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2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drawings/drawing3.xml" ContentType="application/vnd.openxmlformats-officedocument.drawing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20115" windowHeight="7740"/>
  </bookViews>
  <sheets>
    <sheet name="A. Current Assessment" sheetId="8" r:id="rId1"/>
    <sheet name="1. SWOT analysis" sheetId="3" r:id="rId2"/>
    <sheet name="2. External Analysis Summary" sheetId="2" r:id="rId3"/>
    <sheet name="3. PEST Analysis" sheetId="4" r:id="rId4"/>
    <sheet name="4. 5 Forces Analysis" sheetId="1" r:id="rId5"/>
    <sheet name="5. Internal Competency Analysis" sheetId="5" r:id="rId6"/>
    <sheet name="B. Strategy Development" sheetId="9" r:id="rId7"/>
    <sheet name="7.Product Market Expansion Grid" sheetId="10" r:id="rId8"/>
    <sheet name="8. BSC Matrix" sheetId="11" r:id="rId9"/>
    <sheet name="9. McKinsey Matrix" sheetId="12" r:id="rId10"/>
    <sheet name="10. Strategic Decisions" sheetId="13" r:id="rId11"/>
  </sheets>
  <definedNames>
    <definedName name="_xlnm.Print_Area" localSheetId="1">'1. SWOT analysis'!$A$1:$E$35</definedName>
    <definedName name="_xlnm.Print_Area" localSheetId="7">'7.Product Market Expansion Grid'!$A$26:$C$43</definedName>
    <definedName name="_xlnm.Print_Area" localSheetId="8">'8. BSC Matrix'!$A$29:$C$46</definedName>
    <definedName name="_xlnm.Print_Area" localSheetId="9">'9. McKinsey Matrix'!$A$29:$D$34</definedName>
    <definedName name="_xlnm.Print_Area" localSheetId="0">'A. Current Assessment'!$A$1:$K$20</definedName>
    <definedName name="_xlnm.Print_Area" localSheetId="6">'B. Strategy Development'!$A$1:$K$20</definedName>
  </definedNames>
  <calcPr calcId="145621"/>
</workbook>
</file>

<file path=xl/calcChain.xml><?xml version="1.0" encoding="utf-8"?>
<calcChain xmlns="http://schemas.openxmlformats.org/spreadsheetml/2006/main">
  <c r="G6" i="12" l="1"/>
  <c r="I6" i="12" s="1"/>
  <c r="M6" i="12"/>
  <c r="G7" i="12"/>
  <c r="M7" i="12" s="1"/>
  <c r="G8" i="12"/>
  <c r="K8" i="12" s="1"/>
  <c r="G9" i="12"/>
  <c r="I9" i="12" s="1"/>
  <c r="G10" i="12"/>
  <c r="I10" i="12" s="1"/>
  <c r="G11" i="12"/>
  <c r="M11" i="12" s="1"/>
  <c r="G12" i="12"/>
  <c r="K12" i="12" s="1"/>
  <c r="G13" i="12"/>
  <c r="I13" i="12" s="1"/>
  <c r="G19" i="12"/>
  <c r="M19" i="12" s="1"/>
  <c r="G20" i="12"/>
  <c r="I20" i="12" s="1"/>
  <c r="K20" i="12"/>
  <c r="M20" i="12"/>
  <c r="O20" i="12"/>
  <c r="G21" i="12"/>
  <c r="I21" i="12" s="1"/>
  <c r="G22" i="12"/>
  <c r="K22" i="12" s="1"/>
  <c r="G23" i="12"/>
  <c r="M23" i="12" s="1"/>
  <c r="G24" i="12"/>
  <c r="K24" i="12" s="1"/>
  <c r="G25" i="12"/>
  <c r="K25" i="12" s="1"/>
  <c r="O25" i="12"/>
  <c r="G26" i="12"/>
  <c r="I26" i="12" s="1"/>
  <c r="D35" i="3"/>
  <c r="E67" i="5"/>
  <c r="B67" i="5" s="1"/>
  <c r="E53" i="5"/>
  <c r="B53" i="5" s="1"/>
  <c r="E39" i="5"/>
  <c r="B39" i="5" s="1"/>
  <c r="E25" i="5"/>
  <c r="B25" i="5" s="1"/>
  <c r="E11" i="5"/>
  <c r="B11" i="5" s="1"/>
  <c r="F6" i="5"/>
  <c r="F7" i="5"/>
  <c r="F8" i="5"/>
  <c r="F9" i="5"/>
  <c r="B33" i="3"/>
  <c r="D32" i="3"/>
  <c r="D31" i="3"/>
  <c r="D30" i="3"/>
  <c r="D29" i="3"/>
  <c r="D28" i="3"/>
  <c r="D26" i="3"/>
  <c r="D25" i="3"/>
  <c r="D24" i="3"/>
  <c r="D23" i="3"/>
  <c r="D22" i="3"/>
  <c r="D7" i="3"/>
  <c r="D17" i="3"/>
  <c r="D16" i="3"/>
  <c r="D15" i="3"/>
  <c r="D14" i="3"/>
  <c r="D13" i="3"/>
  <c r="D11" i="3"/>
  <c r="D10" i="3"/>
  <c r="D9" i="3"/>
  <c r="D8" i="3"/>
  <c r="B18" i="3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G48" i="2"/>
  <c r="F48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B48" i="2"/>
  <c r="A48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G5" i="2"/>
  <c r="F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B5" i="2"/>
  <c r="A5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O10" i="12" l="1"/>
  <c r="K10" i="12"/>
  <c r="O24" i="12"/>
  <c r="I25" i="12"/>
  <c r="I22" i="12"/>
  <c r="O22" i="12"/>
  <c r="M25" i="12"/>
  <c r="M22" i="12"/>
  <c r="O21" i="12"/>
  <c r="O19" i="12"/>
  <c r="K9" i="12"/>
  <c r="G27" i="12"/>
  <c r="O8" i="12"/>
  <c r="I8" i="12"/>
  <c r="I24" i="12"/>
  <c r="K13" i="12"/>
  <c r="I12" i="12"/>
  <c r="M10" i="12"/>
  <c r="O9" i="12"/>
  <c r="M8" i="12"/>
  <c r="O6" i="12"/>
  <c r="M24" i="12"/>
  <c r="O23" i="12"/>
  <c r="K21" i="12"/>
  <c r="O12" i="12"/>
  <c r="K6" i="12"/>
  <c r="O13" i="12"/>
  <c r="M12" i="12"/>
  <c r="O11" i="12"/>
  <c r="O7" i="12"/>
  <c r="K23" i="12"/>
  <c r="K19" i="12"/>
  <c r="K11" i="12"/>
  <c r="K7" i="12"/>
  <c r="I23" i="12"/>
  <c r="M21" i="12"/>
  <c r="I19" i="12"/>
  <c r="M13" i="12"/>
  <c r="I11" i="12"/>
  <c r="M9" i="12"/>
  <c r="I7" i="12"/>
  <c r="G14" i="12"/>
  <c r="O26" i="12"/>
  <c r="O27" i="12" s="1"/>
  <c r="K26" i="12"/>
  <c r="M26" i="12"/>
  <c r="D33" i="3"/>
  <c r="D18" i="3"/>
  <c r="K27" i="12" l="1"/>
  <c r="M27" i="12"/>
  <c r="I14" i="12"/>
  <c r="I27" i="12"/>
  <c r="M14" i="12"/>
  <c r="K14" i="12"/>
  <c r="O14" i="12"/>
</calcChain>
</file>

<file path=xl/comments1.xml><?xml version="1.0" encoding="utf-8"?>
<comments xmlns="http://schemas.openxmlformats.org/spreadsheetml/2006/main">
  <authors>
    <author>blaircook</author>
  </authors>
  <commentList>
    <comment ref="E35" authorId="0">
      <text>
        <r>
          <rPr>
            <sz val="9"/>
            <color indexed="81"/>
            <rFont val="Tahoma"/>
            <family val="2"/>
          </rPr>
          <t>Obviously a big number is better, but in and of itself means nothing.  You can compare the number against previous years and/or competitors.  The number is simply a representation of the company's positioning in the marketplace.</t>
        </r>
      </text>
    </comment>
  </commentList>
</comments>
</file>

<file path=xl/comments2.xml><?xml version="1.0" encoding="utf-8"?>
<comments xmlns="http://schemas.openxmlformats.org/spreadsheetml/2006/main">
  <authors>
    <author>blaircook</author>
  </authors>
  <commentList>
    <comment ref="C4" authorId="0">
      <text>
        <r>
          <rPr>
            <sz val="9"/>
            <color indexed="81"/>
            <rFont val="Tahoma"/>
            <family val="2"/>
          </rPr>
          <t>Rank your opportunities from 1 to whatever, and then sort columns A,B,C based on your ranking to idenitfy you biggest competitive opportunities.</t>
        </r>
      </text>
    </comment>
    <comment ref="H4" authorId="0">
      <text>
        <r>
          <rPr>
            <sz val="9"/>
            <color indexed="81"/>
            <rFont val="Tahoma"/>
            <family val="2"/>
          </rPr>
          <t xml:space="preserve">Rank your threats from 1 to whatever, and then sort columns F,G,H based on your ranking to idenitfy you biggest competitive threats.
</t>
        </r>
      </text>
    </comment>
  </commentList>
</comments>
</file>

<file path=xl/comments3.xml><?xml version="1.0" encoding="utf-8"?>
<comments xmlns="http://schemas.openxmlformats.org/spreadsheetml/2006/main">
  <authors>
    <author>blaircook</author>
  </authors>
  <commentList>
    <comment ref="A3" authorId="0">
      <text>
        <r>
          <rPr>
            <sz val="9"/>
            <color indexed="81"/>
            <rFont val="Tahoma"/>
            <family val="2"/>
          </rPr>
          <t xml:space="preserve">A Corporate Resource is a specialized asset, competency, process, skill, or knowledge possessed by your company.  A functional resource is a specific internal competency.
</t>
        </r>
      </text>
    </comment>
    <comment ref="A17" authorId="0">
      <text>
        <r>
          <rPr>
            <sz val="9"/>
            <color indexed="81"/>
            <rFont val="Tahoma"/>
            <family val="2"/>
          </rPr>
          <t xml:space="preserve">A Corporate Resource is a specialized asset, competency, process, skill, or knowledge possessed by your company.  A functional resource is a specific internal competency.
</t>
        </r>
      </text>
    </comment>
    <comment ref="A31" authorId="0">
      <text>
        <r>
          <rPr>
            <sz val="9"/>
            <color indexed="81"/>
            <rFont val="Tahoma"/>
            <family val="2"/>
          </rPr>
          <t xml:space="preserve">A Corporate Resource is a specialized asset, competency, process, skill, or knowledge possessed by your company.  A functional resource is a specific internal competency.
</t>
        </r>
      </text>
    </comment>
    <comment ref="A45" authorId="0">
      <text>
        <r>
          <rPr>
            <sz val="9"/>
            <color indexed="81"/>
            <rFont val="Tahoma"/>
            <family val="2"/>
          </rPr>
          <t xml:space="preserve">A Corporate Resource is a specialized asset, competency, process, skill, or knowledge possessed by your company.  A functional resource is a specific internal competency.
</t>
        </r>
      </text>
    </comment>
    <comment ref="A59" authorId="0">
      <text>
        <r>
          <rPr>
            <sz val="9"/>
            <color indexed="81"/>
            <rFont val="Tahoma"/>
            <family val="2"/>
          </rPr>
          <t xml:space="preserve">A Corporate Resource is a specialized asset, competency, process, skill, or knowledge possessed by your company.  A functional resource is a specific internal competency.
</t>
        </r>
      </text>
    </comment>
  </commentList>
</comments>
</file>

<file path=xl/comments4.xml><?xml version="1.0" encoding="utf-8"?>
<comments xmlns="http://schemas.openxmlformats.org/spreadsheetml/2006/main">
  <authors>
    <author>Finance Learning Academy</author>
  </authors>
  <commentList>
    <comment ref="G14" authorId="0">
      <text>
        <r>
          <rPr>
            <sz val="9"/>
            <color indexed="81"/>
            <rFont val="Tahoma"/>
            <family val="2"/>
          </rPr>
          <t>Must = 1.000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27" authorId="0">
      <text>
        <r>
          <rPr>
            <sz val="9"/>
            <color indexed="81"/>
            <rFont val="Tahoma"/>
            <family val="2"/>
          </rPr>
          <t>Must = 1.000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<sst xmlns="http://schemas.openxmlformats.org/spreadsheetml/2006/main" count="462" uniqueCount="247">
  <si>
    <t>Political-Legal</t>
  </si>
  <si>
    <t>Economic</t>
  </si>
  <si>
    <t>Sociocultural</t>
  </si>
  <si>
    <t>Technological</t>
  </si>
  <si>
    <t>Antitrust regulations</t>
  </si>
  <si>
    <t>GDP trends</t>
  </si>
  <si>
    <t>Lifestyle</t>
  </si>
  <si>
    <t>Industry R&amp;D spending</t>
  </si>
  <si>
    <t>Environmental</t>
  </si>
  <si>
    <t>Interest rates</t>
  </si>
  <si>
    <t>Career expectations</t>
  </si>
  <si>
    <t>Patent protection</t>
  </si>
  <si>
    <t>Tax laws</t>
  </si>
  <si>
    <t>Inflation rates</t>
  </si>
  <si>
    <t>Consumer activism</t>
  </si>
  <si>
    <t>New products</t>
  </si>
  <si>
    <t>Government incentives</t>
  </si>
  <si>
    <t>Unemployment</t>
  </si>
  <si>
    <t>Population growth</t>
  </si>
  <si>
    <t>Automation potential</t>
  </si>
  <si>
    <t>Foreign trade regulations</t>
  </si>
  <si>
    <t>Wage rates/ per capital income</t>
  </si>
  <si>
    <t>Demographics</t>
  </si>
  <si>
    <t>Internet impact</t>
  </si>
  <si>
    <t>Labor laws</t>
  </si>
  <si>
    <t>Energy cost/avail.</t>
  </si>
  <si>
    <t>Life expectancy</t>
  </si>
  <si>
    <t>Ability to translate languages</t>
  </si>
  <si>
    <t>Stability of government</t>
  </si>
  <si>
    <t>Disposable income</t>
  </si>
  <si>
    <t>Birth rates</t>
  </si>
  <si>
    <t>Transportation networks</t>
  </si>
  <si>
    <t>Ownership rules</t>
  </si>
  <si>
    <t>Currency trends</t>
  </si>
  <si>
    <t>Customs/norms</t>
  </si>
  <si>
    <t>Skill levels of workers</t>
  </si>
  <si>
    <t>Weak Competitive Threat</t>
  </si>
  <si>
    <t>Weak Competitive Opportunity</t>
  </si>
  <si>
    <t>Strong Competitive Opportunity</t>
  </si>
  <si>
    <t>Neutral or No Competitive Opportunity or Threat</t>
  </si>
  <si>
    <t>Strong Competitive Threat</t>
  </si>
  <si>
    <t>PEST ANALYSIS</t>
  </si>
  <si>
    <t>USER DEFINED</t>
  </si>
  <si>
    <t>USER DEFINED POLITICAL-LEGAL</t>
  </si>
  <si>
    <t>USER DEFINED ECONOMIC</t>
  </si>
  <si>
    <t>USER DEFINED SOCIOCULTURAL</t>
  </si>
  <si>
    <t>USER DEFINED TECHNOLOGICAL</t>
  </si>
  <si>
    <t>Threat of New Entrants</t>
  </si>
  <si>
    <t>Economics of scale</t>
  </si>
  <si>
    <t>Product differentiation</t>
  </si>
  <si>
    <t>Upfront capital requirements</t>
  </si>
  <si>
    <t>Inherent switching costs</t>
  </si>
  <si>
    <t>Access to distribution channels</t>
  </si>
  <si>
    <t>Government policy restrictions</t>
  </si>
  <si>
    <t>Threat of Substitute Products/Services</t>
  </si>
  <si>
    <t>Existence of substitute products</t>
  </si>
  <si>
    <t>Cross price elasticity of substitutes</t>
  </si>
  <si>
    <t>Bargaining Power of Buyers</t>
  </si>
  <si>
    <t>Large buyers of your output</t>
  </si>
  <si>
    <t>Buyers who can integrate backwards</t>
  </si>
  <si>
    <t>Many competitors selling an undifferentiated product</t>
  </si>
  <si>
    <t>Cost of switching suppliers</t>
  </si>
  <si>
    <t>Buyer profitability/ability to pay</t>
  </si>
  <si>
    <t>Ability to segment market to enable price discrimination</t>
  </si>
  <si>
    <t>Bargaining Power of Suppliers</t>
  </si>
  <si>
    <t>Suppliers selling unique products</t>
  </si>
  <si>
    <t>High costs of switching suppliers</t>
  </si>
  <si>
    <t>Availability of substitute products</t>
  </si>
  <si>
    <t>Suppliers ability to integrate forward</t>
  </si>
  <si>
    <t>Rivarlry Among Existing Competitors</t>
  </si>
  <si>
    <t>Number of competitors</t>
  </si>
  <si>
    <t>Rate of industry growth</t>
  </si>
  <si>
    <t>Commoditized or Specialized nature of your product/service</t>
  </si>
  <si>
    <t>Amount of fixed costs in your competitor's cost structure</t>
  </si>
  <si>
    <t>Extent of unutilized capacity in the industry</t>
  </si>
  <si>
    <t>Height of exit barriers</t>
  </si>
  <si>
    <t>Diversity and proximity of rivals</t>
  </si>
  <si>
    <t>History of retaliation by competition</t>
  </si>
  <si>
    <t>Advantage of incumbants (paents, brands, learning curves)</t>
  </si>
  <si>
    <t>Number of alternative suppliers</t>
  </si>
  <si>
    <t>Coordination of pricing (tacit)</t>
  </si>
  <si>
    <t>Evaluate Your Companies Position Relative to the Factor</t>
  </si>
  <si>
    <t>FACTOR</t>
  </si>
  <si>
    <t>5 FORCES ANALYSIS</t>
  </si>
  <si>
    <t>Score</t>
  </si>
  <si>
    <t>Strengths</t>
  </si>
  <si>
    <t>Listing of all Strong Competitive Opportunities</t>
  </si>
  <si>
    <t>OPPORTUNITIES: SUMMARY</t>
  </si>
  <si>
    <t>PEST ANALYSIS FACTOR</t>
  </si>
  <si>
    <t>WEAKNESSES: SUMMARY</t>
  </si>
  <si>
    <t>Listing of all Strong Competitive Threats</t>
  </si>
  <si>
    <t>PRIORITY RANK</t>
  </si>
  <si>
    <t>External Factor</t>
  </si>
  <si>
    <t>Weight</t>
  </si>
  <si>
    <t>Rating (5=good 3=avg 1=weak)</t>
  </si>
  <si>
    <t>Weighted Score</t>
  </si>
  <si>
    <t>Comments</t>
  </si>
  <si>
    <t>Opportunities</t>
  </si>
  <si>
    <t>- Key factor 2</t>
  </si>
  <si>
    <t>- Key factor 3</t>
  </si>
  <si>
    <t>- Key factor 4</t>
  </si>
  <si>
    <t>- Key factor 5</t>
  </si>
  <si>
    <t>Threats</t>
  </si>
  <si>
    <t>TOTAL SCORE</t>
  </si>
  <si>
    <t>(calculated)</t>
  </si>
  <si>
    <t>Allocate a weight to each factor, the total of all weights should equal 1</t>
  </si>
  <si>
    <t>Add any commentary necessary to support your assessment</t>
  </si>
  <si>
    <t>STEP 1</t>
  </si>
  <si>
    <t>STEP 2</t>
  </si>
  <si>
    <t>STEP 3</t>
  </si>
  <si>
    <t>STEP 4</t>
  </si>
  <si>
    <t>How well is your company positioned to capitalize on this factor?</t>
  </si>
  <si>
    <t>Weaknesses</t>
  </si>
  <si>
    <t>Value</t>
  </si>
  <si>
    <t>VRIO Evaluation Criteria</t>
  </si>
  <si>
    <t>Rareness</t>
  </si>
  <si>
    <t>Imitability</t>
  </si>
  <si>
    <t>Organization</t>
  </si>
  <si>
    <t>Does the corporate resource identified provide competitive advantage?</t>
  </si>
  <si>
    <t>Do no other competitors possess this corporate resource?</t>
  </si>
  <si>
    <t xml:space="preserve"> Is it costly for others to imitate this corporate resource?</t>
  </si>
  <si>
    <t>Is the company organized to exploit this corporate resource?</t>
  </si>
  <si>
    <t>VRIO Analysis</t>
  </si>
  <si>
    <t>CONCLUSION</t>
  </si>
  <si>
    <t>Comment on how "sustainable" this competitive advantage is taking into consideration durability and imitability:</t>
  </si>
  <si>
    <t>Commentary Supporting Assessment</t>
  </si>
  <si>
    <t>COMMENTARY</t>
  </si>
  <si>
    <t>(input corporate resource identifier here)</t>
  </si>
  <si>
    <t>•Marketing (position, segmentation, mix, product life cycle)</t>
  </si>
  <si>
    <t>•Financial (leverage, capital budgeting)</t>
  </si>
  <si>
    <t>•R&amp;D (intensity, competence, transfer, mix)</t>
  </si>
  <si>
    <t>•Operations (leverage, experience curve, economies of scale and economies of scope)</t>
  </si>
  <si>
    <t>•Human resources (work teams, labor relations, diversity)</t>
  </si>
  <si>
    <t>•Information technology (data collection, process automation, external connectivity to suppliers and customers)</t>
  </si>
  <si>
    <t>Identify the Corporate or Functional Resource #1:</t>
  </si>
  <si>
    <t>- Key factor 1 (input here from Tab 2)</t>
  </si>
  <si>
    <t>SWOT Analysis Summary</t>
  </si>
  <si>
    <t>- Key factor 1 (input here from Tab 5)</t>
  </si>
  <si>
    <t>- Key factor 1 (input based on analysis from Tab 5)</t>
  </si>
  <si>
    <t>Instructions: Complete Tab 3 and 4 first.  Only the Significant Opportunities and Threats will be listed on this page.  Then go through each list, the opportunities and the threats, and rank them from 1-whatever.  You will take the Top 5 and copy them over to the SWOT analysis on Tab 1.</t>
  </si>
  <si>
    <t>Internal Factor</t>
  </si>
  <si>
    <r>
      <t xml:space="preserve">Instructions: While this is the first tab in the toolkit, it's actually the last one you fill out.  Complete Tabs 2-5 first, then copy over your top 5 factors from each analysis back onto this tab.  Then, follow Steps 1-4 below to come up with an overall current assessment.  </t>
    </r>
    <r>
      <rPr>
        <b/>
        <i/>
        <sz val="11"/>
        <color theme="4"/>
        <rFont val="Calibri"/>
        <family val="2"/>
      </rPr>
      <t>All blue font text is intended to be edited according to your assessment.</t>
    </r>
  </si>
  <si>
    <t>Transpose the top 5 factors from your External Analysis Summary (Tabs 2 &amp; 5) to here.</t>
  </si>
  <si>
    <t>OVERAL SCORE</t>
  </si>
  <si>
    <t>What does this mean? (hover to find out)</t>
  </si>
  <si>
    <t>Strategy Tools</t>
  </si>
  <si>
    <t>Current Assessment Workbook</t>
  </si>
  <si>
    <t xml:space="preserve">Instructions: </t>
  </si>
  <si>
    <t>1. Follow the instructions on each page. All the worksheets are open source so feel free to tailor as necessary.</t>
  </si>
  <si>
    <t>2. Do not print this workbook, only Tab 1 is formated to print.  The other tabs are for working purposes only.</t>
  </si>
  <si>
    <t xml:space="preserve">Version: </t>
  </si>
  <si>
    <t>Identify the Corporate or Functional Resource #2:</t>
  </si>
  <si>
    <t>Identify the Corporate or Functional Resource #3:</t>
  </si>
  <si>
    <t>Identify the Corporate or Functional Resource #4:</t>
  </si>
  <si>
    <t>Identify the Corporate or Functional Resource #5:</t>
  </si>
  <si>
    <t>Instructions: identify your top 5 STRENGTHS using the 5 VRIO Analysis Boxes Here.  Your Top 5 WEAKNESSES can be entered directly onto Tab 1.</t>
  </si>
  <si>
    <t>Strategy Development Workbook</t>
  </si>
  <si>
    <t>Market Development Strategies</t>
  </si>
  <si>
    <t>Diversification Strategies</t>
  </si>
  <si>
    <t>Market Penetration Stratgies</t>
  </si>
  <si>
    <t>Product Development Strategies</t>
  </si>
  <si>
    <t>fill in with your proposed growth strategies</t>
  </si>
  <si>
    <t>QUESTION MARKS</t>
  </si>
  <si>
    <t>STARS</t>
  </si>
  <si>
    <t>DOGS</t>
  </si>
  <si>
    <t>CASH COWS</t>
  </si>
  <si>
    <t xml:space="preserve">Identify business units or product lines </t>
  </si>
  <si>
    <t>Attactiveness Factors</t>
  </si>
  <si>
    <t>Step 2: Weigh the factors by importance</t>
  </si>
  <si>
    <t>Step 3: Rate each business unit or product line based on each of these factors.</t>
  </si>
  <si>
    <t>Business Unit A</t>
  </si>
  <si>
    <t>Rating</t>
  </si>
  <si>
    <t>Weighted score</t>
  </si>
  <si>
    <t>Business Unit B</t>
  </si>
  <si>
    <t>Business Unit C</t>
  </si>
  <si>
    <t>Business Unit D</t>
  </si>
  <si>
    <t>Factor A</t>
  </si>
  <si>
    <t>Factor B</t>
  </si>
  <si>
    <t>Factor C</t>
  </si>
  <si>
    <t>Factor D</t>
  </si>
  <si>
    <t>Factor E</t>
  </si>
  <si>
    <t>Factor F</t>
  </si>
  <si>
    <t>Factor G</t>
  </si>
  <si>
    <t>Factor H</t>
  </si>
  <si>
    <t>Weight   (must total 1)</t>
  </si>
  <si>
    <t>Rating     (1-9)</t>
  </si>
  <si>
    <t>TOTAL</t>
  </si>
  <si>
    <t>Y axis-&gt;</t>
  </si>
  <si>
    <t>Business Unit Strength</t>
  </si>
  <si>
    <t>Step 1: Identify the most relevant industry attractiveness factors (use your PEST Analysis and 5 Forces Analysis)</t>
  </si>
  <si>
    <t>Step 4: Identify the most relevant indicators of business unit strength (use your VRIO Analysis)</t>
  </si>
  <si>
    <t>Step 5: Weigh the factors by importance</t>
  </si>
  <si>
    <t>Step 6: Rate each business unit or product line based on each of these factors.</t>
  </si>
  <si>
    <t>Step 7:  Plot each business unit or product line on the grid to the left using a circle.  The size of the circle should be relative to the size of the market and the pie slice inside it should represent the business unit's market share.</t>
  </si>
  <si>
    <t>Example:</t>
  </si>
  <si>
    <t>Analysis:</t>
  </si>
  <si>
    <t>2. Only the final matrix in each tab is formatted to print.</t>
  </si>
  <si>
    <t>3. Blue fonts are intended to be edited by the user.</t>
  </si>
  <si>
    <t>Step 1: Brainstorm with your strategic planning group a list of strategic issues:</t>
  </si>
  <si>
    <t>Defining the Strategic Issue</t>
  </si>
  <si>
    <t>Step 2: Evaluate each issue raised against each of these criteria to determine the level of strategic imporantance.</t>
  </si>
  <si>
    <t xml:space="preserve">Deals with the long-run future of the organization  </t>
  </si>
  <si>
    <t>Rare in that it doesn’t typically have a precedent to follow</t>
  </si>
  <si>
    <t>Demands substantial commitment and resources of the enterprise</t>
  </si>
  <si>
    <t xml:space="preserve"> involves unusual risk (cost/benefit) and unusual benefit (ROI)</t>
  </si>
  <si>
    <t>Sets purpose and direction for future decisions</t>
  </si>
  <si>
    <t>Requires a long term commitment</t>
  </si>
  <si>
    <t>Requires approval, go or no-go type decisions</t>
  </si>
  <si>
    <t>Hierarchy of Strategic Decisions</t>
  </si>
  <si>
    <t>Step 3: Identify the type of strategic decision according to the hierarchy of strategic decisions.</t>
  </si>
  <si>
    <t>Step 4 Rank the issues in terms of importance.</t>
  </si>
  <si>
    <t>Step 5: Define your strategic issue based on your analysis from Steps 1 to 4.</t>
  </si>
  <si>
    <t>Issue #1</t>
  </si>
  <si>
    <t>Issue #2</t>
  </si>
  <si>
    <t>Issue #3</t>
  </si>
  <si>
    <t>Issue #4</t>
  </si>
  <si>
    <t>Issue #5</t>
  </si>
  <si>
    <t>Issue #6</t>
  </si>
  <si>
    <t>Issue #7</t>
  </si>
  <si>
    <t>Issue #8</t>
  </si>
  <si>
    <t>Issue #9</t>
  </si>
  <si>
    <t>Issue #10</t>
  </si>
  <si>
    <t>Yes/No</t>
  </si>
  <si>
    <t>(1-whatever)</t>
  </si>
  <si>
    <t>Issues raised:</t>
  </si>
  <si>
    <t>Level in Strategy Pyramid (Corporate, Business, Functional, Individual)</t>
  </si>
  <si>
    <t>Functional Strategy</t>
  </si>
  <si>
    <t>Individual Strategy</t>
  </si>
  <si>
    <t xml:space="preserve">Corporate Strategy </t>
  </si>
  <si>
    <t xml:space="preserve">Business Strategy </t>
  </si>
  <si>
    <t>Value Chain Analysis</t>
  </si>
  <si>
    <t>1.Examine the value chain for each product and service and identify areas of strength and weakness.  Are any of the strengths indicative of a “distinctive competency” and a source of competitive advantage?</t>
  </si>
  <si>
    <t>2.Look for the linkages within each value chain. Are the costs of one activity dictated by another activity and could these activities be jointly evaluated to find an optimal solution?</t>
  </si>
  <si>
    <t xml:space="preserve">3.Look for potential synergies among the value chains of different product lines or business units.  There may be economies of scope available by looking at multiple value chains simultaneously? </t>
  </si>
  <si>
    <t>Comments:</t>
  </si>
  <si>
    <t>Is vertical integration possible or desirable?</t>
  </si>
  <si>
    <t>List Key Strengths or Weaknesses</t>
  </si>
  <si>
    <t>Update Tab 1 with any key S&amp;W</t>
  </si>
  <si>
    <t>•Corporate culture (intensity &amp; integration)</t>
  </si>
  <si>
    <t>Where is value added earned throughout the industry value chain?</t>
  </si>
  <si>
    <t>Where in the industry value chain is the company most competent?</t>
  </si>
  <si>
    <t>Fuctional Resources Consideration Points:</t>
  </si>
  <si>
    <t>Consideration Points Corporate Value Chain:</t>
  </si>
  <si>
    <t>Consideration Points Industry Value Chain:</t>
  </si>
  <si>
    <t>Functional Resource Analysis</t>
  </si>
  <si>
    <t>X axis-&gt;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</si>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</sst>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4"/>
      <name val="Arial"/>
      <family val="2"/>
    </font>
    <font>
      <b/>
      <i/>
      <sz val="11"/>
      <color theme="4"/>
      <name val="Calibri"/>
      <family val="2"/>
    </font>
    <font>
      <sz val="10"/>
      <color theme="4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3"/>
      <name val="Calibri"/>
      <family val="2"/>
    </font>
    <font>
      <sz val="11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0" fontId="6" fillId="4" borderId="3" xfId="0" applyFont="1" applyFill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horizontal="left" vertical="center" wrapText="1" readingOrder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wrapText="1"/>
    </xf>
    <xf numFmtId="0" fontId="9" fillId="3" borderId="2" xfId="0" applyFont="1" applyFill="1" applyBorder="1" applyAlignment="1">
      <alignment horizontal="left" vertical="center" wrapText="1" readingOrder="1"/>
    </xf>
    <xf numFmtId="0" fontId="9" fillId="4" borderId="3" xfId="0" applyFont="1" applyFill="1" applyBorder="1" applyAlignment="1">
      <alignment horizontal="left" vertical="center" wrapText="1" readingOrder="1"/>
    </xf>
    <xf numFmtId="0" fontId="9" fillId="3" borderId="3" xfId="0" applyFont="1" applyFill="1" applyBorder="1" applyAlignment="1">
      <alignment horizontal="left" vertical="center" wrapText="1" readingOrder="1"/>
    </xf>
    <xf numFmtId="0" fontId="10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/>
    <xf numFmtId="0" fontId="0" fillId="7" borderId="4" xfId="0" applyFill="1" applyBorder="1"/>
    <xf numFmtId="0" fontId="5" fillId="2" borderId="1" xfId="0" applyFont="1" applyFill="1" applyBorder="1" applyAlignment="1">
      <alignment horizontal="center" vertical="center" wrapText="1" readingOrder="1"/>
    </xf>
    <xf numFmtId="0" fontId="17" fillId="3" borderId="2" xfId="0" applyFont="1" applyFill="1" applyBorder="1" applyAlignment="1">
      <alignment horizontal="left" vertical="center" wrapText="1" readingOrder="1"/>
    </xf>
    <xf numFmtId="0" fontId="18" fillId="3" borderId="2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17" fillId="3" borderId="3" xfId="0" applyFont="1" applyFill="1" applyBorder="1" applyAlignment="1">
      <alignment horizontal="left" vertical="center" wrapText="1" readingOrder="1"/>
    </xf>
    <xf numFmtId="0" fontId="18" fillId="3" borderId="3" xfId="0" applyFont="1" applyFill="1" applyBorder="1" applyAlignment="1">
      <alignment horizontal="center" vertical="top" wrapText="1"/>
    </xf>
    <xf numFmtId="0" fontId="17" fillId="3" borderId="3" xfId="0" applyFont="1" applyFill="1" applyBorder="1" applyAlignment="1">
      <alignment horizontal="center" vertical="center" wrapText="1" readingOrder="1"/>
    </xf>
    <xf numFmtId="2" fontId="17" fillId="3" borderId="3" xfId="0" applyNumberFormat="1" applyFont="1" applyFill="1" applyBorder="1" applyAlignment="1">
      <alignment horizontal="center" vertical="center" wrapText="1" readingOrder="1"/>
    </xf>
    <xf numFmtId="0" fontId="5" fillId="2" borderId="10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4" xfId="0" applyBorder="1" applyAlignment="1">
      <alignment wrapText="1"/>
    </xf>
    <xf numFmtId="0" fontId="2" fillId="0" borderId="12" xfId="0" applyFont="1" applyBorder="1" applyAlignment="1">
      <alignment horizontal="center"/>
    </xf>
    <xf numFmtId="43" fontId="3" fillId="0" borderId="0" xfId="1" applyFont="1"/>
    <xf numFmtId="0" fontId="3" fillId="0" borderId="0" xfId="0" applyFont="1"/>
    <xf numFmtId="0" fontId="0" fillId="7" borderId="15" xfId="0" applyFill="1" applyBorder="1"/>
    <xf numFmtId="0" fontId="20" fillId="0" borderId="0" xfId="0" applyFont="1"/>
    <xf numFmtId="0" fontId="21" fillId="3" borderId="3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center"/>
    </xf>
    <xf numFmtId="0" fontId="21" fillId="3" borderId="2" xfId="0" applyFont="1" applyFill="1" applyBorder="1" applyAlignment="1">
      <alignment vertical="top" wrapText="1"/>
    </xf>
    <xf numFmtId="0" fontId="21" fillId="4" borderId="3" xfId="0" applyFont="1" applyFill="1" applyBorder="1" applyAlignment="1">
      <alignment vertical="top" wrapText="1"/>
    </xf>
    <xf numFmtId="0" fontId="21" fillId="3" borderId="3" xfId="0" applyFont="1" applyFill="1" applyBorder="1" applyAlignment="1">
      <alignment vertical="top" wrapText="1"/>
    </xf>
    <xf numFmtId="0" fontId="23" fillId="0" borderId="0" xfId="0" applyFont="1"/>
    <xf numFmtId="0" fontId="10" fillId="8" borderId="5" xfId="0" applyFont="1" applyFill="1" applyBorder="1" applyAlignment="1">
      <alignment horizontal="center"/>
    </xf>
    <xf numFmtId="0" fontId="24" fillId="0" borderId="0" xfId="0" applyFo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vertical="top" wrapText="1"/>
    </xf>
    <xf numFmtId="0" fontId="19" fillId="7" borderId="16" xfId="0" applyFont="1" applyFill="1" applyBorder="1"/>
    <xf numFmtId="0" fontId="0" fillId="0" borderId="9" xfId="0" quotePrefix="1" applyBorder="1" applyAlignment="1">
      <alignment wrapText="1"/>
    </xf>
    <xf numFmtId="0" fontId="0" fillId="0" borderId="13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vertical="top"/>
    </xf>
    <xf numFmtId="0" fontId="2" fillId="0" borderId="17" xfId="0" applyFont="1" applyFill="1" applyBorder="1" applyAlignment="1">
      <alignment vertical="top"/>
    </xf>
    <xf numFmtId="0" fontId="2" fillId="0" borderId="14" xfId="0" applyFont="1" applyBorder="1"/>
    <xf numFmtId="0" fontId="2" fillId="0" borderId="18" xfId="0" applyFont="1" applyBorder="1"/>
    <xf numFmtId="0" fontId="25" fillId="0" borderId="24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25" fillId="0" borderId="25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5" xfId="0" applyFont="1" applyBorder="1"/>
    <xf numFmtId="0" fontId="26" fillId="0" borderId="24" xfId="0" applyFont="1" applyBorder="1" applyAlignment="1">
      <alignment wrapText="1"/>
    </xf>
    <xf numFmtId="2" fontId="0" fillId="0" borderId="4" xfId="0" applyNumberFormat="1" applyBorder="1"/>
    <xf numFmtId="0" fontId="0" fillId="0" borderId="4" xfId="0" applyFill="1" applyBorder="1"/>
    <xf numFmtId="0" fontId="7" fillId="0" borderId="4" xfId="0" applyFont="1" applyBorder="1" applyAlignment="1">
      <alignment wrapText="1"/>
    </xf>
    <xf numFmtId="164" fontId="0" fillId="0" borderId="4" xfId="0" applyNumberFormat="1" applyBorder="1"/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19" fillId="6" borderId="4" xfId="0" applyFont="1" applyFill="1" applyBorder="1"/>
    <xf numFmtId="0" fontId="0" fillId="0" borderId="4" xfId="0" applyBorder="1" applyAlignment="1">
      <alignment horizontal="right"/>
    </xf>
    <xf numFmtId="0" fontId="27" fillId="5" borderId="0" xfId="0" applyFont="1" applyFill="1" applyBorder="1" applyAlignment="1">
      <alignment wrapText="1"/>
    </xf>
    <xf numFmtId="0" fontId="29" fillId="4" borderId="3" xfId="0" quotePrefix="1" applyFont="1" applyFill="1" applyBorder="1" applyAlignment="1">
      <alignment horizontal="left" vertical="center" wrapText="1" readingOrder="1"/>
    </xf>
    <xf numFmtId="0" fontId="29" fillId="4" borderId="3" xfId="0" applyFont="1" applyFill="1" applyBorder="1" applyAlignment="1">
      <alignment horizontal="center" vertical="center" wrapText="1" readingOrder="1"/>
    </xf>
    <xf numFmtId="0" fontId="29" fillId="3" borderId="3" xfId="0" applyFont="1" applyFill="1" applyBorder="1" applyAlignment="1">
      <alignment horizontal="left" vertical="center" wrapText="1" readingOrder="1"/>
    </xf>
    <xf numFmtId="0" fontId="29" fillId="3" borderId="3" xfId="0" applyFont="1" applyFill="1" applyBorder="1" applyAlignment="1">
      <alignment horizontal="center" vertical="center" wrapText="1" readingOrder="1"/>
    </xf>
    <xf numFmtId="0" fontId="29" fillId="4" borderId="3" xfId="0" applyFont="1" applyFill="1" applyBorder="1" applyAlignment="1">
      <alignment horizontal="left" vertical="center" wrapText="1" readingOrder="1"/>
    </xf>
    <xf numFmtId="0" fontId="30" fillId="0" borderId="0" xfId="0" applyFont="1"/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31" fillId="0" borderId="4" xfId="0" applyFont="1" applyBorder="1" applyAlignment="1">
      <alignment horizontal="left" vertical="center" wrapText="1" indent="2" readingOrder="1"/>
    </xf>
    <xf numFmtId="0" fontId="30" fillId="0" borderId="4" xfId="0" applyFont="1" applyBorder="1"/>
    <xf numFmtId="0" fontId="0" fillId="0" borderId="4" xfId="0" quotePrefix="1" applyBorder="1" applyAlignment="1">
      <alignment vertical="center"/>
    </xf>
    <xf numFmtId="0" fontId="30" fillId="0" borderId="4" xfId="0" applyFont="1" applyBorder="1" applyAlignment="1">
      <alignment horizontal="center"/>
    </xf>
    <xf numFmtId="0" fontId="30" fillId="7" borderId="4" xfId="0" applyFont="1" applyFill="1" applyBorder="1"/>
    <xf numFmtId="0" fontId="20" fillId="0" borderId="30" xfId="0" applyFont="1" applyBorder="1" applyAlignment="1">
      <alignment wrapText="1"/>
    </xf>
    <xf numFmtId="0" fontId="13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0" fillId="0" borderId="4" xfId="0" applyBorder="1" applyAlignment="1">
      <alignment vertical="top" wrapText="1"/>
    </xf>
    <xf numFmtId="0" fontId="7" fillId="0" borderId="0" xfId="0" applyFont="1"/>
    <xf numFmtId="0" fontId="30" fillId="7" borderId="4" xfId="0" applyFont="1" applyFill="1" applyBorder="1" applyAlignment="1">
      <alignment wrapText="1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0" fillId="0" borderId="9" xfId="0" applyFont="1" applyBorder="1" applyAlignment="1">
      <alignment horizontal="left" wrapTex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0" fillId="0" borderId="0" xfId="0" applyFont="1" applyBorder="1" applyAlignment="1">
      <alignment horizontal="left" wrapText="1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1" xfId="0" applyFont="1" applyFill="1" applyBorder="1" applyAlignment="1">
      <alignment horizontal="center" vertical="top" wrapText="1"/>
    </xf>
    <xf numFmtId="0" fontId="0" fillId="7" borderId="21" xfId="0" applyFill="1" applyBorder="1" applyAlignment="1">
      <alignment horizontal="left" wrapText="1"/>
    </xf>
    <xf numFmtId="0" fontId="0" fillId="7" borderId="22" xfId="0" applyFill="1" applyBorder="1" applyAlignment="1">
      <alignment horizontal="left" wrapText="1"/>
    </xf>
    <xf numFmtId="0" fontId="0" fillId="7" borderId="23" xfId="0" applyFill="1" applyBorder="1" applyAlignment="1">
      <alignment horizontal="left" wrapText="1"/>
    </xf>
    <xf numFmtId="0" fontId="28" fillId="5" borderId="0" xfId="0" applyFont="1" applyFill="1" applyBorder="1" applyAlignment="1">
      <alignment horizontal="left" wrapText="1"/>
    </xf>
    <xf numFmtId="0" fontId="7" fillId="0" borderId="4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20" fillId="0" borderId="30" xfId="0" applyFont="1" applyBorder="1" applyAlignment="1">
      <alignment horizontal="center" wrapText="1"/>
    </xf>
    <xf numFmtId="0" fontId="30" fillId="7" borderId="6" xfId="0" applyFont="1" applyFill="1" applyBorder="1" applyAlignment="1">
      <alignment horizontal="left"/>
    </xf>
    <xf numFmtId="0" fontId="30" fillId="7" borderId="7" xfId="0" applyFont="1" applyFill="1" applyBorder="1" applyAlignment="1">
      <alignment horizontal="left"/>
    </xf>
    <xf numFmtId="0" fontId="30" fillId="7" borderId="8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5" dropStyle="combo" dx="16" fmlaLink="D5" fmlaRange="$J$2:$J$6" val="0"/>
</file>

<file path=xl/ctrlProps/ctrlProp10.xml><?xml version="1.0" encoding="utf-8"?>
<formControlPr xmlns="http://schemas.microsoft.com/office/spreadsheetml/2009/9/main" objectType="Drop" dropLines="5" dropStyle="combo" dx="16" fmlaLink="D15" fmlaRange="$J$2:$J$6" sel="2" val="0"/>
</file>

<file path=xl/ctrlProps/ctrlProp100.xml><?xml version="1.0" encoding="utf-8"?>
<formControlPr xmlns="http://schemas.microsoft.com/office/spreadsheetml/2009/9/main" objectType="CheckBox" checked="Checked" fmlaLink="E64" lockText="1"/>
</file>

<file path=xl/ctrlProps/ctrlProp101.xml><?xml version="1.0" encoding="utf-8"?>
<formControlPr xmlns="http://schemas.microsoft.com/office/spreadsheetml/2009/9/main" objectType="CheckBox" checked="Checked" fmlaLink="E65" lockText="1"/>
</file>

<file path=xl/ctrlProps/ctrlProp102.xml><?xml version="1.0" encoding="utf-8"?>
<formControlPr xmlns="http://schemas.microsoft.com/office/spreadsheetml/2009/9/main" objectType="Drop" dropLines="4" dropStyle="combo" dx="16" fmlaLink="$M$4" fmlaRange="$O$4:$O$7" noThreeD="1" val="0"/>
</file>

<file path=xl/ctrlProps/ctrlProp103.xml><?xml version="1.0" encoding="utf-8"?>
<formControlPr xmlns="http://schemas.microsoft.com/office/spreadsheetml/2009/9/main" objectType="Drop" dropLines="4" dropStyle="combo" dx="16" fmlaLink="$M$12" fmlaRange="$O$4:$O$7" noThreeD="1" val="0"/>
</file>

<file path=xl/ctrlProps/ctrlProp104.xml><?xml version="1.0" encoding="utf-8"?>
<formControlPr xmlns="http://schemas.microsoft.com/office/spreadsheetml/2009/9/main" objectType="Drop" dropLines="4" dropStyle="combo" dx="16" fmlaLink="$M$5" fmlaRange="$O$4:$O$7" noThreeD="1" val="0"/>
</file>

<file path=xl/ctrlProps/ctrlProp105.xml><?xml version="1.0" encoding="utf-8"?>
<formControlPr xmlns="http://schemas.microsoft.com/office/spreadsheetml/2009/9/main" objectType="Drop" dropLines="4" dropStyle="combo" dx="16" fmlaLink="$M$6" fmlaRange="$O$4:$O$7" noThreeD="1" val="0"/>
</file>

<file path=xl/ctrlProps/ctrlProp106.xml><?xml version="1.0" encoding="utf-8"?>
<formControlPr xmlns="http://schemas.microsoft.com/office/spreadsheetml/2009/9/main" objectType="Drop" dropLines="4" dropStyle="combo" dx="16" fmlaLink="$M$7" fmlaRange="$O$4:$O$7" noThreeD="1" val="0"/>
</file>

<file path=xl/ctrlProps/ctrlProp107.xml><?xml version="1.0" encoding="utf-8"?>
<formControlPr xmlns="http://schemas.microsoft.com/office/spreadsheetml/2009/9/main" objectType="Drop" dropLines="4" dropStyle="combo" dx="16" fmlaLink="$M$8" fmlaRange="$O$4:$O$7" noThreeD="1" val="0"/>
</file>

<file path=xl/ctrlProps/ctrlProp108.xml><?xml version="1.0" encoding="utf-8"?>
<formControlPr xmlns="http://schemas.microsoft.com/office/spreadsheetml/2009/9/main" objectType="Drop" dropLines="4" dropStyle="combo" dx="16" fmlaLink="$M$9" fmlaRange="$O$4:$O$7" noThreeD="1" val="0"/>
</file>

<file path=xl/ctrlProps/ctrlProp109.xml><?xml version="1.0" encoding="utf-8"?>
<formControlPr xmlns="http://schemas.microsoft.com/office/spreadsheetml/2009/9/main" objectType="Drop" dropLines="4" dropStyle="combo" dx="16" fmlaLink="$M$10" fmlaRange="$O$4:$O$7" noThreeD="1" val="0"/>
</file>

<file path=xl/ctrlProps/ctrlProp11.xml><?xml version="1.0" encoding="utf-8"?>
<formControlPr xmlns="http://schemas.microsoft.com/office/spreadsheetml/2009/9/main" objectType="Drop" dropLines="5" dropStyle="combo" dx="16" fmlaLink="D16" fmlaRange="$J$2:$J$6" val="0"/>
</file>

<file path=xl/ctrlProps/ctrlProp110.xml><?xml version="1.0" encoding="utf-8"?>
<formControlPr xmlns="http://schemas.microsoft.com/office/spreadsheetml/2009/9/main" objectType="Drop" dropLines="4" dropStyle="combo" dx="16" fmlaLink="$M$11" fmlaRange="$O$4:$O$7" noThreeD="1" val="0"/>
</file>

<file path=xl/ctrlProps/ctrlProp111.xml><?xml version="1.0" encoding="utf-8"?>
<formControlPr xmlns="http://schemas.microsoft.com/office/spreadsheetml/2009/9/main" objectType="Drop" dropLines="4" dropStyle="combo" dx="16" fmlaLink="$M$13" fmlaRange="$O$4:$O$7" noThreeD="1" val="0"/>
</file>

<file path=xl/ctrlProps/ctrlProp12.xml><?xml version="1.0" encoding="utf-8"?>
<formControlPr xmlns="http://schemas.microsoft.com/office/spreadsheetml/2009/9/main" objectType="Drop" dropLines="5" dropStyle="combo" dx="16" fmlaLink="D17" fmlaRange="$J$2:$J$6" val="0"/>
</file>

<file path=xl/ctrlProps/ctrlProp13.xml><?xml version="1.0" encoding="utf-8"?>
<formControlPr xmlns="http://schemas.microsoft.com/office/spreadsheetml/2009/9/main" objectType="Drop" dropLines="5" dropStyle="combo" dx="16" fmlaLink="D18" fmlaRange="$J$2:$J$6" val="0"/>
</file>

<file path=xl/ctrlProps/ctrlProp14.xml><?xml version="1.0" encoding="utf-8"?>
<formControlPr xmlns="http://schemas.microsoft.com/office/spreadsheetml/2009/9/main" objectType="Drop" dropLines="5" dropStyle="combo" dx="16" fmlaLink="D19" fmlaRange="$J$2:$J$6" val="0"/>
</file>

<file path=xl/ctrlProps/ctrlProp15.xml><?xml version="1.0" encoding="utf-8"?>
<formControlPr xmlns="http://schemas.microsoft.com/office/spreadsheetml/2009/9/main" objectType="Drop" dropLines="5" dropStyle="combo" dx="16" fmlaLink="D20" fmlaRange="$J$2:$J$6" val="0"/>
</file>

<file path=xl/ctrlProps/ctrlProp16.xml><?xml version="1.0" encoding="utf-8"?>
<formControlPr xmlns="http://schemas.microsoft.com/office/spreadsheetml/2009/9/main" objectType="Drop" dropLines="5" dropStyle="combo" dx="16" fmlaLink="D21" fmlaRange="$J$2:$J$6" val="0"/>
</file>

<file path=xl/ctrlProps/ctrlProp17.xml><?xml version="1.0" encoding="utf-8"?>
<formControlPr xmlns="http://schemas.microsoft.com/office/spreadsheetml/2009/9/main" objectType="Drop" dropLines="5" dropStyle="combo" dx="16" fmlaLink="D22" fmlaRange="$J$2:$J$6" sel="2" val="0"/>
</file>

<file path=xl/ctrlProps/ctrlProp18.xml><?xml version="1.0" encoding="utf-8"?>
<formControlPr xmlns="http://schemas.microsoft.com/office/spreadsheetml/2009/9/main" objectType="Drop" dropLines="5" dropStyle="combo" dx="16" fmlaLink="D23" fmlaRange="$J$2:$J$6" sel="2" val="0"/>
</file>

<file path=xl/ctrlProps/ctrlProp19.xml><?xml version="1.0" encoding="utf-8"?>
<formControlPr xmlns="http://schemas.microsoft.com/office/spreadsheetml/2009/9/main" objectType="Drop" dropLines="5" dropStyle="combo" dx="16" fmlaLink="D26" fmlaRange="$J$2:$J$6" sel="2" val="0"/>
</file>

<file path=xl/ctrlProps/ctrlProp2.xml><?xml version="1.0" encoding="utf-8"?>
<formControlPr xmlns="http://schemas.microsoft.com/office/spreadsheetml/2009/9/main" objectType="Drop" dropLines="5" dropStyle="combo" dx="16" fmlaLink="D6" fmlaRange="$J$2:$J$6" sel="4" val="0"/>
</file>

<file path=xl/ctrlProps/ctrlProp20.xml><?xml version="1.0" encoding="utf-8"?>
<formControlPr xmlns="http://schemas.microsoft.com/office/spreadsheetml/2009/9/main" objectType="Drop" dropLines="5" dropStyle="combo" dx="16" fmlaLink="D27" fmlaRange="$J$2:$J$6" sel="2" val="0"/>
</file>

<file path=xl/ctrlProps/ctrlProp21.xml><?xml version="1.0" encoding="utf-8"?>
<formControlPr xmlns="http://schemas.microsoft.com/office/spreadsheetml/2009/9/main" objectType="Drop" dropLines="5" dropStyle="combo" dx="16" fmlaLink="D28" fmlaRange="$J$2:$J$6" sel="5" val="0"/>
</file>

<file path=xl/ctrlProps/ctrlProp22.xml><?xml version="1.0" encoding="utf-8"?>
<formControlPr xmlns="http://schemas.microsoft.com/office/spreadsheetml/2009/9/main" objectType="Drop" dropLines="5" dropStyle="combo" dx="16" fmlaLink="D29" fmlaRange="$J$2:$J$6" val="0"/>
</file>

<file path=xl/ctrlProps/ctrlProp23.xml><?xml version="1.0" encoding="utf-8"?>
<formControlPr xmlns="http://schemas.microsoft.com/office/spreadsheetml/2009/9/main" objectType="Drop" dropLines="5" dropStyle="combo" dx="16" fmlaLink="D30" fmlaRange="$J$2:$J$6" sel="2" val="0"/>
</file>

<file path=xl/ctrlProps/ctrlProp24.xml><?xml version="1.0" encoding="utf-8"?>
<formControlPr xmlns="http://schemas.microsoft.com/office/spreadsheetml/2009/9/main" objectType="Drop" dropLines="5" dropStyle="combo" dx="16" fmlaLink="D31" fmlaRange="$J$2:$J$6" sel="3" val="0"/>
</file>

<file path=xl/ctrlProps/ctrlProp25.xml><?xml version="1.0" encoding="utf-8"?>
<formControlPr xmlns="http://schemas.microsoft.com/office/spreadsheetml/2009/9/main" objectType="Drop" dropLines="5" dropStyle="combo" dx="16" fmlaLink="D32" fmlaRange="$J$2:$J$6" val="0"/>
</file>

<file path=xl/ctrlProps/ctrlProp26.xml><?xml version="1.0" encoding="utf-8"?>
<formControlPr xmlns="http://schemas.microsoft.com/office/spreadsheetml/2009/9/main" objectType="Drop" dropLines="5" dropStyle="combo" dx="16" fmlaLink="D33" fmlaRange="$J$2:$J$6" val="0"/>
</file>

<file path=xl/ctrlProps/ctrlProp27.xml><?xml version="1.0" encoding="utf-8"?>
<formControlPr xmlns="http://schemas.microsoft.com/office/spreadsheetml/2009/9/main" objectType="Drop" dropLines="5" dropStyle="combo" dx="16" fmlaLink="D34" fmlaRange="$J$2:$J$6" sel="4" val="0"/>
</file>

<file path=xl/ctrlProps/ctrlProp28.xml><?xml version="1.0" encoding="utf-8"?>
<formControlPr xmlns="http://schemas.microsoft.com/office/spreadsheetml/2009/9/main" objectType="Drop" dropLines="5" dropStyle="combo" dx="16" fmlaLink="D37" fmlaRange="$J$2:$J$6" val="0"/>
</file>

<file path=xl/ctrlProps/ctrlProp29.xml><?xml version="1.0" encoding="utf-8"?>
<formControlPr xmlns="http://schemas.microsoft.com/office/spreadsheetml/2009/9/main" objectType="Drop" dropLines="5" dropStyle="combo" dx="16" fmlaLink="D38" fmlaRange="$J$2:$J$6" val="0"/>
</file>

<file path=xl/ctrlProps/ctrlProp3.xml><?xml version="1.0" encoding="utf-8"?>
<formControlPr xmlns="http://schemas.microsoft.com/office/spreadsheetml/2009/9/main" objectType="Drop" dropLines="5" dropStyle="combo" dx="16" fmlaLink="D4" fmlaRange="$J$2:$J$6" sel="2" val="0"/>
</file>

<file path=xl/ctrlProps/ctrlProp30.xml><?xml version="1.0" encoding="utf-8"?>
<formControlPr xmlns="http://schemas.microsoft.com/office/spreadsheetml/2009/9/main" objectType="Drop" dropLines="5" dropStyle="combo" dx="16" fmlaLink="D39" fmlaRange="$J$2:$J$6" val="0"/>
</file>

<file path=xl/ctrlProps/ctrlProp31.xml><?xml version="1.0" encoding="utf-8"?>
<formControlPr xmlns="http://schemas.microsoft.com/office/spreadsheetml/2009/9/main" objectType="Drop" dropLines="5" dropStyle="combo" dx="16" fmlaLink="D40" fmlaRange="$J$2:$J$6" sel="3" val="0"/>
</file>

<file path=xl/ctrlProps/ctrlProp32.xml><?xml version="1.0" encoding="utf-8"?>
<formControlPr xmlns="http://schemas.microsoft.com/office/spreadsheetml/2009/9/main" objectType="Drop" dropLines="5" dropStyle="combo" dx="16" fmlaLink="D41" fmlaRange="$J$2:$J$6" sel="2" val="0"/>
</file>

<file path=xl/ctrlProps/ctrlProp33.xml><?xml version="1.0" encoding="utf-8"?>
<formControlPr xmlns="http://schemas.microsoft.com/office/spreadsheetml/2009/9/main" objectType="Drop" dropLines="5" dropStyle="combo" dx="16" fmlaLink="D42" fmlaRange="$J$2:$J$6" sel="2" val="0"/>
</file>

<file path=xl/ctrlProps/ctrlProp34.xml><?xml version="1.0" encoding="utf-8"?>
<formControlPr xmlns="http://schemas.microsoft.com/office/spreadsheetml/2009/9/main" objectType="Drop" dropLines="5" dropStyle="combo" dx="16" fmlaLink="D43" fmlaRange="$J$2:$J$6" val="0"/>
</file>

<file path=xl/ctrlProps/ctrlProp35.xml><?xml version="1.0" encoding="utf-8"?>
<formControlPr xmlns="http://schemas.microsoft.com/office/spreadsheetml/2009/9/main" objectType="Drop" dropLines="5" dropStyle="combo" dx="16" fmlaLink="D44" fmlaRange="$J$2:$J$6" val="0"/>
</file>

<file path=xl/ctrlProps/ctrlProp36.xml><?xml version="1.0" encoding="utf-8"?>
<formControlPr xmlns="http://schemas.microsoft.com/office/spreadsheetml/2009/9/main" objectType="Drop" dropLines="5" dropStyle="combo" dx="16" fmlaLink="D45" fmlaRange="$J$2:$J$6" sel="4" val="0"/>
</file>

<file path=xl/ctrlProps/ctrlProp37.xml><?xml version="1.0" encoding="utf-8"?>
<formControlPr xmlns="http://schemas.microsoft.com/office/spreadsheetml/2009/9/main" objectType="Drop" dropLines="5" dropStyle="combo" dx="16" fmlaLink="D5" fmlaRange="$J$2:$J$6" val="0"/>
</file>

<file path=xl/ctrlProps/ctrlProp38.xml><?xml version="1.0" encoding="utf-8"?>
<formControlPr xmlns="http://schemas.microsoft.com/office/spreadsheetml/2009/9/main" objectType="Drop" dropLines="5" dropStyle="combo" dx="16" fmlaLink="D6" fmlaRange="$J$2:$J$6" sel="4" val="0"/>
</file>

<file path=xl/ctrlProps/ctrlProp39.xml><?xml version="1.0" encoding="utf-8"?>
<formControlPr xmlns="http://schemas.microsoft.com/office/spreadsheetml/2009/9/main" objectType="Drop" dropLines="5" dropStyle="combo" dx="16" fmlaLink="D4" fmlaRange="$J$2:$J$6" val="0"/>
</file>

<file path=xl/ctrlProps/ctrlProp4.xml><?xml version="1.0" encoding="utf-8"?>
<formControlPr xmlns="http://schemas.microsoft.com/office/spreadsheetml/2009/9/main" objectType="Drop" dropLines="5" dropStyle="combo" dx="16" fmlaLink="D7" fmlaRange="$J$2:$J$6" sel="3" val="0"/>
</file>

<file path=xl/ctrlProps/ctrlProp40.xml><?xml version="1.0" encoding="utf-8"?>
<formControlPr xmlns="http://schemas.microsoft.com/office/spreadsheetml/2009/9/main" objectType="Drop" dropLines="5" dropStyle="combo" dx="16" fmlaLink="D7" fmlaRange="$J$2:$J$6" sel="3" val="0"/>
</file>

<file path=xl/ctrlProps/ctrlProp41.xml><?xml version="1.0" encoding="utf-8"?>
<formControlPr xmlns="http://schemas.microsoft.com/office/spreadsheetml/2009/9/main" objectType="Drop" dropLines="5" dropStyle="combo" dx="16" fmlaLink="D8" fmlaRange="$J$2:$J$6" val="0"/>
</file>

<file path=xl/ctrlProps/ctrlProp42.xml><?xml version="1.0" encoding="utf-8"?>
<formControlPr xmlns="http://schemas.microsoft.com/office/spreadsheetml/2009/9/main" objectType="Drop" dropLines="9" dropStyle="combo" dx="16" fmlaLink="D9" fmlaRange="$J$2:$J$6" sel="2" val="0"/>
</file>

<file path=xl/ctrlProps/ctrlProp43.xml><?xml version="1.0" encoding="utf-8"?>
<formControlPr xmlns="http://schemas.microsoft.com/office/spreadsheetml/2009/9/main" objectType="Drop" dropLines="5" dropStyle="combo" dx="16" fmlaLink="D10" fmlaRange="$J$2:$J$6" sel="3" val="0"/>
</file>

<file path=xl/ctrlProps/ctrlProp44.xml><?xml version="1.0" encoding="utf-8"?>
<formControlPr xmlns="http://schemas.microsoft.com/office/spreadsheetml/2009/9/main" objectType="Drop" dropLines="5" dropStyle="combo" dx="16" fmlaLink="D11" fmlaRange="$J$2:$J$6" sel="2" val="0"/>
</file>

<file path=xl/ctrlProps/ctrlProp45.xml><?xml version="1.0" encoding="utf-8"?>
<formControlPr xmlns="http://schemas.microsoft.com/office/spreadsheetml/2009/9/main" objectType="Drop" dropLines="5" dropStyle="combo" dx="16" fmlaLink="D12" fmlaRange="$J$2:$J$6" val="0"/>
</file>

<file path=xl/ctrlProps/ctrlProp46.xml><?xml version="1.0" encoding="utf-8"?>
<formControlPr xmlns="http://schemas.microsoft.com/office/spreadsheetml/2009/9/main" objectType="Drop" dropLines="5" dropStyle="combo" dx="16" fmlaLink="D15" fmlaRange="$J$2:$J$6" sel="2" val="0"/>
</file>

<file path=xl/ctrlProps/ctrlProp47.xml><?xml version="1.0" encoding="utf-8"?>
<formControlPr xmlns="http://schemas.microsoft.com/office/spreadsheetml/2009/9/main" objectType="Drop" dropLines="5" dropStyle="combo" dx="16" fmlaLink="D16" fmlaRange="$J$2:$J$6" val="0"/>
</file>

<file path=xl/ctrlProps/ctrlProp48.xml><?xml version="1.0" encoding="utf-8"?>
<formControlPr xmlns="http://schemas.microsoft.com/office/spreadsheetml/2009/9/main" objectType="Drop" dropLines="5" dropStyle="combo" dx="16" fmlaLink="D17" fmlaRange="$J$2:$J$6" val="0"/>
</file>

<file path=xl/ctrlProps/ctrlProp49.xml><?xml version="1.0" encoding="utf-8"?>
<formControlPr xmlns="http://schemas.microsoft.com/office/spreadsheetml/2009/9/main" objectType="Drop" dropLines="5" dropStyle="combo" dx="16" fmlaLink="D18" fmlaRange="$J$2:$J$6" val="0"/>
</file>

<file path=xl/ctrlProps/ctrlProp5.xml><?xml version="1.0" encoding="utf-8"?>
<formControlPr xmlns="http://schemas.microsoft.com/office/spreadsheetml/2009/9/main" objectType="Drop" dropLines="5" dropStyle="combo" dx="16" fmlaLink="D8" fmlaRange="$J$2:$J$6" val="0"/>
</file>

<file path=xl/ctrlProps/ctrlProp50.xml><?xml version="1.0" encoding="utf-8"?>
<formControlPr xmlns="http://schemas.microsoft.com/office/spreadsheetml/2009/9/main" objectType="Drop" dropLines="5" dropStyle="combo" dx="16" fmlaLink="D19" fmlaRange="$J$2:$J$6" val="0"/>
</file>

<file path=xl/ctrlProps/ctrlProp51.xml><?xml version="1.0" encoding="utf-8"?>
<formControlPr xmlns="http://schemas.microsoft.com/office/spreadsheetml/2009/9/main" objectType="Drop" dropLines="5" dropStyle="combo" dx="16" fmlaLink="D20" fmlaRange="$J$2:$J$6" val="0"/>
</file>

<file path=xl/ctrlProps/ctrlProp52.xml><?xml version="1.0" encoding="utf-8"?>
<formControlPr xmlns="http://schemas.microsoft.com/office/spreadsheetml/2009/9/main" objectType="Drop" dropLines="5" dropStyle="combo" dx="16" fmlaLink="D21" fmlaRange="$J$2:$J$6" sel="5" val="0"/>
</file>

<file path=xl/ctrlProps/ctrlProp53.xml><?xml version="1.0" encoding="utf-8"?>
<formControlPr xmlns="http://schemas.microsoft.com/office/spreadsheetml/2009/9/main" objectType="Drop" dropLines="5" dropStyle="combo" dx="16" fmlaLink="D22" fmlaRange="$J$2:$J$6" sel="2" val="0"/>
</file>

<file path=xl/ctrlProps/ctrlProp54.xml><?xml version="1.0" encoding="utf-8"?>
<formControlPr xmlns="http://schemas.microsoft.com/office/spreadsheetml/2009/9/main" objectType="Drop" dropLines="5" dropStyle="combo" dx="16" fmlaLink="D23" fmlaRange="$J$2:$J$6" sel="2" val="0"/>
</file>

<file path=xl/ctrlProps/ctrlProp55.xml><?xml version="1.0" encoding="utf-8"?>
<formControlPr xmlns="http://schemas.microsoft.com/office/spreadsheetml/2009/9/main" objectType="Drop" dropLines="5" dropStyle="combo" dx="16" fmlaLink="D26" fmlaRange="$J$2:$J$6" sel="2" val="0"/>
</file>

<file path=xl/ctrlProps/ctrlProp56.xml><?xml version="1.0" encoding="utf-8"?>
<formControlPr xmlns="http://schemas.microsoft.com/office/spreadsheetml/2009/9/main" objectType="Drop" dropLines="5" dropStyle="combo" dx="16" fmlaLink="D27" fmlaRange="$J$2:$J$6" sel="2" val="0"/>
</file>

<file path=xl/ctrlProps/ctrlProp57.xml><?xml version="1.0" encoding="utf-8"?>
<formControlPr xmlns="http://schemas.microsoft.com/office/spreadsheetml/2009/9/main" objectType="Drop" dropLines="5" dropStyle="combo" dx="16" fmlaLink="D28" fmlaRange="$J$2:$J$6" sel="2" val="0"/>
</file>

<file path=xl/ctrlProps/ctrlProp58.xml><?xml version="1.0" encoding="utf-8"?>
<formControlPr xmlns="http://schemas.microsoft.com/office/spreadsheetml/2009/9/main" objectType="Drop" dropLines="5" dropStyle="combo" dx="16" fmlaLink="D29" fmlaRange="$J$2:$J$6" val="0"/>
</file>

<file path=xl/ctrlProps/ctrlProp59.xml><?xml version="1.0" encoding="utf-8"?>
<formControlPr xmlns="http://schemas.microsoft.com/office/spreadsheetml/2009/9/main" objectType="Drop" dropLines="5" dropStyle="combo" dx="16" fmlaLink="D30" fmlaRange="$J$2:$J$6" sel="2" val="0"/>
</file>

<file path=xl/ctrlProps/ctrlProp6.xml><?xml version="1.0" encoding="utf-8"?>
<formControlPr xmlns="http://schemas.microsoft.com/office/spreadsheetml/2009/9/main" objectType="Drop" dropLines="9" dropStyle="combo" dx="16" fmlaLink="D9" fmlaRange="$J$2:$J$6" sel="2" val="0"/>
</file>

<file path=xl/ctrlProps/ctrlProp60.xml><?xml version="1.0" encoding="utf-8"?>
<formControlPr xmlns="http://schemas.microsoft.com/office/spreadsheetml/2009/9/main" objectType="Drop" dropLines="5" dropStyle="combo" dx="16" fmlaLink="D31" fmlaRange="$J$2:$J$6" sel="3" val="0"/>
</file>

<file path=xl/ctrlProps/ctrlProp61.xml><?xml version="1.0" encoding="utf-8"?>
<formControlPr xmlns="http://schemas.microsoft.com/office/spreadsheetml/2009/9/main" objectType="Drop" dropLines="5" dropStyle="combo" dx="16" fmlaLink="D32" fmlaRange="$J$2:$J$6" val="0"/>
</file>

<file path=xl/ctrlProps/ctrlProp62.xml><?xml version="1.0" encoding="utf-8"?>
<formControlPr xmlns="http://schemas.microsoft.com/office/spreadsheetml/2009/9/main" objectType="Drop" dropLines="5" dropStyle="combo" dx="16" fmlaLink="D33" fmlaRange="$J$2:$J$6" val="0"/>
</file>

<file path=xl/ctrlProps/ctrlProp63.xml><?xml version="1.0" encoding="utf-8"?>
<formControlPr xmlns="http://schemas.microsoft.com/office/spreadsheetml/2009/9/main" objectType="Drop" dropLines="5" dropStyle="combo" dx="16" fmlaLink="D34" fmlaRange="$J$2:$J$6" sel="4" val="0"/>
</file>

<file path=xl/ctrlProps/ctrlProp64.xml><?xml version="1.0" encoding="utf-8"?>
<formControlPr xmlns="http://schemas.microsoft.com/office/spreadsheetml/2009/9/main" objectType="Drop" dropLines="5" dropStyle="combo" dx="16" fmlaLink="D37" fmlaRange="$J$2:$J$6" val="0"/>
</file>

<file path=xl/ctrlProps/ctrlProp65.xml><?xml version="1.0" encoding="utf-8"?>
<formControlPr xmlns="http://schemas.microsoft.com/office/spreadsheetml/2009/9/main" objectType="Drop" dropLines="5" dropStyle="combo" dx="16" fmlaLink="D38" fmlaRange="$J$2:$J$6" val="0"/>
</file>

<file path=xl/ctrlProps/ctrlProp66.xml><?xml version="1.0" encoding="utf-8"?>
<formControlPr xmlns="http://schemas.microsoft.com/office/spreadsheetml/2009/9/main" objectType="Drop" dropLines="5" dropStyle="combo" dx="16" fmlaLink="D39" fmlaRange="$J$2:$J$6" val="0"/>
</file>

<file path=xl/ctrlProps/ctrlProp67.xml><?xml version="1.0" encoding="utf-8"?>
<formControlPr xmlns="http://schemas.microsoft.com/office/spreadsheetml/2009/9/main" objectType="Drop" dropLines="5" dropStyle="combo" dx="16" fmlaLink="D40" fmlaRange="$J$2:$J$6" sel="3" val="0"/>
</file>

<file path=xl/ctrlProps/ctrlProp68.xml><?xml version="1.0" encoding="utf-8"?>
<formControlPr xmlns="http://schemas.microsoft.com/office/spreadsheetml/2009/9/main" objectType="Drop" dropLines="5" dropStyle="combo" dx="16" fmlaLink="D41" fmlaRange="$J$2:$J$6" sel="2" val="0"/>
</file>

<file path=xl/ctrlProps/ctrlProp69.xml><?xml version="1.0" encoding="utf-8"?>
<formControlPr xmlns="http://schemas.microsoft.com/office/spreadsheetml/2009/9/main" objectType="Drop" dropLines="5" dropStyle="combo" dx="16" fmlaLink="D42" fmlaRange="$J$2:$J$6" sel="2" val="0"/>
</file>

<file path=xl/ctrlProps/ctrlProp7.xml><?xml version="1.0" encoding="utf-8"?>
<formControlPr xmlns="http://schemas.microsoft.com/office/spreadsheetml/2009/9/main" objectType="Drop" dropLines="5" dropStyle="combo" dx="16" fmlaLink="D10" fmlaRange="$J$2:$J$6" sel="3" val="0"/>
</file>

<file path=xl/ctrlProps/ctrlProp70.xml><?xml version="1.0" encoding="utf-8"?>
<formControlPr xmlns="http://schemas.microsoft.com/office/spreadsheetml/2009/9/main" objectType="Drop" dropLines="5" dropStyle="combo" dx="16" fmlaLink="D43" fmlaRange="$J$2:$J$6" val="0"/>
</file>

<file path=xl/ctrlProps/ctrlProp71.xml><?xml version="1.0" encoding="utf-8"?>
<formControlPr xmlns="http://schemas.microsoft.com/office/spreadsheetml/2009/9/main" objectType="Drop" dropLines="5" dropStyle="combo" dx="16" fmlaLink="D44" fmlaRange="$J$2:$J$6" val="0"/>
</file>

<file path=xl/ctrlProps/ctrlProp72.xml><?xml version="1.0" encoding="utf-8"?>
<formControlPr xmlns="http://schemas.microsoft.com/office/spreadsheetml/2009/9/main" objectType="Drop" dropLines="5" dropStyle="combo" dx="16" fmlaLink="D45" fmlaRange="$J$2:$J$6" sel="4" val="0"/>
</file>

<file path=xl/ctrlProps/ctrlProp73.xml><?xml version="1.0" encoding="utf-8"?>
<formControlPr xmlns="http://schemas.microsoft.com/office/spreadsheetml/2009/9/main" objectType="Drop" dropLines="5" dropStyle="combo" dx="16" fmlaLink="D48" fmlaRange="$J$2:$J$6" sel="2" val="0"/>
</file>

<file path=xl/ctrlProps/ctrlProp74.xml><?xml version="1.0" encoding="utf-8"?>
<formControlPr xmlns="http://schemas.microsoft.com/office/spreadsheetml/2009/9/main" objectType="Drop" dropLines="5" dropStyle="combo" dx="16" fmlaLink="D49" fmlaRange="$J$2:$J$6" sel="2" val="0"/>
</file>

<file path=xl/ctrlProps/ctrlProp75.xml><?xml version="1.0" encoding="utf-8"?>
<formControlPr xmlns="http://schemas.microsoft.com/office/spreadsheetml/2009/9/main" objectType="Drop" dropLines="5" dropStyle="combo" dx="16" fmlaLink="D50" fmlaRange="$J$2:$J$6" sel="2" val="0"/>
</file>

<file path=xl/ctrlProps/ctrlProp76.xml><?xml version="1.0" encoding="utf-8"?>
<formControlPr xmlns="http://schemas.microsoft.com/office/spreadsheetml/2009/9/main" objectType="Drop" dropLines="5" dropStyle="combo" dx="16" fmlaLink="D51" fmlaRange="$J$2:$J$6" val="0"/>
</file>

<file path=xl/ctrlProps/ctrlProp77.xml><?xml version="1.0" encoding="utf-8"?>
<formControlPr xmlns="http://schemas.microsoft.com/office/spreadsheetml/2009/9/main" objectType="Drop" dropLines="5" dropStyle="combo" dx="16" fmlaLink="D52" fmlaRange="$J$2:$J$6" val="0"/>
</file>

<file path=xl/ctrlProps/ctrlProp78.xml><?xml version="1.0" encoding="utf-8"?>
<formControlPr xmlns="http://schemas.microsoft.com/office/spreadsheetml/2009/9/main" objectType="Drop" dropLines="5" dropStyle="combo" dx="16" fmlaLink="D53" fmlaRange="$J$2:$J$6" val="0"/>
</file>

<file path=xl/ctrlProps/ctrlProp79.xml><?xml version="1.0" encoding="utf-8"?>
<formControlPr xmlns="http://schemas.microsoft.com/office/spreadsheetml/2009/9/main" objectType="Drop" dropLines="5" dropStyle="combo" dx="16" fmlaLink="D54" fmlaRange="$J$2:$J$6" val="0"/>
</file>

<file path=xl/ctrlProps/ctrlProp8.xml><?xml version="1.0" encoding="utf-8"?>
<formControlPr xmlns="http://schemas.microsoft.com/office/spreadsheetml/2009/9/main" objectType="Drop" dropLines="5" dropStyle="combo" dx="16" fmlaLink="D11" fmlaRange="$J$2:$J$6" sel="2" val="0"/>
</file>

<file path=xl/ctrlProps/ctrlProp80.xml><?xml version="1.0" encoding="utf-8"?>
<formControlPr xmlns="http://schemas.microsoft.com/office/spreadsheetml/2009/9/main" objectType="Drop" dropLines="5" dropStyle="combo" dx="16" fmlaLink="D55" fmlaRange="$J$2:$J$6" sel="2" val="0"/>
</file>

<file path=xl/ctrlProps/ctrlProp81.xml><?xml version="1.0" encoding="utf-8"?>
<formControlPr xmlns="http://schemas.microsoft.com/office/spreadsheetml/2009/9/main" objectType="Drop" dropLines="5" dropStyle="combo" dx="16" fmlaLink="D56" fmlaRange="$J$2:$J$6" sel="5" val="0"/>
</file>

<file path=xl/ctrlProps/ctrlProp82.xml><?xml version="1.0" encoding="utf-8"?>
<formControlPr xmlns="http://schemas.microsoft.com/office/spreadsheetml/2009/9/main" objectType="CheckBox" fmlaLink="E6" lockText="1"/>
</file>

<file path=xl/ctrlProps/ctrlProp83.xml><?xml version="1.0" encoding="utf-8"?>
<formControlPr xmlns="http://schemas.microsoft.com/office/spreadsheetml/2009/9/main" objectType="CheckBox" fmlaLink="E7" lockText="1"/>
</file>

<file path=xl/ctrlProps/ctrlProp84.xml><?xml version="1.0" encoding="utf-8"?>
<formControlPr xmlns="http://schemas.microsoft.com/office/spreadsheetml/2009/9/main" objectType="CheckBox" checked="Checked" fmlaLink="E8" lockText="1"/>
</file>

<file path=xl/ctrlProps/ctrlProp85.xml><?xml version="1.0" encoding="utf-8"?>
<formControlPr xmlns="http://schemas.microsoft.com/office/spreadsheetml/2009/9/main" objectType="CheckBox" checked="Checked" fmlaLink="E9" lockText="1"/>
</file>

<file path=xl/ctrlProps/ctrlProp86.xml><?xml version="1.0" encoding="utf-8"?>
<formControlPr xmlns="http://schemas.microsoft.com/office/spreadsheetml/2009/9/main" objectType="CheckBox" checked="Checked" fmlaLink="E20" lockText="1"/>
</file>

<file path=xl/ctrlProps/ctrlProp87.xml><?xml version="1.0" encoding="utf-8"?>
<formControlPr xmlns="http://schemas.microsoft.com/office/spreadsheetml/2009/9/main" objectType="CheckBox" checked="Checked" fmlaLink="E21" lockText="1"/>
</file>

<file path=xl/ctrlProps/ctrlProp88.xml><?xml version="1.0" encoding="utf-8"?>
<formControlPr xmlns="http://schemas.microsoft.com/office/spreadsheetml/2009/9/main" objectType="CheckBox" fmlaLink="E22" lockText="1"/>
</file>

<file path=xl/ctrlProps/ctrlProp89.xml><?xml version="1.0" encoding="utf-8"?>
<formControlPr xmlns="http://schemas.microsoft.com/office/spreadsheetml/2009/9/main" objectType="CheckBox" checked="Checked" fmlaLink="E23" lockText="1"/>
</file>

<file path=xl/ctrlProps/ctrlProp9.xml><?xml version="1.0" encoding="utf-8"?>
<formControlPr xmlns="http://schemas.microsoft.com/office/spreadsheetml/2009/9/main" objectType="Drop" dropLines="5" dropStyle="combo" dx="16" fmlaLink="D12" fmlaRange="$J$2:$J$6" val="0"/>
</file>

<file path=xl/ctrlProps/ctrlProp90.xml><?xml version="1.0" encoding="utf-8"?>
<formControlPr xmlns="http://schemas.microsoft.com/office/spreadsheetml/2009/9/main" objectType="CheckBox" fmlaLink="E34" lockText="1"/>
</file>

<file path=xl/ctrlProps/ctrlProp91.xml><?xml version="1.0" encoding="utf-8"?>
<formControlPr xmlns="http://schemas.microsoft.com/office/spreadsheetml/2009/9/main" objectType="CheckBox" fmlaLink="E35" lockText="1"/>
</file>

<file path=xl/ctrlProps/ctrlProp92.xml><?xml version="1.0" encoding="utf-8"?>
<formControlPr xmlns="http://schemas.microsoft.com/office/spreadsheetml/2009/9/main" objectType="CheckBox" checked="Checked" fmlaLink="E36" lockText="1"/>
</file>

<file path=xl/ctrlProps/ctrlProp93.xml><?xml version="1.0" encoding="utf-8"?>
<formControlPr xmlns="http://schemas.microsoft.com/office/spreadsheetml/2009/9/main" objectType="CheckBox" checked="Checked" fmlaLink="E37" lockText="1"/>
</file>

<file path=xl/ctrlProps/ctrlProp94.xml><?xml version="1.0" encoding="utf-8"?>
<formControlPr xmlns="http://schemas.microsoft.com/office/spreadsheetml/2009/9/main" objectType="CheckBox" checked="Checked" fmlaLink="E48" lockText="1"/>
</file>

<file path=xl/ctrlProps/ctrlProp95.xml><?xml version="1.0" encoding="utf-8"?>
<formControlPr xmlns="http://schemas.microsoft.com/office/spreadsheetml/2009/9/main" objectType="CheckBox" checked="Checked" fmlaLink="E49" lockText="1"/>
</file>

<file path=xl/ctrlProps/ctrlProp96.xml><?xml version="1.0" encoding="utf-8"?>
<formControlPr xmlns="http://schemas.microsoft.com/office/spreadsheetml/2009/9/main" objectType="CheckBox" checked="Checked" fmlaLink="E50" lockText="1"/>
</file>

<file path=xl/ctrlProps/ctrlProp97.xml><?xml version="1.0" encoding="utf-8"?>
<formControlPr xmlns="http://schemas.microsoft.com/office/spreadsheetml/2009/9/main" objectType="CheckBox" checked="Checked" fmlaLink="E51" lockText="1"/>
</file>

<file path=xl/ctrlProps/ctrlProp98.xml><?xml version="1.0" encoding="utf-8"?>
<formControlPr xmlns="http://schemas.microsoft.com/office/spreadsheetml/2009/9/main" objectType="CheckBox" checked="Checked" fmlaLink="E62" lockText="1"/>
</file>

<file path=xl/ctrlProps/ctrlProp99.xml><?xml version="1.0" encoding="utf-8"?>
<formControlPr xmlns="http://schemas.microsoft.com/office/spreadsheetml/2009/9/main" objectType="CheckBox" checked="Checked" fmlaLink="E63" lockText="1"/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9525</xdr:rowOff>
        </xdr:from>
        <xdr:to>
          <xdr:col>2</xdr:col>
          <xdr:colOff>3848100</xdr:colOff>
          <xdr:row>4</xdr:row>
          <xdr:rowOff>209550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9525</xdr:rowOff>
        </xdr:from>
        <xdr:to>
          <xdr:col>2</xdr:col>
          <xdr:colOff>3848100</xdr:colOff>
          <xdr:row>5</xdr:row>
          <xdr:rowOff>209550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2</xdr:col>
          <xdr:colOff>3848100</xdr:colOff>
          <xdr:row>4</xdr:row>
          <xdr:rowOff>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9525</xdr:rowOff>
        </xdr:from>
        <xdr:to>
          <xdr:col>2</xdr:col>
          <xdr:colOff>3848100</xdr:colOff>
          <xdr:row>7</xdr:row>
          <xdr:rowOff>9525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9525</xdr:rowOff>
        </xdr:from>
        <xdr:to>
          <xdr:col>2</xdr:col>
          <xdr:colOff>3848100</xdr:colOff>
          <xdr:row>8</xdr:row>
          <xdr:rowOff>9525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9525</xdr:rowOff>
        </xdr:from>
        <xdr:to>
          <xdr:col>2</xdr:col>
          <xdr:colOff>3848100</xdr:colOff>
          <xdr:row>9</xdr:row>
          <xdr:rowOff>9525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9525</xdr:rowOff>
        </xdr:from>
        <xdr:to>
          <xdr:col>2</xdr:col>
          <xdr:colOff>3848100</xdr:colOff>
          <xdr:row>10</xdr:row>
          <xdr:rowOff>9525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2</xdr:col>
          <xdr:colOff>3848100</xdr:colOff>
          <xdr:row>11</xdr:row>
          <xdr:rowOff>9525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9525</xdr:rowOff>
        </xdr:from>
        <xdr:to>
          <xdr:col>2</xdr:col>
          <xdr:colOff>3848100</xdr:colOff>
          <xdr:row>12</xdr:row>
          <xdr:rowOff>9525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9525</xdr:rowOff>
        </xdr:from>
        <xdr:to>
          <xdr:col>2</xdr:col>
          <xdr:colOff>3848100</xdr:colOff>
          <xdr:row>15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9525</xdr:rowOff>
        </xdr:from>
        <xdr:to>
          <xdr:col>2</xdr:col>
          <xdr:colOff>3848100</xdr:colOff>
          <xdr:row>16</xdr:row>
          <xdr:rowOff>9525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9525</xdr:rowOff>
        </xdr:from>
        <xdr:to>
          <xdr:col>2</xdr:col>
          <xdr:colOff>3848100</xdr:colOff>
          <xdr:row>17</xdr:row>
          <xdr:rowOff>9525</xdr:rowOff>
        </xdr:to>
        <xdr:sp macro="" textlink="">
          <xdr:nvSpPr>
            <xdr:cNvPr id="4108" name="Drop Down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2</xdr:col>
          <xdr:colOff>3848100</xdr:colOff>
          <xdr:row>18</xdr:row>
          <xdr:rowOff>9525</xdr:rowOff>
        </xdr:to>
        <xdr:sp macro="" textlink="">
          <xdr:nvSpPr>
            <xdr:cNvPr id="4109" name="Drop Down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9525</xdr:rowOff>
        </xdr:from>
        <xdr:to>
          <xdr:col>2</xdr:col>
          <xdr:colOff>3848100</xdr:colOff>
          <xdr:row>19</xdr:row>
          <xdr:rowOff>9525</xdr:rowOff>
        </xdr:to>
        <xdr:sp macro="" textlink="">
          <xdr:nvSpPr>
            <xdr:cNvPr id="4110" name="Drop Down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9525</xdr:rowOff>
        </xdr:from>
        <xdr:to>
          <xdr:col>2</xdr:col>
          <xdr:colOff>3848100</xdr:colOff>
          <xdr:row>20</xdr:row>
          <xdr:rowOff>9525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9525</xdr:rowOff>
        </xdr:from>
        <xdr:to>
          <xdr:col>2</xdr:col>
          <xdr:colOff>3848100</xdr:colOff>
          <xdr:row>21</xdr:row>
          <xdr:rowOff>9525</xdr:rowOff>
        </xdr:to>
        <xdr:sp macro="" textlink="">
          <xdr:nvSpPr>
            <xdr:cNvPr id="4112" name="Drop Down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9525</xdr:rowOff>
        </xdr:from>
        <xdr:to>
          <xdr:col>2</xdr:col>
          <xdr:colOff>3848100</xdr:colOff>
          <xdr:row>22</xdr:row>
          <xdr:rowOff>9525</xdr:rowOff>
        </xdr:to>
        <xdr:sp macro="" textlink="">
          <xdr:nvSpPr>
            <xdr:cNvPr id="4113" name="Drop Down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9525</xdr:rowOff>
        </xdr:from>
        <xdr:to>
          <xdr:col>2</xdr:col>
          <xdr:colOff>3848100</xdr:colOff>
          <xdr:row>23</xdr:row>
          <xdr:rowOff>9525</xdr:rowOff>
        </xdr:to>
        <xdr:sp macro="" textlink="">
          <xdr:nvSpPr>
            <xdr:cNvPr id="4114" name="Drop Down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9525</xdr:rowOff>
        </xdr:from>
        <xdr:to>
          <xdr:col>2</xdr:col>
          <xdr:colOff>3848100</xdr:colOff>
          <xdr:row>26</xdr:row>
          <xdr:rowOff>0</xdr:rowOff>
        </xdr:to>
        <xdr:sp macro="" textlink="">
          <xdr:nvSpPr>
            <xdr:cNvPr id="4115" name="Drop Down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9525</xdr:rowOff>
        </xdr:from>
        <xdr:to>
          <xdr:col>2</xdr:col>
          <xdr:colOff>3848100</xdr:colOff>
          <xdr:row>27</xdr:row>
          <xdr:rowOff>9525</xdr:rowOff>
        </xdr:to>
        <xdr:sp macro="" textlink="">
          <xdr:nvSpPr>
            <xdr:cNvPr id="4116" name="Drop Down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9525</xdr:rowOff>
        </xdr:from>
        <xdr:to>
          <xdr:col>2</xdr:col>
          <xdr:colOff>3848100</xdr:colOff>
          <xdr:row>28</xdr:row>
          <xdr:rowOff>9525</xdr:rowOff>
        </xdr:to>
        <xdr:sp macro="" textlink="">
          <xdr:nvSpPr>
            <xdr:cNvPr id="4117" name="Drop Down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9525</xdr:rowOff>
        </xdr:from>
        <xdr:to>
          <xdr:col>2</xdr:col>
          <xdr:colOff>3848100</xdr:colOff>
          <xdr:row>29</xdr:row>
          <xdr:rowOff>9525</xdr:rowOff>
        </xdr:to>
        <xdr:sp macro="" textlink="">
          <xdr:nvSpPr>
            <xdr:cNvPr id="4118" name="Drop Down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9525</xdr:rowOff>
        </xdr:from>
        <xdr:to>
          <xdr:col>2</xdr:col>
          <xdr:colOff>3848100</xdr:colOff>
          <xdr:row>30</xdr:row>
          <xdr:rowOff>9525</xdr:rowOff>
        </xdr:to>
        <xdr:sp macro="" textlink="">
          <xdr:nvSpPr>
            <xdr:cNvPr id="4119" name="Drop Down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9525</xdr:rowOff>
        </xdr:from>
        <xdr:to>
          <xdr:col>2</xdr:col>
          <xdr:colOff>3848100</xdr:colOff>
          <xdr:row>31</xdr:row>
          <xdr:rowOff>9525</xdr:rowOff>
        </xdr:to>
        <xdr:sp macro="" textlink="">
          <xdr:nvSpPr>
            <xdr:cNvPr id="4120" name="Drop Down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9525</xdr:rowOff>
        </xdr:from>
        <xdr:to>
          <xdr:col>2</xdr:col>
          <xdr:colOff>3848100</xdr:colOff>
          <xdr:row>32</xdr:row>
          <xdr:rowOff>9525</xdr:rowOff>
        </xdr:to>
        <xdr:sp macro="" textlink="">
          <xdr:nvSpPr>
            <xdr:cNvPr id="4121" name="Drop Down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9525</xdr:rowOff>
        </xdr:from>
        <xdr:to>
          <xdr:col>2</xdr:col>
          <xdr:colOff>3848100</xdr:colOff>
          <xdr:row>33</xdr:row>
          <xdr:rowOff>9525</xdr:rowOff>
        </xdr:to>
        <xdr:sp macro="" textlink="">
          <xdr:nvSpPr>
            <xdr:cNvPr id="4122" name="Drop Down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9525</xdr:rowOff>
        </xdr:from>
        <xdr:to>
          <xdr:col>2</xdr:col>
          <xdr:colOff>3848100</xdr:colOff>
          <xdr:row>34</xdr:row>
          <xdr:rowOff>9525</xdr:rowOff>
        </xdr:to>
        <xdr:sp macro="" textlink="">
          <xdr:nvSpPr>
            <xdr:cNvPr id="4123" name="Drop Down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9525</xdr:rowOff>
        </xdr:from>
        <xdr:to>
          <xdr:col>2</xdr:col>
          <xdr:colOff>3848100</xdr:colOff>
          <xdr:row>37</xdr:row>
          <xdr:rowOff>0</xdr:rowOff>
        </xdr:to>
        <xdr:sp macro="" textlink="">
          <xdr:nvSpPr>
            <xdr:cNvPr id="4124" name="Drop Down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9525</xdr:rowOff>
        </xdr:from>
        <xdr:to>
          <xdr:col>2</xdr:col>
          <xdr:colOff>3848100</xdr:colOff>
          <xdr:row>38</xdr:row>
          <xdr:rowOff>9525</xdr:rowOff>
        </xdr:to>
        <xdr:sp macro="" textlink="">
          <xdr:nvSpPr>
            <xdr:cNvPr id="4125" name="Drop Down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9525</xdr:rowOff>
        </xdr:from>
        <xdr:to>
          <xdr:col>2</xdr:col>
          <xdr:colOff>3848100</xdr:colOff>
          <xdr:row>39</xdr:row>
          <xdr:rowOff>9525</xdr:rowOff>
        </xdr:to>
        <xdr:sp macro="" textlink="">
          <xdr:nvSpPr>
            <xdr:cNvPr id="4126" name="Drop Down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9525</xdr:rowOff>
        </xdr:from>
        <xdr:to>
          <xdr:col>2</xdr:col>
          <xdr:colOff>3848100</xdr:colOff>
          <xdr:row>40</xdr:row>
          <xdr:rowOff>9525</xdr:rowOff>
        </xdr:to>
        <xdr:sp macro="" textlink="">
          <xdr:nvSpPr>
            <xdr:cNvPr id="4127" name="Drop Down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9525</xdr:rowOff>
        </xdr:from>
        <xdr:to>
          <xdr:col>2</xdr:col>
          <xdr:colOff>3848100</xdr:colOff>
          <xdr:row>41</xdr:row>
          <xdr:rowOff>9525</xdr:rowOff>
        </xdr:to>
        <xdr:sp macro="" textlink="">
          <xdr:nvSpPr>
            <xdr:cNvPr id="4128" name="Drop Down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9525</xdr:rowOff>
        </xdr:from>
        <xdr:to>
          <xdr:col>2</xdr:col>
          <xdr:colOff>3848100</xdr:colOff>
          <xdr:row>42</xdr:row>
          <xdr:rowOff>9525</xdr:rowOff>
        </xdr:to>
        <xdr:sp macro="" textlink="">
          <xdr:nvSpPr>
            <xdr:cNvPr id="4129" name="Drop Down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9525</xdr:rowOff>
        </xdr:from>
        <xdr:to>
          <xdr:col>2</xdr:col>
          <xdr:colOff>3848100</xdr:colOff>
          <xdr:row>43</xdr:row>
          <xdr:rowOff>9525</xdr:rowOff>
        </xdr:to>
        <xdr:sp macro="" textlink="">
          <xdr:nvSpPr>
            <xdr:cNvPr id="4130" name="Drop Down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9525</xdr:rowOff>
        </xdr:from>
        <xdr:to>
          <xdr:col>2</xdr:col>
          <xdr:colOff>3848100</xdr:colOff>
          <xdr:row>44</xdr:row>
          <xdr:rowOff>9525</xdr:rowOff>
        </xdr:to>
        <xdr:sp macro="" textlink="">
          <xdr:nvSpPr>
            <xdr:cNvPr id="4131" name="Drop Down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9525</xdr:rowOff>
        </xdr:from>
        <xdr:to>
          <xdr:col>2</xdr:col>
          <xdr:colOff>3848100</xdr:colOff>
          <xdr:row>45</xdr:row>
          <xdr:rowOff>9525</xdr:rowOff>
        </xdr:to>
        <xdr:sp macro="" textlink="">
          <xdr:nvSpPr>
            <xdr:cNvPr id="4132" name="Drop Down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9525</xdr:rowOff>
        </xdr:from>
        <xdr:to>
          <xdr:col>2</xdr:col>
          <xdr:colOff>3848100</xdr:colOff>
          <xdr:row>4</xdr:row>
          <xdr:rowOff>209550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9525</xdr:rowOff>
        </xdr:from>
        <xdr:to>
          <xdr:col>2</xdr:col>
          <xdr:colOff>3848100</xdr:colOff>
          <xdr:row>5</xdr:row>
          <xdr:rowOff>209550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2</xdr:col>
          <xdr:colOff>3848100</xdr:colOff>
          <xdr:row>4</xdr:row>
          <xdr:rowOff>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9525</xdr:rowOff>
        </xdr:from>
        <xdr:to>
          <xdr:col>2</xdr:col>
          <xdr:colOff>3848100</xdr:colOff>
          <xdr:row>7</xdr:row>
          <xdr:rowOff>9525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9525</xdr:rowOff>
        </xdr:from>
        <xdr:to>
          <xdr:col>2</xdr:col>
          <xdr:colOff>3848100</xdr:colOff>
          <xdr:row>8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9525</xdr:rowOff>
        </xdr:from>
        <xdr:to>
          <xdr:col>2</xdr:col>
          <xdr:colOff>3848100</xdr:colOff>
          <xdr:row>9</xdr:row>
          <xdr:rowOff>9525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9525</xdr:rowOff>
        </xdr:from>
        <xdr:to>
          <xdr:col>2</xdr:col>
          <xdr:colOff>3848100</xdr:colOff>
          <xdr:row>10</xdr:row>
          <xdr:rowOff>9525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2</xdr:col>
          <xdr:colOff>3848100</xdr:colOff>
          <xdr:row>10</xdr:row>
          <xdr:rowOff>209550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9525</xdr:rowOff>
        </xdr:from>
        <xdr:to>
          <xdr:col>2</xdr:col>
          <xdr:colOff>3848100</xdr:colOff>
          <xdr:row>12</xdr:row>
          <xdr:rowOff>9525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9525</xdr:rowOff>
        </xdr:from>
        <xdr:to>
          <xdr:col>2</xdr:col>
          <xdr:colOff>3848100</xdr:colOff>
          <xdr:row>15</xdr:row>
          <xdr:rowOff>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9525</xdr:rowOff>
        </xdr:from>
        <xdr:to>
          <xdr:col>2</xdr:col>
          <xdr:colOff>3848100</xdr:colOff>
          <xdr:row>16</xdr:row>
          <xdr:rowOff>9525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9525</xdr:rowOff>
        </xdr:from>
        <xdr:to>
          <xdr:col>2</xdr:col>
          <xdr:colOff>3848100</xdr:colOff>
          <xdr:row>17</xdr:row>
          <xdr:rowOff>9525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2</xdr:col>
          <xdr:colOff>3848100</xdr:colOff>
          <xdr:row>18</xdr:row>
          <xdr:rowOff>9525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9525</xdr:rowOff>
        </xdr:from>
        <xdr:to>
          <xdr:col>2</xdr:col>
          <xdr:colOff>3848100</xdr:colOff>
          <xdr:row>19</xdr:row>
          <xdr:rowOff>9525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9525</xdr:rowOff>
        </xdr:from>
        <xdr:to>
          <xdr:col>2</xdr:col>
          <xdr:colOff>3848100</xdr:colOff>
          <xdr:row>20</xdr:row>
          <xdr:rowOff>9525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9525</xdr:rowOff>
        </xdr:from>
        <xdr:to>
          <xdr:col>2</xdr:col>
          <xdr:colOff>3848100</xdr:colOff>
          <xdr:row>21</xdr:row>
          <xdr:rowOff>9525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9525</xdr:rowOff>
        </xdr:from>
        <xdr:to>
          <xdr:col>2</xdr:col>
          <xdr:colOff>3848100</xdr:colOff>
          <xdr:row>22</xdr:row>
          <xdr:rowOff>9525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9525</xdr:rowOff>
        </xdr:from>
        <xdr:to>
          <xdr:col>2</xdr:col>
          <xdr:colOff>3848100</xdr:colOff>
          <xdr:row>23</xdr:row>
          <xdr:rowOff>9525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9525</xdr:rowOff>
        </xdr:from>
        <xdr:to>
          <xdr:col>2</xdr:col>
          <xdr:colOff>3848100</xdr:colOff>
          <xdr:row>26</xdr:row>
          <xdr:rowOff>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9525</xdr:rowOff>
        </xdr:from>
        <xdr:to>
          <xdr:col>2</xdr:col>
          <xdr:colOff>3848100</xdr:colOff>
          <xdr:row>27</xdr:row>
          <xdr:rowOff>9525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9525</xdr:rowOff>
        </xdr:from>
        <xdr:to>
          <xdr:col>2</xdr:col>
          <xdr:colOff>3848100</xdr:colOff>
          <xdr:row>27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9525</xdr:rowOff>
        </xdr:from>
        <xdr:to>
          <xdr:col>2</xdr:col>
          <xdr:colOff>3848100</xdr:colOff>
          <xdr:row>29</xdr:row>
          <xdr:rowOff>9525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9525</xdr:rowOff>
        </xdr:from>
        <xdr:to>
          <xdr:col>2</xdr:col>
          <xdr:colOff>3848100</xdr:colOff>
          <xdr:row>30</xdr:row>
          <xdr:rowOff>9525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9525</xdr:rowOff>
        </xdr:from>
        <xdr:to>
          <xdr:col>2</xdr:col>
          <xdr:colOff>3848100</xdr:colOff>
          <xdr:row>30</xdr:row>
          <xdr:rowOff>209550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9525</xdr:rowOff>
        </xdr:from>
        <xdr:to>
          <xdr:col>2</xdr:col>
          <xdr:colOff>3848100</xdr:colOff>
          <xdr:row>32</xdr:row>
          <xdr:rowOff>9525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9525</xdr:rowOff>
        </xdr:from>
        <xdr:to>
          <xdr:col>2</xdr:col>
          <xdr:colOff>3848100</xdr:colOff>
          <xdr:row>33</xdr:row>
          <xdr:rowOff>9525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9525</xdr:rowOff>
        </xdr:from>
        <xdr:to>
          <xdr:col>2</xdr:col>
          <xdr:colOff>3848100</xdr:colOff>
          <xdr:row>34</xdr:row>
          <xdr:rowOff>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9525</xdr:rowOff>
        </xdr:from>
        <xdr:to>
          <xdr:col>2</xdr:col>
          <xdr:colOff>3848100</xdr:colOff>
          <xdr:row>37</xdr:row>
          <xdr:rowOff>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9525</xdr:rowOff>
        </xdr:from>
        <xdr:to>
          <xdr:col>2</xdr:col>
          <xdr:colOff>3848100</xdr:colOff>
          <xdr:row>38</xdr:row>
          <xdr:rowOff>9525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9525</xdr:rowOff>
        </xdr:from>
        <xdr:to>
          <xdr:col>2</xdr:col>
          <xdr:colOff>3848100</xdr:colOff>
          <xdr:row>39</xdr:row>
          <xdr:rowOff>9525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9525</xdr:rowOff>
        </xdr:from>
        <xdr:to>
          <xdr:col>2</xdr:col>
          <xdr:colOff>3848100</xdr:colOff>
          <xdr:row>40</xdr:row>
          <xdr:rowOff>9525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9525</xdr:rowOff>
        </xdr:from>
        <xdr:to>
          <xdr:col>2</xdr:col>
          <xdr:colOff>3848100</xdr:colOff>
          <xdr:row>41</xdr:row>
          <xdr:rowOff>9525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9525</xdr:rowOff>
        </xdr:from>
        <xdr:to>
          <xdr:col>2</xdr:col>
          <xdr:colOff>3848100</xdr:colOff>
          <xdr:row>42</xdr:row>
          <xdr:rowOff>9525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9525</xdr:rowOff>
        </xdr:from>
        <xdr:to>
          <xdr:col>2</xdr:col>
          <xdr:colOff>3848100</xdr:colOff>
          <xdr:row>43</xdr:row>
          <xdr:rowOff>9525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9525</xdr:rowOff>
        </xdr:from>
        <xdr:to>
          <xdr:col>2</xdr:col>
          <xdr:colOff>3848100</xdr:colOff>
          <xdr:row>44</xdr:row>
          <xdr:rowOff>9525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9525</xdr:rowOff>
        </xdr:from>
        <xdr:to>
          <xdr:col>2</xdr:col>
          <xdr:colOff>3848100</xdr:colOff>
          <xdr:row>45</xdr:row>
          <xdr:rowOff>9525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9525</xdr:rowOff>
        </xdr:from>
        <xdr:to>
          <xdr:col>2</xdr:col>
          <xdr:colOff>3848100</xdr:colOff>
          <xdr:row>48</xdr:row>
          <xdr:rowOff>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9525</xdr:rowOff>
        </xdr:from>
        <xdr:to>
          <xdr:col>2</xdr:col>
          <xdr:colOff>3848100</xdr:colOff>
          <xdr:row>49</xdr:row>
          <xdr:rowOff>9525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9525</xdr:rowOff>
        </xdr:from>
        <xdr:to>
          <xdr:col>2</xdr:col>
          <xdr:colOff>3848100</xdr:colOff>
          <xdr:row>49</xdr:row>
          <xdr:rowOff>209550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9525</xdr:rowOff>
        </xdr:from>
        <xdr:to>
          <xdr:col>2</xdr:col>
          <xdr:colOff>3848100</xdr:colOff>
          <xdr:row>50</xdr:row>
          <xdr:rowOff>209550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9525</xdr:rowOff>
        </xdr:from>
        <xdr:to>
          <xdr:col>2</xdr:col>
          <xdr:colOff>3848100</xdr:colOff>
          <xdr:row>51</xdr:row>
          <xdr:rowOff>209550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9525</xdr:rowOff>
        </xdr:from>
        <xdr:to>
          <xdr:col>2</xdr:col>
          <xdr:colOff>3848100</xdr:colOff>
          <xdr:row>53</xdr:row>
          <xdr:rowOff>9525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9525</xdr:rowOff>
        </xdr:from>
        <xdr:to>
          <xdr:col>2</xdr:col>
          <xdr:colOff>3848100</xdr:colOff>
          <xdr:row>54</xdr:row>
          <xdr:rowOff>9525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9525</xdr:rowOff>
        </xdr:from>
        <xdr:to>
          <xdr:col>2</xdr:col>
          <xdr:colOff>3848100</xdr:colOff>
          <xdr:row>55</xdr:row>
          <xdr:rowOff>9525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9525</xdr:rowOff>
        </xdr:from>
        <xdr:to>
          <xdr:col>2</xdr:col>
          <xdr:colOff>3848100</xdr:colOff>
          <xdr:row>56</xdr:row>
          <xdr:rowOff>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</xdr:row>
          <xdr:rowOff>38100</xdr:rowOff>
        </xdr:from>
        <xdr:to>
          <xdr:col>3</xdr:col>
          <xdr:colOff>1257300</xdr:colOff>
          <xdr:row>5</xdr:row>
          <xdr:rowOff>381000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361950</xdr:rowOff>
        </xdr:from>
        <xdr:to>
          <xdr:col>3</xdr:col>
          <xdr:colOff>1247775</xdr:colOff>
          <xdr:row>6</xdr:row>
          <xdr:rowOff>381000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7</xdr:row>
          <xdr:rowOff>38100</xdr:rowOff>
        </xdr:from>
        <xdr:to>
          <xdr:col>3</xdr:col>
          <xdr:colOff>1257300</xdr:colOff>
          <xdr:row>8</xdr:row>
          <xdr:rowOff>38100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8</xdr:row>
          <xdr:rowOff>38100</xdr:rowOff>
        </xdr:from>
        <xdr:to>
          <xdr:col>3</xdr:col>
          <xdr:colOff>1257300</xdr:colOff>
          <xdr:row>8</xdr:row>
          <xdr:rowOff>400050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38100</xdr:rowOff>
        </xdr:from>
        <xdr:to>
          <xdr:col>3</xdr:col>
          <xdr:colOff>1257300</xdr:colOff>
          <xdr:row>20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19</xdr:row>
          <xdr:rowOff>361950</xdr:rowOff>
        </xdr:from>
        <xdr:to>
          <xdr:col>3</xdr:col>
          <xdr:colOff>1247775</xdr:colOff>
          <xdr:row>21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38100</xdr:rowOff>
        </xdr:from>
        <xdr:to>
          <xdr:col>3</xdr:col>
          <xdr:colOff>1257300</xdr:colOff>
          <xdr:row>22</xdr:row>
          <xdr:rowOff>66675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22</xdr:row>
          <xdr:rowOff>38100</xdr:rowOff>
        </xdr:from>
        <xdr:to>
          <xdr:col>3</xdr:col>
          <xdr:colOff>1257300</xdr:colOff>
          <xdr:row>22</xdr:row>
          <xdr:rowOff>400050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33</xdr:row>
          <xdr:rowOff>38100</xdr:rowOff>
        </xdr:from>
        <xdr:to>
          <xdr:col>3</xdr:col>
          <xdr:colOff>1257300</xdr:colOff>
          <xdr:row>34</xdr:row>
          <xdr:rowOff>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33</xdr:row>
          <xdr:rowOff>361950</xdr:rowOff>
        </xdr:from>
        <xdr:to>
          <xdr:col>3</xdr:col>
          <xdr:colOff>1247775</xdr:colOff>
          <xdr:row>35</xdr:row>
          <xdr:rowOff>28575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38100</xdr:rowOff>
        </xdr:from>
        <xdr:to>
          <xdr:col>3</xdr:col>
          <xdr:colOff>1257300</xdr:colOff>
          <xdr:row>35</xdr:row>
          <xdr:rowOff>447675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36</xdr:row>
          <xdr:rowOff>38100</xdr:rowOff>
        </xdr:from>
        <xdr:to>
          <xdr:col>3</xdr:col>
          <xdr:colOff>1257300</xdr:colOff>
          <xdr:row>37</xdr:row>
          <xdr:rowOff>19050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47</xdr:row>
          <xdr:rowOff>38100</xdr:rowOff>
        </xdr:from>
        <xdr:to>
          <xdr:col>3</xdr:col>
          <xdr:colOff>1257300</xdr:colOff>
          <xdr:row>48</xdr:row>
          <xdr:rowOff>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47</xdr:row>
          <xdr:rowOff>361950</xdr:rowOff>
        </xdr:from>
        <xdr:to>
          <xdr:col>3</xdr:col>
          <xdr:colOff>1247775</xdr:colOff>
          <xdr:row>49</xdr:row>
          <xdr:rowOff>28575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49</xdr:row>
          <xdr:rowOff>38100</xdr:rowOff>
        </xdr:from>
        <xdr:to>
          <xdr:col>3</xdr:col>
          <xdr:colOff>1257300</xdr:colOff>
          <xdr:row>50</xdr:row>
          <xdr:rowOff>66675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50</xdr:row>
          <xdr:rowOff>38100</xdr:rowOff>
        </xdr:from>
        <xdr:to>
          <xdr:col>3</xdr:col>
          <xdr:colOff>1257300</xdr:colOff>
          <xdr:row>51</xdr:row>
          <xdr:rowOff>19050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61</xdr:row>
          <xdr:rowOff>38100</xdr:rowOff>
        </xdr:from>
        <xdr:to>
          <xdr:col>3</xdr:col>
          <xdr:colOff>1257300</xdr:colOff>
          <xdr:row>62</xdr:row>
          <xdr:rowOff>0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61</xdr:row>
          <xdr:rowOff>361950</xdr:rowOff>
        </xdr:from>
        <xdr:to>
          <xdr:col>3</xdr:col>
          <xdr:colOff>1247775</xdr:colOff>
          <xdr:row>63</xdr:row>
          <xdr:rowOff>28575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63</xdr:row>
          <xdr:rowOff>38100</xdr:rowOff>
        </xdr:from>
        <xdr:to>
          <xdr:col>3</xdr:col>
          <xdr:colOff>1257300</xdr:colOff>
          <xdr:row>64</xdr:row>
          <xdr:rowOff>66675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64</xdr:row>
          <xdr:rowOff>38100</xdr:rowOff>
        </xdr:from>
        <xdr:to>
          <xdr:col>3</xdr:col>
          <xdr:colOff>1257300</xdr:colOff>
          <xdr:row>65</xdr:row>
          <xdr:rowOff>19050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Yes, this is true.</a:t>
              </a:r>
              <a:endParaRPr lang="en-CA"/>
            </a:p>
          </xdr:txBody>
        </xdr:sp>
        <xdr:clientData/>
      </xdr:twoCellAnchor>
    </mc:Choice>
    <mc:Fallback/>
  </mc:AlternateContent>
  <xdr:twoCellAnchor editAs="oneCell">
    <xdr:from>
      <xdr:col>6</xdr:col>
      <xdr:colOff>0</xdr:colOff>
      <xdr:row>10</xdr:row>
      <xdr:rowOff>19050</xdr:rowOff>
    </xdr:from>
    <xdr:to>
      <xdr:col>8</xdr:col>
      <xdr:colOff>9525</xdr:colOff>
      <xdr:row>21</xdr:row>
      <xdr:rowOff>758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5791200" cy="33059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0</xdr:colOff>
      <xdr:row>0</xdr:row>
      <xdr:rowOff>333375</xdr:rowOff>
    </xdr:from>
    <xdr:to>
      <xdr:col>7</xdr:col>
      <xdr:colOff>1714499</xdr:colOff>
      <xdr:row>5</xdr:row>
      <xdr:rowOff>280722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0" y="333375"/>
          <a:ext cx="4648199" cy="129989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3</xdr:col>
      <xdr:colOff>171450</xdr:colOff>
      <xdr:row>22</xdr:row>
      <xdr:rowOff>152565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676275"/>
          <a:ext cx="5857875" cy="434356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40</xdr:row>
      <xdr:rowOff>152400</xdr:rowOff>
    </xdr:from>
    <xdr:to>
      <xdr:col>3</xdr:col>
      <xdr:colOff>571501</xdr:colOff>
      <xdr:row>42</xdr:row>
      <xdr:rowOff>146032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1" y="8553450"/>
          <a:ext cx="5695950" cy="384157"/>
        </a:xfrm>
        <a:prstGeom prst="rect">
          <a:avLst/>
        </a:prstGeom>
      </xdr:spPr>
    </xdr:pic>
    <xdr:clientData/>
  </xdr:twoCellAnchor>
  <xdr:twoCellAnchor>
    <xdr:from>
      <xdr:col>0</xdr:col>
      <xdr:colOff>140872</xdr:colOff>
      <xdr:row>25</xdr:row>
      <xdr:rowOff>9524</xdr:rowOff>
    </xdr:from>
    <xdr:to>
      <xdr:col>0</xdr:col>
      <xdr:colOff>483658</xdr:colOff>
      <xdr:row>42</xdr:row>
      <xdr:rowOff>35370</xdr:rowOff>
    </xdr:to>
    <xdr:sp macro="" textlink="">
      <xdr:nvSpPr>
        <xdr:cNvPr id="12" name="TextBox 6"/>
        <xdr:cNvSpPr txBox="1"/>
      </xdr:nvSpPr>
      <xdr:spPr>
        <a:xfrm rot="16200000">
          <a:off x="-719833" y="7013854"/>
          <a:ext cx="3283396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600"/>
            <a:t>   Existing Markets	New Markets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142875</xdr:rowOff>
    </xdr:from>
    <xdr:to>
      <xdr:col>3</xdr:col>
      <xdr:colOff>152401</xdr:colOff>
      <xdr:row>26</xdr:row>
      <xdr:rowOff>35118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42875"/>
          <a:ext cx="6496050" cy="484524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3</xdr:col>
      <xdr:colOff>9525</xdr:colOff>
      <xdr:row>45</xdr:row>
      <xdr:rowOff>89705</xdr:rowOff>
    </xdr:to>
    <xdr:sp macro="" textlink="">
      <xdr:nvSpPr>
        <xdr:cNvPr id="4" name="TextBox 5"/>
        <xdr:cNvSpPr txBox="1"/>
      </xdr:nvSpPr>
      <xdr:spPr>
        <a:xfrm>
          <a:off x="609600" y="8410575"/>
          <a:ext cx="5972175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200"/>
            <a:t>      	 Low Market Share  		</a:t>
          </a:r>
          <a:r>
            <a:rPr lang="en-CA" sz="1200" baseline="0"/>
            <a:t> </a:t>
          </a:r>
          <a:r>
            <a:rPr lang="en-CA" sz="1200"/>
            <a:t>High Market Share</a:t>
          </a:r>
        </a:p>
      </xdr:txBody>
    </xdr:sp>
    <xdr:clientData/>
  </xdr:twoCellAnchor>
  <xdr:twoCellAnchor>
    <xdr:from>
      <xdr:col>0</xdr:col>
      <xdr:colOff>263641</xdr:colOff>
      <xdr:row>27</xdr:row>
      <xdr:rowOff>76201</xdr:rowOff>
    </xdr:from>
    <xdr:to>
      <xdr:col>0</xdr:col>
      <xdr:colOff>543846</xdr:colOff>
      <xdr:row>44</xdr:row>
      <xdr:rowOff>57078</xdr:rowOff>
    </xdr:to>
    <xdr:sp macro="" textlink="">
      <xdr:nvSpPr>
        <xdr:cNvPr id="6" name="TextBox 6"/>
        <xdr:cNvSpPr txBox="1"/>
      </xdr:nvSpPr>
      <xdr:spPr>
        <a:xfrm rot="16200000">
          <a:off x="-1220232" y="6703574"/>
          <a:ext cx="3247952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200"/>
            <a:t>   Low Market Growth        High Market Growth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0</xdr:rowOff>
    </xdr:from>
    <xdr:to>
      <xdr:col>5</xdr:col>
      <xdr:colOff>285750</xdr:colOff>
      <xdr:row>23</xdr:row>
      <xdr:rowOff>160847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0"/>
          <a:ext cx="7486650" cy="5732972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32</xdr:row>
      <xdr:rowOff>15181</xdr:rowOff>
    </xdr:from>
    <xdr:to>
      <xdr:col>4</xdr:col>
      <xdr:colOff>19050</xdr:colOff>
      <xdr:row>34</xdr:row>
      <xdr:rowOff>70967</xdr:rowOff>
    </xdr:to>
    <xdr:sp macro="" textlink="">
      <xdr:nvSpPr>
        <xdr:cNvPr id="3" name="TextBox 5"/>
        <xdr:cNvSpPr txBox="1"/>
      </xdr:nvSpPr>
      <xdr:spPr>
        <a:xfrm>
          <a:off x="1200150" y="9235381"/>
          <a:ext cx="6029325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100"/>
            <a:t>High			Medium		      Low</a:t>
          </a:r>
        </a:p>
        <a:p>
          <a:pPr algn="ctr"/>
          <a:r>
            <a:rPr lang="en-CA" sz="1100" b="1"/>
            <a:t>Business Unit Strength</a:t>
          </a:r>
        </a:p>
      </xdr:txBody>
    </xdr:sp>
    <xdr:clientData/>
  </xdr:twoCellAnchor>
  <xdr:twoCellAnchor>
    <xdr:from>
      <xdr:col>0</xdr:col>
      <xdr:colOff>304798</xdr:colOff>
      <xdr:row>28</xdr:row>
      <xdr:rowOff>9523</xdr:rowOff>
    </xdr:from>
    <xdr:to>
      <xdr:col>0</xdr:col>
      <xdr:colOff>741584</xdr:colOff>
      <xdr:row>30</xdr:row>
      <xdr:rowOff>1104900</xdr:rowOff>
    </xdr:to>
    <xdr:sp macro="" textlink="">
      <xdr:nvSpPr>
        <xdr:cNvPr id="4" name="TextBox 6"/>
        <xdr:cNvSpPr txBox="1"/>
      </xdr:nvSpPr>
      <xdr:spPr>
        <a:xfrm rot="16200000">
          <a:off x="-1024623" y="8054069"/>
          <a:ext cx="3095627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100" b="1"/>
            <a:t>Industry Attractiveness</a:t>
          </a:r>
        </a:p>
        <a:p>
          <a:r>
            <a:rPr lang="en-CA" sz="1100"/>
            <a:t>        Low	           Medium	                 High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2</xdr:row>
      <xdr:rowOff>425723</xdr:rowOff>
    </xdr:from>
    <xdr:to>
      <xdr:col>1</xdr:col>
      <xdr:colOff>150652</xdr:colOff>
      <xdr:row>12</xdr:row>
      <xdr:rowOff>19049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740173"/>
          <a:ext cx="3551076" cy="27080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1381125</xdr:rowOff>
        </xdr:from>
        <xdr:to>
          <xdr:col>10</xdr:col>
          <xdr:colOff>1228725</xdr:colOff>
          <xdr:row>3</xdr:row>
          <xdr:rowOff>180975</xdr:rowOff>
        </xdr:to>
        <xdr:sp macro="" textlink="">
          <xdr:nvSpPr>
            <xdr:cNvPr id="12290" name="Drop Down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9525</xdr:rowOff>
        </xdr:from>
        <xdr:to>
          <xdr:col>10</xdr:col>
          <xdr:colOff>1228725</xdr:colOff>
          <xdr:row>12</xdr:row>
          <xdr:rowOff>19050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10</xdr:col>
          <xdr:colOff>1228725</xdr:colOff>
          <xdr:row>5</xdr:row>
          <xdr:rowOff>9525</xdr:rowOff>
        </xdr:to>
        <xdr:sp macro="" textlink="">
          <xdr:nvSpPr>
            <xdr:cNvPr id="12294" name="Drop Down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1181100</xdr:colOff>
          <xdr:row>5</xdr:row>
          <xdr:rowOff>19050</xdr:rowOff>
        </xdr:from>
        <xdr:to>
          <xdr:col>10</xdr:col>
          <xdr:colOff>1219200</xdr:colOff>
          <xdr:row>6</xdr:row>
          <xdr:rowOff>28575</xdr:rowOff>
        </xdr:to>
        <xdr:sp macro="" textlink="">
          <xdr:nvSpPr>
            <xdr:cNvPr id="12295" name="Drop Down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6</xdr:row>
          <xdr:rowOff>28575</xdr:rowOff>
        </xdr:from>
        <xdr:to>
          <xdr:col>11</xdr:col>
          <xdr:colOff>0</xdr:colOff>
          <xdr:row>7</xdr:row>
          <xdr:rowOff>38100</xdr:rowOff>
        </xdr:to>
        <xdr:sp macro="" textlink="">
          <xdr:nvSpPr>
            <xdr:cNvPr id="12296" name="Drop Down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19050</xdr:rowOff>
        </xdr:from>
        <xdr:to>
          <xdr:col>10</xdr:col>
          <xdr:colOff>1228725</xdr:colOff>
          <xdr:row>8</xdr:row>
          <xdr:rowOff>28575</xdr:rowOff>
        </xdr:to>
        <xdr:sp macro="" textlink="">
          <xdr:nvSpPr>
            <xdr:cNvPr id="12297" name="Drop Down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10</xdr:col>
          <xdr:colOff>1228725</xdr:colOff>
          <xdr:row>9</xdr:row>
          <xdr:rowOff>9525</xdr:rowOff>
        </xdr:to>
        <xdr:sp macro="" textlink="">
          <xdr:nvSpPr>
            <xdr:cNvPr id="12298" name="Drop Down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171450</xdr:rowOff>
        </xdr:from>
        <xdr:to>
          <xdr:col>11</xdr:col>
          <xdr:colOff>0</xdr:colOff>
          <xdr:row>9</xdr:row>
          <xdr:rowOff>180975</xdr:rowOff>
        </xdr:to>
        <xdr:sp macro="" textlink="">
          <xdr:nvSpPr>
            <xdr:cNvPr id="12299" name="Drop Down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10</xdr:row>
          <xdr:rowOff>0</xdr:rowOff>
        </xdr:from>
        <xdr:to>
          <xdr:col>11</xdr:col>
          <xdr:colOff>0</xdr:colOff>
          <xdr:row>11</xdr:row>
          <xdr:rowOff>9525</xdr:rowOff>
        </xdr:to>
        <xdr:sp macro="" textlink="">
          <xdr:nvSpPr>
            <xdr:cNvPr id="12300" name="Drop Down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19050</xdr:rowOff>
        </xdr:from>
        <xdr:to>
          <xdr:col>10</xdr:col>
          <xdr:colOff>1228725</xdr:colOff>
          <xdr:row>13</xdr:row>
          <xdr:rowOff>28575</xdr:rowOff>
        </xdr:to>
        <xdr:sp macro="" textlink="">
          <xdr:nvSpPr>
            <xdr:cNvPr id="12301" name="Drop Down 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13" Type="http://schemas.openxmlformats.org/officeDocument/2006/relationships/ctrlProp" Target="../ctrlProps/ctrlProp11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05.xml"/><Relationship Id="rId12" Type="http://schemas.openxmlformats.org/officeDocument/2006/relationships/ctrlProp" Target="../ctrlProps/ctrlProp1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04.xml"/><Relationship Id="rId11" Type="http://schemas.openxmlformats.org/officeDocument/2006/relationships/ctrlProp" Target="../ctrlProps/ctrlProp109.xml"/><Relationship Id="rId5" Type="http://schemas.openxmlformats.org/officeDocument/2006/relationships/ctrlProp" Target="../ctrlProps/ctrlProp103.xml"/><Relationship Id="rId10" Type="http://schemas.openxmlformats.org/officeDocument/2006/relationships/ctrlProp" Target="../ctrlProps/ctrlProp108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26" Type="http://schemas.openxmlformats.org/officeDocument/2006/relationships/ctrlProp" Target="../ctrlProps/ctrlProp59.xml"/><Relationship Id="rId39" Type="http://schemas.openxmlformats.org/officeDocument/2006/relationships/ctrlProp" Target="../ctrlProps/ctrlProp72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54.xml"/><Relationship Id="rId34" Type="http://schemas.openxmlformats.org/officeDocument/2006/relationships/ctrlProp" Target="../ctrlProps/ctrlProp67.xml"/><Relationship Id="rId42" Type="http://schemas.openxmlformats.org/officeDocument/2006/relationships/ctrlProp" Target="../ctrlProps/ctrlProp75.xml"/><Relationship Id="rId47" Type="http://schemas.openxmlformats.org/officeDocument/2006/relationships/ctrlProp" Target="../ctrlProps/ctrlProp80.xml"/><Relationship Id="rId7" Type="http://schemas.openxmlformats.org/officeDocument/2006/relationships/ctrlProp" Target="../ctrlProps/ctrlProp40.xml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5" Type="http://schemas.openxmlformats.org/officeDocument/2006/relationships/ctrlProp" Target="../ctrlProps/ctrlProp58.xml"/><Relationship Id="rId33" Type="http://schemas.openxmlformats.org/officeDocument/2006/relationships/ctrlProp" Target="../ctrlProps/ctrlProp66.xml"/><Relationship Id="rId38" Type="http://schemas.openxmlformats.org/officeDocument/2006/relationships/ctrlProp" Target="../ctrlProps/ctrlProp71.xml"/><Relationship Id="rId46" Type="http://schemas.openxmlformats.org/officeDocument/2006/relationships/ctrlProp" Target="../ctrlProps/ctrlProp7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9.xml"/><Relationship Id="rId20" Type="http://schemas.openxmlformats.org/officeDocument/2006/relationships/ctrlProp" Target="../ctrlProps/ctrlProp53.xml"/><Relationship Id="rId29" Type="http://schemas.openxmlformats.org/officeDocument/2006/relationships/ctrlProp" Target="../ctrlProps/ctrlProp62.xml"/><Relationship Id="rId41" Type="http://schemas.openxmlformats.org/officeDocument/2006/relationships/ctrlProp" Target="../ctrlProps/ctrlProp7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9.xml"/><Relationship Id="rId11" Type="http://schemas.openxmlformats.org/officeDocument/2006/relationships/ctrlProp" Target="../ctrlProps/ctrlProp44.xml"/><Relationship Id="rId24" Type="http://schemas.openxmlformats.org/officeDocument/2006/relationships/ctrlProp" Target="../ctrlProps/ctrlProp57.xml"/><Relationship Id="rId32" Type="http://schemas.openxmlformats.org/officeDocument/2006/relationships/ctrlProp" Target="../ctrlProps/ctrlProp65.xml"/><Relationship Id="rId37" Type="http://schemas.openxmlformats.org/officeDocument/2006/relationships/ctrlProp" Target="../ctrlProps/ctrlProp70.xml"/><Relationship Id="rId40" Type="http://schemas.openxmlformats.org/officeDocument/2006/relationships/ctrlProp" Target="../ctrlProps/ctrlProp73.xml"/><Relationship Id="rId45" Type="http://schemas.openxmlformats.org/officeDocument/2006/relationships/ctrlProp" Target="../ctrlProps/ctrlProp78.xml"/><Relationship Id="rId5" Type="http://schemas.openxmlformats.org/officeDocument/2006/relationships/ctrlProp" Target="../ctrlProps/ctrlProp38.xml"/><Relationship Id="rId15" Type="http://schemas.openxmlformats.org/officeDocument/2006/relationships/ctrlProp" Target="../ctrlProps/ctrlProp48.xml"/><Relationship Id="rId23" Type="http://schemas.openxmlformats.org/officeDocument/2006/relationships/ctrlProp" Target="../ctrlProps/ctrlProp56.xml"/><Relationship Id="rId28" Type="http://schemas.openxmlformats.org/officeDocument/2006/relationships/ctrlProp" Target="../ctrlProps/ctrlProp61.xml"/><Relationship Id="rId36" Type="http://schemas.openxmlformats.org/officeDocument/2006/relationships/ctrlProp" Target="../ctrlProps/ctrlProp69.xml"/><Relationship Id="rId10" Type="http://schemas.openxmlformats.org/officeDocument/2006/relationships/ctrlProp" Target="../ctrlProps/ctrlProp43.xml"/><Relationship Id="rId19" Type="http://schemas.openxmlformats.org/officeDocument/2006/relationships/ctrlProp" Target="../ctrlProps/ctrlProp52.xml"/><Relationship Id="rId31" Type="http://schemas.openxmlformats.org/officeDocument/2006/relationships/ctrlProp" Target="../ctrlProps/ctrlProp64.xml"/><Relationship Id="rId44" Type="http://schemas.openxmlformats.org/officeDocument/2006/relationships/ctrlProp" Target="../ctrlProps/ctrlProp77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Relationship Id="rId22" Type="http://schemas.openxmlformats.org/officeDocument/2006/relationships/ctrlProp" Target="../ctrlProps/ctrlProp55.xml"/><Relationship Id="rId27" Type="http://schemas.openxmlformats.org/officeDocument/2006/relationships/ctrlProp" Target="../ctrlProps/ctrlProp60.xml"/><Relationship Id="rId30" Type="http://schemas.openxmlformats.org/officeDocument/2006/relationships/ctrlProp" Target="../ctrlProps/ctrlProp63.xml"/><Relationship Id="rId35" Type="http://schemas.openxmlformats.org/officeDocument/2006/relationships/ctrlProp" Target="../ctrlProps/ctrlProp68.xml"/><Relationship Id="rId43" Type="http://schemas.openxmlformats.org/officeDocument/2006/relationships/ctrlProp" Target="../ctrlProps/ctrlProp76.xml"/><Relationship Id="rId48" Type="http://schemas.openxmlformats.org/officeDocument/2006/relationships/ctrlProp" Target="../ctrlProps/ctrlProp8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6.xml"/><Relationship Id="rId13" Type="http://schemas.openxmlformats.org/officeDocument/2006/relationships/ctrlProp" Target="../ctrlProps/ctrlProp91.xml"/><Relationship Id="rId18" Type="http://schemas.openxmlformats.org/officeDocument/2006/relationships/ctrlProp" Target="../ctrlProps/ctrlProp96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99.xml"/><Relationship Id="rId7" Type="http://schemas.openxmlformats.org/officeDocument/2006/relationships/ctrlProp" Target="../ctrlProps/ctrlProp85.xml"/><Relationship Id="rId12" Type="http://schemas.openxmlformats.org/officeDocument/2006/relationships/ctrlProp" Target="../ctrlProps/ctrlProp90.xml"/><Relationship Id="rId17" Type="http://schemas.openxmlformats.org/officeDocument/2006/relationships/ctrlProp" Target="../ctrlProps/ctrlProp9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94.xml"/><Relationship Id="rId20" Type="http://schemas.openxmlformats.org/officeDocument/2006/relationships/ctrlProp" Target="../ctrlProps/ctrlProp98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4.xml"/><Relationship Id="rId11" Type="http://schemas.openxmlformats.org/officeDocument/2006/relationships/ctrlProp" Target="../ctrlProps/ctrlProp89.xml"/><Relationship Id="rId24" Type="http://schemas.openxmlformats.org/officeDocument/2006/relationships/comments" Target="../comments3.xml"/><Relationship Id="rId5" Type="http://schemas.openxmlformats.org/officeDocument/2006/relationships/ctrlProp" Target="../ctrlProps/ctrlProp83.xml"/><Relationship Id="rId15" Type="http://schemas.openxmlformats.org/officeDocument/2006/relationships/ctrlProp" Target="../ctrlProps/ctrlProp93.xml"/><Relationship Id="rId23" Type="http://schemas.openxmlformats.org/officeDocument/2006/relationships/ctrlProp" Target="../ctrlProps/ctrlProp101.xml"/><Relationship Id="rId10" Type="http://schemas.openxmlformats.org/officeDocument/2006/relationships/ctrlProp" Target="../ctrlProps/ctrlProp88.xml"/><Relationship Id="rId19" Type="http://schemas.openxmlformats.org/officeDocument/2006/relationships/ctrlProp" Target="../ctrlProps/ctrlProp97.xml"/><Relationship Id="rId4" Type="http://schemas.openxmlformats.org/officeDocument/2006/relationships/ctrlProp" Target="../ctrlProps/ctrlProp82.xml"/><Relationship Id="rId9" Type="http://schemas.openxmlformats.org/officeDocument/2006/relationships/ctrlProp" Target="../ctrlProps/ctrlProp87.xml"/><Relationship Id="rId14" Type="http://schemas.openxmlformats.org/officeDocument/2006/relationships/ctrlProp" Target="../ctrlProps/ctrlProp92.xml"/><Relationship Id="rId22" Type="http://schemas.openxmlformats.org/officeDocument/2006/relationships/ctrlProp" Target="../ctrlProps/ctrlProp10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GridLines="0" tabSelected="1" workbookViewId="0">
      <selection activeCell="B4" sqref="B4"/>
    </sheetView>
  </sheetViews>
  <sheetFormatPr defaultRowHeight="15" x14ac:dyDescent="0.25"/>
  <sheetData>
    <row r="1" spans="1:1" x14ac:dyDescent="0.25">
      <c r="A1" t="s">
        <v>246</v>
      </c>
    </row>
    <row r="6" spans="1:1" ht="46.5" x14ac:dyDescent="0.7">
      <c r="A6" s="47" t="s">
        <v>145</v>
      </c>
    </row>
    <row r="7" spans="1:1" ht="46.5" x14ac:dyDescent="0.7">
      <c r="A7" s="47" t="s">
        <v>146</v>
      </c>
    </row>
    <row r="14" spans="1:1" x14ac:dyDescent="0.25">
      <c r="A14" t="s">
        <v>147</v>
      </c>
    </row>
    <row r="15" spans="1:1" x14ac:dyDescent="0.25">
      <c r="A15" t="s">
        <v>148</v>
      </c>
    </row>
    <row r="16" spans="1:1" x14ac:dyDescent="0.25">
      <c r="A16" t="s">
        <v>149</v>
      </c>
    </row>
    <row r="17" spans="1:2" x14ac:dyDescent="0.25">
      <c r="A17" s="86" t="s">
        <v>197</v>
      </c>
    </row>
    <row r="20" spans="1:2" x14ac:dyDescent="0.25">
      <c r="A20" t="s">
        <v>150</v>
      </c>
      <c r="B20">
        <v>1</v>
      </c>
    </row>
  </sheetData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D1" workbookViewId="0">
      <selection activeCell="M29" sqref="M29"/>
    </sheetView>
  </sheetViews>
  <sheetFormatPr defaultRowHeight="15" x14ac:dyDescent="0.25"/>
  <cols>
    <col min="1" max="1" width="17.7109375" customWidth="1"/>
    <col min="2" max="2" width="30.42578125" customWidth="1"/>
    <col min="3" max="3" width="29.85546875" customWidth="1"/>
    <col min="4" max="4" width="30.140625" customWidth="1"/>
    <col min="6" max="6" width="38.5703125" customWidth="1"/>
    <col min="7" max="7" width="13.42578125" customWidth="1"/>
    <col min="9" max="9" width="10.5703125" customWidth="1"/>
    <col min="11" max="11" width="11.42578125" customWidth="1"/>
    <col min="13" max="13" width="11.5703125" customWidth="1"/>
    <col min="15" max="15" width="11.140625" customWidth="1"/>
  </cols>
  <sheetData>
    <row r="1" spans="2:15" x14ac:dyDescent="0.25">
      <c r="B1" s="16" t="s">
        <v>194</v>
      </c>
      <c r="C1" s="16"/>
      <c r="D1" s="16"/>
      <c r="E1" s="16"/>
      <c r="F1" s="16" t="s">
        <v>195</v>
      </c>
    </row>
    <row r="3" spans="2:15" ht="48.75" customHeight="1" x14ac:dyDescent="0.25">
      <c r="F3" s="70" t="s">
        <v>189</v>
      </c>
      <c r="G3" s="70" t="s">
        <v>168</v>
      </c>
      <c r="H3" s="125" t="s">
        <v>169</v>
      </c>
      <c r="I3" s="125"/>
      <c r="J3" s="125"/>
      <c r="K3" s="125"/>
      <c r="L3" s="125"/>
      <c r="M3" s="125"/>
      <c r="N3" s="125"/>
      <c r="O3" s="125"/>
    </row>
    <row r="4" spans="2:15" x14ac:dyDescent="0.25">
      <c r="H4" s="126" t="s">
        <v>170</v>
      </c>
      <c r="I4" s="127"/>
      <c r="J4" s="126" t="s">
        <v>173</v>
      </c>
      <c r="K4" s="127"/>
      <c r="L4" s="126" t="s">
        <v>174</v>
      </c>
      <c r="M4" s="127"/>
      <c r="N4" s="126" t="s">
        <v>175</v>
      </c>
      <c r="O4" s="127"/>
    </row>
    <row r="5" spans="2:15" ht="30" x14ac:dyDescent="0.25">
      <c r="F5" s="16" t="s">
        <v>167</v>
      </c>
      <c r="G5" s="7" t="s">
        <v>184</v>
      </c>
      <c r="H5" s="72" t="s">
        <v>185</v>
      </c>
      <c r="I5" s="73" t="s">
        <v>172</v>
      </c>
      <c r="J5" s="74" t="s">
        <v>171</v>
      </c>
      <c r="K5" s="73" t="s">
        <v>172</v>
      </c>
      <c r="L5" s="74" t="s">
        <v>171</v>
      </c>
      <c r="M5" s="73" t="s">
        <v>172</v>
      </c>
      <c r="N5" s="74" t="s">
        <v>171</v>
      </c>
      <c r="O5" s="73" t="s">
        <v>172</v>
      </c>
    </row>
    <row r="6" spans="2:15" x14ac:dyDescent="0.25">
      <c r="F6" s="78" t="s">
        <v>176</v>
      </c>
      <c r="G6" s="78">
        <f>1/8</f>
        <v>0.125</v>
      </c>
      <c r="H6" s="78">
        <v>9</v>
      </c>
      <c r="I6" s="68">
        <f>H6*$G6</f>
        <v>1.125</v>
      </c>
      <c r="J6" s="78">
        <v>5</v>
      </c>
      <c r="K6" s="68">
        <f>J6*$G6</f>
        <v>0.625</v>
      </c>
      <c r="L6" s="78">
        <v>5</v>
      </c>
      <c r="M6" s="68">
        <f>L6*$G6</f>
        <v>0.625</v>
      </c>
      <c r="N6" s="78">
        <v>5</v>
      </c>
      <c r="O6" s="68">
        <f>N6*$G6</f>
        <v>0.625</v>
      </c>
    </row>
    <row r="7" spans="2:15" x14ac:dyDescent="0.25">
      <c r="F7" s="78" t="s">
        <v>177</v>
      </c>
      <c r="G7" s="78">
        <f t="shared" ref="G7:G13" si="0">1/8</f>
        <v>0.125</v>
      </c>
      <c r="H7" s="78">
        <v>9</v>
      </c>
      <c r="I7" s="68">
        <f t="shared" ref="I7:I13" si="1">H7*$G7</f>
        <v>1.125</v>
      </c>
      <c r="J7" s="78">
        <v>5</v>
      </c>
      <c r="K7" s="68">
        <f t="shared" ref="K7" si="2">J7*$G7</f>
        <v>0.625</v>
      </c>
      <c r="L7" s="78">
        <v>5</v>
      </c>
      <c r="M7" s="68">
        <f t="shared" ref="M7" si="3">L7*$G7</f>
        <v>0.625</v>
      </c>
      <c r="N7" s="78">
        <v>5</v>
      </c>
      <c r="O7" s="68">
        <f t="shared" ref="O7" si="4">N7*$G7</f>
        <v>0.625</v>
      </c>
    </row>
    <row r="8" spans="2:15" x14ac:dyDescent="0.25">
      <c r="F8" s="78" t="s">
        <v>178</v>
      </c>
      <c r="G8" s="78">
        <f t="shared" si="0"/>
        <v>0.125</v>
      </c>
      <c r="H8" s="78">
        <v>9</v>
      </c>
      <c r="I8" s="68">
        <f t="shared" si="1"/>
        <v>1.125</v>
      </c>
      <c r="J8" s="78">
        <v>5</v>
      </c>
      <c r="K8" s="68">
        <f t="shared" ref="K8" si="5">J8*$G8</f>
        <v>0.625</v>
      </c>
      <c r="L8" s="78">
        <v>5</v>
      </c>
      <c r="M8" s="68">
        <f t="shared" ref="M8" si="6">L8*$G8</f>
        <v>0.625</v>
      </c>
      <c r="N8" s="78">
        <v>5</v>
      </c>
      <c r="O8" s="68">
        <f t="shared" ref="O8" si="7">N8*$G8</f>
        <v>0.625</v>
      </c>
    </row>
    <row r="9" spans="2:15" x14ac:dyDescent="0.25">
      <c r="F9" s="78" t="s">
        <v>179</v>
      </c>
      <c r="G9" s="78">
        <f t="shared" si="0"/>
        <v>0.125</v>
      </c>
      <c r="H9" s="78">
        <v>9</v>
      </c>
      <c r="I9" s="68">
        <f t="shared" si="1"/>
        <v>1.125</v>
      </c>
      <c r="J9" s="78">
        <v>5</v>
      </c>
      <c r="K9" s="68">
        <f t="shared" ref="K9" si="8">J9*$G9</f>
        <v>0.625</v>
      </c>
      <c r="L9" s="78">
        <v>5</v>
      </c>
      <c r="M9" s="68">
        <f t="shared" ref="M9" si="9">L9*$G9</f>
        <v>0.625</v>
      </c>
      <c r="N9" s="78">
        <v>5</v>
      </c>
      <c r="O9" s="68">
        <f t="shared" ref="O9" si="10">N9*$G9</f>
        <v>0.625</v>
      </c>
    </row>
    <row r="10" spans="2:15" x14ac:dyDescent="0.25">
      <c r="F10" s="78" t="s">
        <v>180</v>
      </c>
      <c r="G10" s="78">
        <f t="shared" si="0"/>
        <v>0.125</v>
      </c>
      <c r="H10" s="78">
        <v>9</v>
      </c>
      <c r="I10" s="68">
        <f t="shared" si="1"/>
        <v>1.125</v>
      </c>
      <c r="J10" s="78">
        <v>5</v>
      </c>
      <c r="K10" s="68">
        <f t="shared" ref="K10" si="11">J10*$G10</f>
        <v>0.625</v>
      </c>
      <c r="L10" s="78">
        <v>5</v>
      </c>
      <c r="M10" s="68">
        <f t="shared" ref="M10" si="12">L10*$G10</f>
        <v>0.625</v>
      </c>
      <c r="N10" s="78">
        <v>5</v>
      </c>
      <c r="O10" s="68">
        <f t="shared" ref="O10" si="13">N10*$G10</f>
        <v>0.625</v>
      </c>
    </row>
    <row r="11" spans="2:15" x14ac:dyDescent="0.25">
      <c r="F11" s="78" t="s">
        <v>181</v>
      </c>
      <c r="G11" s="78">
        <f t="shared" si="0"/>
        <v>0.125</v>
      </c>
      <c r="H11" s="78">
        <v>9</v>
      </c>
      <c r="I11" s="68">
        <f t="shared" si="1"/>
        <v>1.125</v>
      </c>
      <c r="J11" s="78">
        <v>5</v>
      </c>
      <c r="K11" s="68">
        <f t="shared" ref="K11" si="14">J11*$G11</f>
        <v>0.625</v>
      </c>
      <c r="L11" s="78">
        <v>5</v>
      </c>
      <c r="M11" s="68">
        <f t="shared" ref="M11" si="15">L11*$G11</f>
        <v>0.625</v>
      </c>
      <c r="N11" s="78">
        <v>5</v>
      </c>
      <c r="O11" s="68">
        <f t="shared" ref="O11" si="16">N11*$G11</f>
        <v>0.625</v>
      </c>
    </row>
    <row r="12" spans="2:15" x14ac:dyDescent="0.25">
      <c r="F12" s="78" t="s">
        <v>182</v>
      </c>
      <c r="G12" s="78">
        <f t="shared" si="0"/>
        <v>0.125</v>
      </c>
      <c r="H12" s="78">
        <v>9</v>
      </c>
      <c r="I12" s="68">
        <f t="shared" si="1"/>
        <v>1.125</v>
      </c>
      <c r="J12" s="78">
        <v>5</v>
      </c>
      <c r="K12" s="68">
        <f t="shared" ref="K12" si="17">J12*$G12</f>
        <v>0.625</v>
      </c>
      <c r="L12" s="78">
        <v>5</v>
      </c>
      <c r="M12" s="68">
        <f t="shared" ref="M12" si="18">L12*$G12</f>
        <v>0.625</v>
      </c>
      <c r="N12" s="78">
        <v>5</v>
      </c>
      <c r="O12" s="68">
        <f t="shared" ref="O12" si="19">N12*$G12</f>
        <v>0.625</v>
      </c>
    </row>
    <row r="13" spans="2:15" x14ac:dyDescent="0.25">
      <c r="F13" s="78" t="s">
        <v>183</v>
      </c>
      <c r="G13" s="78">
        <f t="shared" si="0"/>
        <v>0.125</v>
      </c>
      <c r="H13" s="78">
        <v>9</v>
      </c>
      <c r="I13" s="68">
        <f t="shared" si="1"/>
        <v>1.125</v>
      </c>
      <c r="J13" s="78">
        <v>5</v>
      </c>
      <c r="K13" s="68">
        <f t="shared" ref="K13" si="20">J13*$G13</f>
        <v>0.625</v>
      </c>
      <c r="L13" s="78">
        <v>5</v>
      </c>
      <c r="M13" s="68">
        <f t="shared" ref="M13" si="21">L13*$G13</f>
        <v>0.625</v>
      </c>
      <c r="N13" s="78">
        <v>5</v>
      </c>
      <c r="O13" s="68">
        <f t="shared" ref="O13" si="22">N13*$G13</f>
        <v>0.625</v>
      </c>
    </row>
    <row r="14" spans="2:15" x14ac:dyDescent="0.25">
      <c r="F14" s="69" t="s">
        <v>186</v>
      </c>
      <c r="G14" s="71">
        <f>SUM(G6:G13)</f>
        <v>1</v>
      </c>
      <c r="H14" s="79" t="s">
        <v>187</v>
      </c>
      <c r="I14" s="68">
        <f>SUM(I6:I13)</f>
        <v>9</v>
      </c>
      <c r="J14" s="79" t="s">
        <v>187</v>
      </c>
      <c r="K14" s="68">
        <f>SUM(K6:K13)</f>
        <v>5</v>
      </c>
      <c r="L14" s="79" t="s">
        <v>187</v>
      </c>
      <c r="M14" s="68">
        <f>SUM(M6:M13)</f>
        <v>5</v>
      </c>
      <c r="N14" s="79" t="s">
        <v>187</v>
      </c>
      <c r="O14" s="68">
        <f>SUM(O6:O13)</f>
        <v>5</v>
      </c>
    </row>
    <row r="16" spans="2:15" ht="45" x14ac:dyDescent="0.25">
      <c r="F16" s="70" t="s">
        <v>190</v>
      </c>
      <c r="G16" s="70" t="s">
        <v>191</v>
      </c>
      <c r="H16" s="125" t="s">
        <v>192</v>
      </c>
      <c r="I16" s="125"/>
      <c r="J16" s="125"/>
      <c r="K16" s="125"/>
      <c r="L16" s="125"/>
      <c r="M16" s="125"/>
      <c r="N16" s="125"/>
      <c r="O16" s="125"/>
    </row>
    <row r="17" spans="1:15" x14ac:dyDescent="0.25">
      <c r="H17" s="126" t="s">
        <v>170</v>
      </c>
      <c r="I17" s="127"/>
      <c r="J17" s="126" t="s">
        <v>173</v>
      </c>
      <c r="K17" s="127"/>
      <c r="L17" s="126" t="s">
        <v>174</v>
      </c>
      <c r="M17" s="127"/>
      <c r="N17" s="126" t="s">
        <v>175</v>
      </c>
      <c r="O17" s="127"/>
    </row>
    <row r="18" spans="1:15" ht="30" x14ac:dyDescent="0.25">
      <c r="F18" s="16" t="s">
        <v>188</v>
      </c>
      <c r="G18" s="7" t="s">
        <v>184</v>
      </c>
      <c r="H18" s="72" t="s">
        <v>185</v>
      </c>
      <c r="I18" s="73" t="s">
        <v>172</v>
      </c>
      <c r="J18" s="74" t="s">
        <v>171</v>
      </c>
      <c r="K18" s="73" t="s">
        <v>172</v>
      </c>
      <c r="L18" s="74" t="s">
        <v>171</v>
      </c>
      <c r="M18" s="73" t="s">
        <v>172</v>
      </c>
      <c r="N18" s="74" t="s">
        <v>171</v>
      </c>
      <c r="O18" s="73" t="s">
        <v>172</v>
      </c>
    </row>
    <row r="19" spans="1:15" x14ac:dyDescent="0.25">
      <c r="F19" s="78" t="s">
        <v>176</v>
      </c>
      <c r="G19" s="78">
        <f>1/8</f>
        <v>0.125</v>
      </c>
      <c r="H19" s="78">
        <v>9</v>
      </c>
      <c r="I19" s="68">
        <f>H19*$G19</f>
        <v>1.125</v>
      </c>
      <c r="J19" s="78">
        <v>5</v>
      </c>
      <c r="K19" s="68">
        <f>J19*$G19</f>
        <v>0.625</v>
      </c>
      <c r="L19" s="78">
        <v>5</v>
      </c>
      <c r="M19" s="68">
        <f>L19*$G19</f>
        <v>0.625</v>
      </c>
      <c r="N19" s="78">
        <v>5</v>
      </c>
      <c r="O19" s="68">
        <f>N19*$G19</f>
        <v>0.625</v>
      </c>
    </row>
    <row r="20" spans="1:15" x14ac:dyDescent="0.25">
      <c r="F20" s="78" t="s">
        <v>177</v>
      </c>
      <c r="G20" s="78">
        <f t="shared" ref="G20:G26" si="23">1/8</f>
        <v>0.125</v>
      </c>
      <c r="H20" s="78">
        <v>9</v>
      </c>
      <c r="I20" s="68">
        <f t="shared" ref="I20" si="24">H20*$G20</f>
        <v>1.125</v>
      </c>
      <c r="J20" s="78">
        <v>5</v>
      </c>
      <c r="K20" s="68">
        <f t="shared" ref="K20:K26" si="25">J20*$G20</f>
        <v>0.625</v>
      </c>
      <c r="L20" s="78">
        <v>5</v>
      </c>
      <c r="M20" s="68">
        <f t="shared" ref="M20:M26" si="26">L20*$G20</f>
        <v>0.625</v>
      </c>
      <c r="N20" s="78">
        <v>5</v>
      </c>
      <c r="O20" s="68">
        <f t="shared" ref="O20:O26" si="27">N20*$G20</f>
        <v>0.625</v>
      </c>
    </row>
    <row r="21" spans="1:15" x14ac:dyDescent="0.25">
      <c r="F21" s="78" t="s">
        <v>178</v>
      </c>
      <c r="G21" s="78">
        <f t="shared" si="23"/>
        <v>0.125</v>
      </c>
      <c r="H21" s="78">
        <v>9</v>
      </c>
      <c r="I21" s="68">
        <f t="shared" ref="I21" si="28">H21*$G21</f>
        <v>1.125</v>
      </c>
      <c r="J21" s="78">
        <v>5</v>
      </c>
      <c r="K21" s="68">
        <f t="shared" si="25"/>
        <v>0.625</v>
      </c>
      <c r="L21" s="78">
        <v>5</v>
      </c>
      <c r="M21" s="68">
        <f t="shared" si="26"/>
        <v>0.625</v>
      </c>
      <c r="N21" s="78">
        <v>5</v>
      </c>
      <c r="O21" s="68">
        <f t="shared" si="27"/>
        <v>0.625</v>
      </c>
    </row>
    <row r="22" spans="1:15" x14ac:dyDescent="0.25">
      <c r="F22" s="78" t="s">
        <v>179</v>
      </c>
      <c r="G22" s="78">
        <f t="shared" si="23"/>
        <v>0.125</v>
      </c>
      <c r="H22" s="78">
        <v>9</v>
      </c>
      <c r="I22" s="68">
        <f t="shared" ref="I22" si="29">H22*$G22</f>
        <v>1.125</v>
      </c>
      <c r="J22" s="78">
        <v>5</v>
      </c>
      <c r="K22" s="68">
        <f t="shared" si="25"/>
        <v>0.625</v>
      </c>
      <c r="L22" s="78">
        <v>5</v>
      </c>
      <c r="M22" s="68">
        <f t="shared" si="26"/>
        <v>0.625</v>
      </c>
      <c r="N22" s="78">
        <v>5</v>
      </c>
      <c r="O22" s="68">
        <f t="shared" si="27"/>
        <v>0.625</v>
      </c>
    </row>
    <row r="23" spans="1:15" x14ac:dyDescent="0.25">
      <c r="F23" s="78" t="s">
        <v>180</v>
      </c>
      <c r="G23" s="78">
        <f t="shared" si="23"/>
        <v>0.125</v>
      </c>
      <c r="H23" s="78">
        <v>9</v>
      </c>
      <c r="I23" s="68">
        <f t="shared" ref="I23" si="30">H23*$G23</f>
        <v>1.125</v>
      </c>
      <c r="J23" s="78">
        <v>5</v>
      </c>
      <c r="K23" s="68">
        <f t="shared" si="25"/>
        <v>0.625</v>
      </c>
      <c r="L23" s="78">
        <v>5</v>
      </c>
      <c r="M23" s="68">
        <f t="shared" si="26"/>
        <v>0.625</v>
      </c>
      <c r="N23" s="78">
        <v>5</v>
      </c>
      <c r="O23" s="68">
        <f t="shared" si="27"/>
        <v>0.625</v>
      </c>
    </row>
    <row r="24" spans="1:15" x14ac:dyDescent="0.25">
      <c r="F24" s="78" t="s">
        <v>181</v>
      </c>
      <c r="G24" s="78">
        <f t="shared" si="23"/>
        <v>0.125</v>
      </c>
      <c r="H24" s="78">
        <v>9</v>
      </c>
      <c r="I24" s="68">
        <f t="shared" ref="I24" si="31">H24*$G24</f>
        <v>1.125</v>
      </c>
      <c r="J24" s="78">
        <v>5</v>
      </c>
      <c r="K24" s="68">
        <f t="shared" si="25"/>
        <v>0.625</v>
      </c>
      <c r="L24" s="78">
        <v>5</v>
      </c>
      <c r="M24" s="68">
        <f t="shared" si="26"/>
        <v>0.625</v>
      </c>
      <c r="N24" s="78">
        <v>5</v>
      </c>
      <c r="O24" s="68">
        <f t="shared" si="27"/>
        <v>0.625</v>
      </c>
    </row>
    <row r="25" spans="1:15" x14ac:dyDescent="0.25">
      <c r="F25" s="78" t="s">
        <v>182</v>
      </c>
      <c r="G25" s="78">
        <f t="shared" si="23"/>
        <v>0.125</v>
      </c>
      <c r="H25" s="78">
        <v>9</v>
      </c>
      <c r="I25" s="68">
        <f t="shared" ref="I25" si="32">H25*$G25</f>
        <v>1.125</v>
      </c>
      <c r="J25" s="78">
        <v>5</v>
      </c>
      <c r="K25" s="68">
        <f t="shared" si="25"/>
        <v>0.625</v>
      </c>
      <c r="L25" s="78">
        <v>5</v>
      </c>
      <c r="M25" s="68">
        <f t="shared" si="26"/>
        <v>0.625</v>
      </c>
      <c r="N25" s="78">
        <v>5</v>
      </c>
      <c r="O25" s="68">
        <f t="shared" si="27"/>
        <v>0.625</v>
      </c>
    </row>
    <row r="26" spans="1:15" x14ac:dyDescent="0.25">
      <c r="F26" s="78" t="s">
        <v>183</v>
      </c>
      <c r="G26" s="78">
        <f t="shared" si="23"/>
        <v>0.125</v>
      </c>
      <c r="H26" s="78">
        <v>9</v>
      </c>
      <c r="I26" s="68">
        <f t="shared" ref="I26" si="33">H26*$G26</f>
        <v>1.125</v>
      </c>
      <c r="J26" s="78">
        <v>5</v>
      </c>
      <c r="K26" s="68">
        <f t="shared" si="25"/>
        <v>0.625</v>
      </c>
      <c r="L26" s="78">
        <v>5</v>
      </c>
      <c r="M26" s="68">
        <f t="shared" si="26"/>
        <v>0.625</v>
      </c>
      <c r="N26" s="78">
        <v>5</v>
      </c>
      <c r="O26" s="68">
        <f t="shared" si="27"/>
        <v>0.625</v>
      </c>
    </row>
    <row r="27" spans="1:15" ht="30" customHeight="1" x14ac:dyDescent="0.25">
      <c r="A27" s="124" t="s">
        <v>193</v>
      </c>
      <c r="B27" s="124"/>
      <c r="C27" s="124"/>
      <c r="D27" s="124"/>
      <c r="F27" s="69" t="s">
        <v>186</v>
      </c>
      <c r="G27" s="71">
        <f>SUM(G19:G26)</f>
        <v>1</v>
      </c>
      <c r="H27" s="79" t="s">
        <v>245</v>
      </c>
      <c r="I27" s="68">
        <f>SUM(I19:I26)</f>
        <v>9</v>
      </c>
      <c r="J27" s="79" t="s">
        <v>245</v>
      </c>
      <c r="K27" s="68">
        <f>SUM(K19:K26)</f>
        <v>5</v>
      </c>
      <c r="L27" s="79" t="s">
        <v>245</v>
      </c>
      <c r="M27" s="68">
        <f>SUM(M19:M26)</f>
        <v>5</v>
      </c>
      <c r="N27" s="79" t="s">
        <v>245</v>
      </c>
      <c r="O27" s="68">
        <f>SUM(O19:O26)</f>
        <v>5</v>
      </c>
    </row>
    <row r="28" spans="1:15" ht="15" customHeight="1" x14ac:dyDescent="0.25">
      <c r="B28" s="80"/>
      <c r="C28" s="80"/>
      <c r="D28" s="80"/>
      <c r="E28" s="80"/>
      <c r="F28" s="80"/>
      <c r="G28" s="80"/>
      <c r="H28" s="80"/>
      <c r="I28" s="80"/>
    </row>
    <row r="29" spans="1:15" ht="79.5" customHeight="1" x14ac:dyDescent="0.25">
      <c r="A29" s="32">
        <v>9</v>
      </c>
      <c r="B29" s="76"/>
      <c r="C29" s="76"/>
      <c r="D29" s="77"/>
    </row>
    <row r="30" spans="1:15" ht="78" customHeight="1" x14ac:dyDescent="0.25">
      <c r="A30" s="32">
        <v>6</v>
      </c>
      <c r="B30" s="76"/>
      <c r="C30" s="77"/>
      <c r="D30" s="75"/>
    </row>
    <row r="31" spans="1:15" ht="88.5" customHeight="1" x14ac:dyDescent="0.25">
      <c r="A31" s="32">
        <v>3</v>
      </c>
      <c r="B31" s="77"/>
      <c r="C31" s="75"/>
      <c r="D31" s="75"/>
    </row>
    <row r="32" spans="1:15" x14ac:dyDescent="0.25">
      <c r="B32" s="8">
        <v>9</v>
      </c>
      <c r="C32" s="8">
        <v>6</v>
      </c>
      <c r="D32" s="8">
        <v>3</v>
      </c>
    </row>
  </sheetData>
  <mergeCells count="11">
    <mergeCell ref="A27:D27"/>
    <mergeCell ref="H3:O3"/>
    <mergeCell ref="H4:I4"/>
    <mergeCell ref="J4:K4"/>
    <mergeCell ref="L4:M4"/>
    <mergeCell ref="N4:O4"/>
    <mergeCell ref="H17:I17"/>
    <mergeCell ref="J17:K17"/>
    <mergeCell ref="L17:M17"/>
    <mergeCell ref="N17:O17"/>
    <mergeCell ref="H16:O16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workbookViewId="0">
      <selection activeCell="A2" sqref="A2"/>
    </sheetView>
  </sheetViews>
  <sheetFormatPr defaultRowHeight="15" x14ac:dyDescent="0.25"/>
  <cols>
    <col min="1" max="1" width="51.28515625" customWidth="1"/>
    <col min="2" max="2" width="4.5703125" customWidth="1"/>
    <col min="3" max="3" width="48.85546875" customWidth="1"/>
    <col min="4" max="10" width="17.85546875" customWidth="1"/>
    <col min="11" max="11" width="18.5703125" customWidth="1"/>
    <col min="12" max="12" width="12.5703125" customWidth="1"/>
  </cols>
  <sheetData>
    <row r="1" spans="1:15" ht="29.25" thickBot="1" x14ac:dyDescent="0.5">
      <c r="A1" s="95" t="s">
        <v>199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5" ht="75" x14ac:dyDescent="0.25">
      <c r="A2" s="18" t="s">
        <v>208</v>
      </c>
      <c r="C2" s="94" t="s">
        <v>198</v>
      </c>
      <c r="D2" s="128" t="s">
        <v>200</v>
      </c>
      <c r="E2" s="128"/>
      <c r="F2" s="128"/>
      <c r="G2" s="128"/>
      <c r="H2" s="128"/>
      <c r="I2" s="128"/>
      <c r="J2" s="128"/>
      <c r="K2" s="94" t="s">
        <v>209</v>
      </c>
      <c r="L2" s="94" t="s">
        <v>210</v>
      </c>
    </row>
    <row r="3" spans="1:15" ht="110.25" x14ac:dyDescent="0.25">
      <c r="C3" s="20" t="s">
        <v>224</v>
      </c>
      <c r="D3" s="89" t="s">
        <v>201</v>
      </c>
      <c r="E3" s="89" t="s">
        <v>202</v>
      </c>
      <c r="F3" s="89" t="s">
        <v>203</v>
      </c>
      <c r="G3" s="89" t="s">
        <v>204</v>
      </c>
      <c r="H3" s="89" t="s">
        <v>205</v>
      </c>
      <c r="I3" s="89" t="s">
        <v>206</v>
      </c>
      <c r="J3" s="89" t="s">
        <v>207</v>
      </c>
      <c r="K3" s="89" t="s">
        <v>225</v>
      </c>
      <c r="L3" s="91" t="s">
        <v>223</v>
      </c>
    </row>
    <row r="4" spans="1:15" x14ac:dyDescent="0.25">
      <c r="C4" s="93" t="s">
        <v>212</v>
      </c>
      <c r="D4" s="92" t="s">
        <v>222</v>
      </c>
      <c r="E4" s="92" t="s">
        <v>222</v>
      </c>
      <c r="F4" s="92" t="s">
        <v>222</v>
      </c>
      <c r="G4" s="92" t="s">
        <v>222</v>
      </c>
      <c r="H4" s="92" t="s">
        <v>222</v>
      </c>
      <c r="I4" s="92" t="s">
        <v>222</v>
      </c>
      <c r="J4" s="92" t="s">
        <v>222</v>
      </c>
      <c r="K4" s="92"/>
      <c r="L4" s="90"/>
      <c r="M4" s="37">
        <v>1</v>
      </c>
      <c r="N4" s="37"/>
      <c r="O4" s="37" t="s">
        <v>228</v>
      </c>
    </row>
    <row r="5" spans="1:15" x14ac:dyDescent="0.25">
      <c r="C5" s="93" t="s">
        <v>213</v>
      </c>
      <c r="D5" s="92" t="s">
        <v>222</v>
      </c>
      <c r="E5" s="92" t="s">
        <v>222</v>
      </c>
      <c r="F5" s="92" t="s">
        <v>222</v>
      </c>
      <c r="G5" s="92" t="s">
        <v>222</v>
      </c>
      <c r="H5" s="92" t="s">
        <v>222</v>
      </c>
      <c r="I5" s="92" t="s">
        <v>222</v>
      </c>
      <c r="J5" s="92" t="s">
        <v>222</v>
      </c>
      <c r="K5" s="92"/>
      <c r="L5" s="90"/>
      <c r="M5" s="37">
        <v>1</v>
      </c>
      <c r="N5" s="37"/>
      <c r="O5" s="37" t="s">
        <v>229</v>
      </c>
    </row>
    <row r="6" spans="1:15" x14ac:dyDescent="0.25">
      <c r="C6" s="93" t="s">
        <v>214</v>
      </c>
      <c r="D6" s="92" t="s">
        <v>222</v>
      </c>
      <c r="E6" s="92" t="s">
        <v>222</v>
      </c>
      <c r="F6" s="92" t="s">
        <v>222</v>
      </c>
      <c r="G6" s="92" t="s">
        <v>222</v>
      </c>
      <c r="H6" s="92" t="s">
        <v>222</v>
      </c>
      <c r="I6" s="92" t="s">
        <v>222</v>
      </c>
      <c r="J6" s="92" t="s">
        <v>222</v>
      </c>
      <c r="K6" s="92"/>
      <c r="L6" s="90"/>
      <c r="M6" s="37">
        <v>1</v>
      </c>
      <c r="N6" s="37"/>
      <c r="O6" s="37" t="s">
        <v>226</v>
      </c>
    </row>
    <row r="7" spans="1:15" x14ac:dyDescent="0.25">
      <c r="C7" s="93" t="s">
        <v>215</v>
      </c>
      <c r="D7" s="92" t="s">
        <v>222</v>
      </c>
      <c r="E7" s="92" t="s">
        <v>222</v>
      </c>
      <c r="F7" s="92" t="s">
        <v>222</v>
      </c>
      <c r="G7" s="92" t="s">
        <v>222</v>
      </c>
      <c r="H7" s="92" t="s">
        <v>222</v>
      </c>
      <c r="I7" s="92" t="s">
        <v>222</v>
      </c>
      <c r="J7" s="92" t="s">
        <v>222</v>
      </c>
      <c r="K7" s="92"/>
      <c r="L7" s="90"/>
      <c r="M7" s="37">
        <v>1</v>
      </c>
      <c r="N7" s="37"/>
      <c r="O7" s="37" t="s">
        <v>227</v>
      </c>
    </row>
    <row r="8" spans="1:15" x14ac:dyDescent="0.25">
      <c r="C8" s="93" t="s">
        <v>216</v>
      </c>
      <c r="D8" s="92" t="s">
        <v>222</v>
      </c>
      <c r="E8" s="92" t="s">
        <v>222</v>
      </c>
      <c r="F8" s="92" t="s">
        <v>222</v>
      </c>
      <c r="G8" s="92" t="s">
        <v>222</v>
      </c>
      <c r="H8" s="92" t="s">
        <v>222</v>
      </c>
      <c r="I8" s="92" t="s">
        <v>222</v>
      </c>
      <c r="J8" s="92" t="s">
        <v>222</v>
      </c>
      <c r="K8" s="92"/>
      <c r="L8" s="90"/>
      <c r="M8" s="37">
        <v>1</v>
      </c>
      <c r="N8" s="37"/>
      <c r="O8" s="37"/>
    </row>
    <row r="9" spans="1:15" x14ac:dyDescent="0.25">
      <c r="C9" s="93" t="s">
        <v>217</v>
      </c>
      <c r="D9" s="92" t="s">
        <v>222</v>
      </c>
      <c r="E9" s="92" t="s">
        <v>222</v>
      </c>
      <c r="F9" s="92" t="s">
        <v>222</v>
      </c>
      <c r="G9" s="92" t="s">
        <v>222</v>
      </c>
      <c r="H9" s="92" t="s">
        <v>222</v>
      </c>
      <c r="I9" s="92" t="s">
        <v>222</v>
      </c>
      <c r="J9" s="92" t="s">
        <v>222</v>
      </c>
      <c r="K9" s="92"/>
      <c r="L9" s="90"/>
      <c r="M9" s="37">
        <v>1</v>
      </c>
      <c r="N9" s="37"/>
      <c r="O9" s="37"/>
    </row>
    <row r="10" spans="1:15" x14ac:dyDescent="0.25">
      <c r="C10" s="93" t="s">
        <v>218</v>
      </c>
      <c r="D10" s="92" t="s">
        <v>222</v>
      </c>
      <c r="E10" s="92" t="s">
        <v>222</v>
      </c>
      <c r="F10" s="92" t="s">
        <v>222</v>
      </c>
      <c r="G10" s="92" t="s">
        <v>222</v>
      </c>
      <c r="H10" s="92" t="s">
        <v>222</v>
      </c>
      <c r="I10" s="92" t="s">
        <v>222</v>
      </c>
      <c r="J10" s="92" t="s">
        <v>222</v>
      </c>
      <c r="K10" s="92"/>
      <c r="L10" s="90"/>
      <c r="M10" s="37">
        <v>1</v>
      </c>
      <c r="N10" s="37"/>
      <c r="O10" s="37"/>
    </row>
    <row r="11" spans="1:15" x14ac:dyDescent="0.25">
      <c r="C11" s="93" t="s">
        <v>219</v>
      </c>
      <c r="D11" s="92" t="s">
        <v>222</v>
      </c>
      <c r="E11" s="92" t="s">
        <v>222</v>
      </c>
      <c r="F11" s="92" t="s">
        <v>222</v>
      </c>
      <c r="G11" s="92" t="s">
        <v>222</v>
      </c>
      <c r="H11" s="92" t="s">
        <v>222</v>
      </c>
      <c r="I11" s="92" t="s">
        <v>222</v>
      </c>
      <c r="J11" s="92" t="s">
        <v>222</v>
      </c>
      <c r="K11" s="92"/>
      <c r="L11" s="90"/>
      <c r="M11" s="37">
        <v>1</v>
      </c>
      <c r="N11" s="37"/>
      <c r="O11" s="37"/>
    </row>
    <row r="12" spans="1:15" x14ac:dyDescent="0.25">
      <c r="C12" s="93" t="s">
        <v>220</v>
      </c>
      <c r="D12" s="92" t="s">
        <v>222</v>
      </c>
      <c r="E12" s="92" t="s">
        <v>222</v>
      </c>
      <c r="F12" s="92" t="s">
        <v>222</v>
      </c>
      <c r="G12" s="92" t="s">
        <v>222</v>
      </c>
      <c r="H12" s="92" t="s">
        <v>222</v>
      </c>
      <c r="I12" s="92" t="s">
        <v>222</v>
      </c>
      <c r="J12" s="92" t="s">
        <v>222</v>
      </c>
      <c r="K12" s="92"/>
      <c r="L12" s="90"/>
      <c r="M12" s="37">
        <v>1</v>
      </c>
      <c r="N12" s="37"/>
      <c r="O12" s="37"/>
    </row>
    <row r="13" spans="1:15" x14ac:dyDescent="0.25">
      <c r="C13" s="93" t="s">
        <v>221</v>
      </c>
      <c r="D13" s="92" t="s">
        <v>222</v>
      </c>
      <c r="E13" s="92" t="s">
        <v>222</v>
      </c>
      <c r="F13" s="92" t="s">
        <v>222</v>
      </c>
      <c r="G13" s="92" t="s">
        <v>222</v>
      </c>
      <c r="H13" s="92" t="s">
        <v>222</v>
      </c>
      <c r="I13" s="92" t="s">
        <v>222</v>
      </c>
      <c r="J13" s="92" t="s">
        <v>222</v>
      </c>
      <c r="K13" s="92"/>
      <c r="L13" s="90"/>
      <c r="M13" s="37">
        <v>1</v>
      </c>
      <c r="N13" s="37"/>
      <c r="O13" s="37"/>
    </row>
    <row r="15" spans="1:15" ht="15.75" thickBot="1" x14ac:dyDescent="0.3">
      <c r="C15" s="39" t="s">
        <v>211</v>
      </c>
    </row>
    <row r="16" spans="1:15" ht="15.75" thickBot="1" x14ac:dyDescent="0.3">
      <c r="C16" s="129"/>
      <c r="D16" s="130"/>
      <c r="E16" s="130"/>
      <c r="F16" s="130"/>
      <c r="G16" s="130"/>
      <c r="H16" s="130"/>
      <c r="I16" s="130"/>
      <c r="J16" s="130"/>
      <c r="K16" s="130"/>
      <c r="L16" s="131"/>
    </row>
  </sheetData>
  <mergeCells count="2">
    <mergeCell ref="D2:J2"/>
    <mergeCell ref="C16:L16"/>
  </mergeCells>
  <pageMargins left="0" right="0" top="0.74803149606299213" bottom="0.74803149606299213" header="0.31496062992125984" footer="0.31496062992125984"/>
  <pageSetup scale="4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1381125</xdr:rowOff>
                  </from>
                  <to>
                    <xdr:col>10</xdr:col>
                    <xdr:colOff>1228725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5" name="Drop Down 4">
              <controlPr defaultSize="0" autoLine="0" autoPict="0">
                <anchor moveWithCells="1">
                  <from>
                    <xdr:col>10</xdr:col>
                    <xdr:colOff>0</xdr:colOff>
                    <xdr:row>11</xdr:row>
                    <xdr:rowOff>9525</xdr:rowOff>
                  </from>
                  <to>
                    <xdr:col>10</xdr:col>
                    <xdr:colOff>1228725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Drop Down 6">
              <controlPr defaultSize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10</xdr:col>
                    <xdr:colOff>1228725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7" name="Drop Down 7">
              <controlPr defaultSize="0" autoLine="0" autoPict="0">
                <anchor moveWithCells="1">
                  <from>
                    <xdr:col>9</xdr:col>
                    <xdr:colOff>1181100</xdr:colOff>
                    <xdr:row>5</xdr:row>
                    <xdr:rowOff>19050</xdr:rowOff>
                  </from>
                  <to>
                    <xdr:col>10</xdr:col>
                    <xdr:colOff>1219200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8" name="Drop Down 8">
              <controlPr defaultSize="0" autoLine="0" autoPict="0">
                <anchor moveWithCells="1">
                  <from>
                    <xdr:col>10</xdr:col>
                    <xdr:colOff>9525</xdr:colOff>
                    <xdr:row>6</xdr:row>
                    <xdr:rowOff>28575</xdr:rowOff>
                  </from>
                  <to>
                    <xdr:col>11</xdr:col>
                    <xdr:colOff>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9" name="Drop Down 9">
              <controlPr defaultSize="0" autoLine="0" autoPict="0">
                <anchor moveWithCells="1">
                  <from>
                    <xdr:col>10</xdr:col>
                    <xdr:colOff>0</xdr:colOff>
                    <xdr:row>7</xdr:row>
                    <xdr:rowOff>19050</xdr:rowOff>
                  </from>
                  <to>
                    <xdr:col>10</xdr:col>
                    <xdr:colOff>1228725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0" name="Drop Down 10">
              <controlPr defaultSize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10</xdr:col>
                    <xdr:colOff>1228725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1" name="Drop Down 11">
              <controlPr defaultSize="0" autoLine="0" autoPict="0">
                <anchor moveWithCells="1">
                  <from>
                    <xdr:col>10</xdr:col>
                    <xdr:colOff>9525</xdr:colOff>
                    <xdr:row>8</xdr:row>
                    <xdr:rowOff>171450</xdr:rowOff>
                  </from>
                  <to>
                    <xdr:col>11</xdr:col>
                    <xdr:colOff>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2" name="Drop Down 12">
              <controlPr defaultSize="0" autoLine="0" autoPict="0">
                <anchor moveWithCells="1">
                  <from>
                    <xdr:col>10</xdr:col>
                    <xdr:colOff>9525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3" name="Drop Down 13">
              <controlPr defaultSize="0" autoLine="0" autoPict="0">
                <anchor moveWithCells="1">
                  <from>
                    <xdr:col>10</xdr:col>
                    <xdr:colOff>0</xdr:colOff>
                    <xdr:row>12</xdr:row>
                    <xdr:rowOff>19050</xdr:rowOff>
                  </from>
                  <to>
                    <xdr:col>10</xdr:col>
                    <xdr:colOff>1228725</xdr:colOff>
                    <xdr:row>13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E35"/>
  <sheetViews>
    <sheetView topLeftCell="A17" workbookViewId="0">
      <selection sqref="A1:E35"/>
    </sheetView>
  </sheetViews>
  <sheetFormatPr defaultRowHeight="15" outlineLevelRow="1" x14ac:dyDescent="0.25"/>
  <cols>
    <col min="1" max="1" width="40.42578125" style="1" customWidth="1"/>
    <col min="2" max="2" width="15" style="1" customWidth="1"/>
    <col min="3" max="3" width="27.28515625" style="1" customWidth="1"/>
    <col min="4" max="4" width="16.28515625" style="1" customWidth="1"/>
    <col min="5" max="5" width="37" style="1" customWidth="1"/>
  </cols>
  <sheetData>
    <row r="1" spans="1:5" ht="32.25" thickBot="1" x14ac:dyDescent="0.55000000000000004">
      <c r="A1" s="103" t="s">
        <v>136</v>
      </c>
      <c r="B1" s="104"/>
      <c r="C1" s="104"/>
      <c r="D1" s="104"/>
      <c r="E1" s="105"/>
    </row>
    <row r="2" spans="1:5" ht="31.5" hidden="1" customHeight="1" outlineLevel="1" x14ac:dyDescent="0.25">
      <c r="A2" s="106" t="s">
        <v>141</v>
      </c>
      <c r="B2" s="106"/>
      <c r="C2" s="106"/>
      <c r="D2" s="106"/>
      <c r="E2" s="106"/>
    </row>
    <row r="3" spans="1:5" ht="18.75" hidden="1" outlineLevel="1" x14ac:dyDescent="0.3">
      <c r="A3" s="41" t="s">
        <v>107</v>
      </c>
      <c r="B3" s="41" t="s">
        <v>108</v>
      </c>
      <c r="C3" s="41" t="s">
        <v>109</v>
      </c>
      <c r="D3" s="41"/>
      <c r="E3" s="41" t="s">
        <v>110</v>
      </c>
    </row>
    <row r="4" spans="1:5" ht="63.75" hidden="1" outlineLevel="1" x14ac:dyDescent="0.25">
      <c r="A4" s="87" t="s">
        <v>142</v>
      </c>
      <c r="B4" s="87" t="s">
        <v>105</v>
      </c>
      <c r="C4" s="87" t="s">
        <v>111</v>
      </c>
      <c r="D4" s="88" t="s">
        <v>104</v>
      </c>
      <c r="E4" s="87" t="s">
        <v>106</v>
      </c>
    </row>
    <row r="5" spans="1:5" ht="15.75" collapsed="1" thickBot="1" x14ac:dyDescent="0.3">
      <c r="A5" s="31" t="s">
        <v>92</v>
      </c>
      <c r="B5" s="31" t="s">
        <v>93</v>
      </c>
      <c r="C5" s="31" t="s">
        <v>94</v>
      </c>
      <c r="D5" s="31" t="s">
        <v>95</v>
      </c>
      <c r="E5" s="31" t="s">
        <v>96</v>
      </c>
    </row>
    <row r="6" spans="1:5" ht="16.5" thickTop="1" thickBot="1" x14ac:dyDescent="0.3">
      <c r="A6" s="23" t="s">
        <v>97</v>
      </c>
      <c r="B6" s="24"/>
      <c r="C6" s="24"/>
      <c r="D6" s="24"/>
      <c r="E6" s="42"/>
    </row>
    <row r="7" spans="1:5" ht="16.5" customHeight="1" thickBot="1" x14ac:dyDescent="0.3">
      <c r="A7" s="81" t="s">
        <v>135</v>
      </c>
      <c r="B7" s="82">
        <v>0.2</v>
      </c>
      <c r="C7" s="82">
        <v>1</v>
      </c>
      <c r="D7" s="25">
        <f>B7*C7</f>
        <v>0.2</v>
      </c>
      <c r="E7" s="43"/>
    </row>
    <row r="8" spans="1:5" ht="15.75" thickBot="1" x14ac:dyDescent="0.3">
      <c r="A8" s="83" t="s">
        <v>98</v>
      </c>
      <c r="B8" s="84">
        <v>0.1</v>
      </c>
      <c r="C8" s="84">
        <v>5</v>
      </c>
      <c r="D8" s="26">
        <f t="shared" ref="D8:D11" si="0">B8*C8</f>
        <v>0.5</v>
      </c>
      <c r="E8" s="44"/>
    </row>
    <row r="9" spans="1:5" ht="15.75" thickBot="1" x14ac:dyDescent="0.3">
      <c r="A9" s="85" t="s">
        <v>99</v>
      </c>
      <c r="B9" s="82">
        <v>0.05</v>
      </c>
      <c r="C9" s="82">
        <v>5</v>
      </c>
      <c r="D9" s="25">
        <f t="shared" si="0"/>
        <v>0.25</v>
      </c>
      <c r="E9" s="43"/>
    </row>
    <row r="10" spans="1:5" ht="15.75" thickBot="1" x14ac:dyDescent="0.3">
      <c r="A10" s="83" t="s">
        <v>100</v>
      </c>
      <c r="B10" s="84">
        <v>0.05</v>
      </c>
      <c r="C10" s="84">
        <v>4</v>
      </c>
      <c r="D10" s="26">
        <f t="shared" si="0"/>
        <v>0.2</v>
      </c>
      <c r="E10" s="44"/>
    </row>
    <row r="11" spans="1:5" ht="15.75" thickBot="1" x14ac:dyDescent="0.3">
      <c r="A11" s="85" t="s">
        <v>101</v>
      </c>
      <c r="B11" s="82">
        <v>0.1</v>
      </c>
      <c r="C11" s="82">
        <v>4</v>
      </c>
      <c r="D11" s="25">
        <f t="shared" si="0"/>
        <v>0.4</v>
      </c>
      <c r="E11" s="43"/>
    </row>
    <row r="12" spans="1:5" ht="15.75" thickBot="1" x14ac:dyDescent="0.3">
      <c r="A12" s="27" t="s">
        <v>102</v>
      </c>
      <c r="B12" s="40"/>
      <c r="C12" s="40"/>
      <c r="D12" s="28"/>
      <c r="E12" s="44"/>
    </row>
    <row r="13" spans="1:5" ht="15.75" thickBot="1" x14ac:dyDescent="0.3">
      <c r="A13" s="81" t="s">
        <v>135</v>
      </c>
      <c r="B13" s="82">
        <v>0.1</v>
      </c>
      <c r="C13" s="82">
        <v>4</v>
      </c>
      <c r="D13" s="25">
        <f t="shared" ref="D13:D17" si="1">B13*C13</f>
        <v>0.4</v>
      </c>
      <c r="E13" s="43"/>
    </row>
    <row r="14" spans="1:5" ht="15.75" thickBot="1" x14ac:dyDescent="0.3">
      <c r="A14" s="83" t="s">
        <v>98</v>
      </c>
      <c r="B14" s="84">
        <v>0.1</v>
      </c>
      <c r="C14" s="84">
        <v>4</v>
      </c>
      <c r="D14" s="26">
        <f t="shared" si="1"/>
        <v>0.4</v>
      </c>
      <c r="E14" s="44"/>
    </row>
    <row r="15" spans="1:5" ht="15.75" thickBot="1" x14ac:dyDescent="0.3">
      <c r="A15" s="85" t="s">
        <v>99</v>
      </c>
      <c r="B15" s="82">
        <v>0.1</v>
      </c>
      <c r="C15" s="82">
        <v>3</v>
      </c>
      <c r="D15" s="25">
        <f t="shared" si="1"/>
        <v>0.30000000000000004</v>
      </c>
      <c r="E15" s="43"/>
    </row>
    <row r="16" spans="1:5" ht="15.75" thickBot="1" x14ac:dyDescent="0.3">
      <c r="A16" s="83" t="s">
        <v>100</v>
      </c>
      <c r="B16" s="84">
        <v>0.1</v>
      </c>
      <c r="C16" s="84">
        <v>3</v>
      </c>
      <c r="D16" s="26">
        <f t="shared" si="1"/>
        <v>0.30000000000000004</v>
      </c>
      <c r="E16" s="44"/>
    </row>
    <row r="17" spans="1:5" ht="15.75" thickBot="1" x14ac:dyDescent="0.3">
      <c r="A17" s="85" t="s">
        <v>101</v>
      </c>
      <c r="B17" s="82">
        <v>0.1</v>
      </c>
      <c r="C17" s="82">
        <v>3</v>
      </c>
      <c r="D17" s="25">
        <f t="shared" si="1"/>
        <v>0.30000000000000004</v>
      </c>
      <c r="E17" s="43"/>
    </row>
    <row r="18" spans="1:5" ht="15.75" thickBot="1" x14ac:dyDescent="0.3">
      <c r="A18" s="27" t="s">
        <v>103</v>
      </c>
      <c r="B18" s="30">
        <f>SUM(B7:B17)</f>
        <v>0.99999999999999989</v>
      </c>
      <c r="C18" s="28"/>
      <c r="D18" s="29">
        <f>SUM(D7:D17)</f>
        <v>3.2499999999999991</v>
      </c>
      <c r="E18" s="44"/>
    </row>
    <row r="19" spans="1:5" ht="15.75" thickBot="1" x14ac:dyDescent="0.3">
      <c r="E19" s="45"/>
    </row>
    <row r="20" spans="1:5" ht="15.75" thickBot="1" x14ac:dyDescent="0.3">
      <c r="A20" s="22" t="s">
        <v>140</v>
      </c>
      <c r="B20" s="22" t="s">
        <v>93</v>
      </c>
      <c r="C20" s="22" t="s">
        <v>94</v>
      </c>
      <c r="D20" s="22" t="s">
        <v>95</v>
      </c>
      <c r="E20" s="22" t="s">
        <v>96</v>
      </c>
    </row>
    <row r="21" spans="1:5" ht="16.5" thickTop="1" thickBot="1" x14ac:dyDescent="0.3">
      <c r="A21" s="23" t="s">
        <v>85</v>
      </c>
      <c r="B21" s="24"/>
      <c r="C21" s="24"/>
      <c r="D21" s="24"/>
      <c r="E21" s="42"/>
    </row>
    <row r="22" spans="1:5" ht="15.75" thickBot="1" x14ac:dyDescent="0.3">
      <c r="A22" s="81" t="s">
        <v>137</v>
      </c>
      <c r="B22" s="82">
        <v>0.2</v>
      </c>
      <c r="C22" s="82">
        <v>1</v>
      </c>
      <c r="D22" s="25">
        <f>B22*C22</f>
        <v>0.2</v>
      </c>
      <c r="E22" s="43"/>
    </row>
    <row r="23" spans="1:5" ht="15.75" thickBot="1" x14ac:dyDescent="0.3">
      <c r="A23" s="83" t="s">
        <v>98</v>
      </c>
      <c r="B23" s="84">
        <v>0.1</v>
      </c>
      <c r="C23" s="84">
        <v>5</v>
      </c>
      <c r="D23" s="26">
        <f t="shared" ref="D23:D26" si="2">B23*C23</f>
        <v>0.5</v>
      </c>
      <c r="E23" s="44"/>
    </row>
    <row r="24" spans="1:5" ht="15.75" thickBot="1" x14ac:dyDescent="0.3">
      <c r="A24" s="85" t="s">
        <v>99</v>
      </c>
      <c r="B24" s="82">
        <v>0.05</v>
      </c>
      <c r="C24" s="82">
        <v>5</v>
      </c>
      <c r="D24" s="25">
        <f t="shared" si="2"/>
        <v>0.25</v>
      </c>
      <c r="E24" s="43"/>
    </row>
    <row r="25" spans="1:5" ht="15.75" thickBot="1" x14ac:dyDescent="0.3">
      <c r="A25" s="83" t="s">
        <v>100</v>
      </c>
      <c r="B25" s="84">
        <v>0.05</v>
      </c>
      <c r="C25" s="84">
        <v>4</v>
      </c>
      <c r="D25" s="26">
        <f t="shared" si="2"/>
        <v>0.2</v>
      </c>
      <c r="E25" s="44"/>
    </row>
    <row r="26" spans="1:5" ht="15.75" thickBot="1" x14ac:dyDescent="0.3">
      <c r="A26" s="85" t="s">
        <v>101</v>
      </c>
      <c r="B26" s="82">
        <v>0.1</v>
      </c>
      <c r="C26" s="82">
        <v>4</v>
      </c>
      <c r="D26" s="25">
        <f t="shared" si="2"/>
        <v>0.4</v>
      </c>
      <c r="E26" s="43"/>
    </row>
    <row r="27" spans="1:5" ht="15.75" thickBot="1" x14ac:dyDescent="0.3">
      <c r="A27" s="27" t="s">
        <v>112</v>
      </c>
      <c r="B27" s="40"/>
      <c r="C27" s="40"/>
      <c r="D27" s="28"/>
      <c r="E27" s="44"/>
    </row>
    <row r="28" spans="1:5" ht="26.25" thickBot="1" x14ac:dyDescent="0.3">
      <c r="A28" s="81" t="s">
        <v>138</v>
      </c>
      <c r="B28" s="82">
        <v>0.1</v>
      </c>
      <c r="C28" s="82">
        <v>4</v>
      </c>
      <c r="D28" s="25">
        <f t="shared" ref="D28:D32" si="3">B28*C28</f>
        <v>0.4</v>
      </c>
      <c r="E28" s="43"/>
    </row>
    <row r="29" spans="1:5" ht="15.75" thickBot="1" x14ac:dyDescent="0.3">
      <c r="A29" s="83" t="s">
        <v>98</v>
      </c>
      <c r="B29" s="84">
        <v>0.1</v>
      </c>
      <c r="C29" s="84">
        <v>4</v>
      </c>
      <c r="D29" s="26">
        <f t="shared" si="3"/>
        <v>0.4</v>
      </c>
      <c r="E29" s="44"/>
    </row>
    <row r="30" spans="1:5" ht="15.75" thickBot="1" x14ac:dyDescent="0.3">
      <c r="A30" s="85" t="s">
        <v>99</v>
      </c>
      <c r="B30" s="82">
        <v>0.1</v>
      </c>
      <c r="C30" s="82">
        <v>3</v>
      </c>
      <c r="D30" s="25">
        <f t="shared" si="3"/>
        <v>0.30000000000000004</v>
      </c>
      <c r="E30" s="43"/>
    </row>
    <row r="31" spans="1:5" ht="15.75" thickBot="1" x14ac:dyDescent="0.3">
      <c r="A31" s="83" t="s">
        <v>100</v>
      </c>
      <c r="B31" s="84">
        <v>0.1</v>
      </c>
      <c r="C31" s="84">
        <v>3</v>
      </c>
      <c r="D31" s="26">
        <f t="shared" si="3"/>
        <v>0.30000000000000004</v>
      </c>
      <c r="E31" s="44"/>
    </row>
    <row r="32" spans="1:5" ht="15.75" thickBot="1" x14ac:dyDescent="0.3">
      <c r="A32" s="85" t="s">
        <v>101</v>
      </c>
      <c r="B32" s="82">
        <v>0.1</v>
      </c>
      <c r="C32" s="82">
        <v>3</v>
      </c>
      <c r="D32" s="25">
        <f t="shared" si="3"/>
        <v>0.30000000000000004</v>
      </c>
      <c r="E32" s="43"/>
    </row>
    <row r="33" spans="1:5" ht="15.75" thickBot="1" x14ac:dyDescent="0.3">
      <c r="A33" s="27" t="s">
        <v>103</v>
      </c>
      <c r="B33" s="30">
        <f>SUM(B22:B32)</f>
        <v>0.99999999999999989</v>
      </c>
      <c r="C33" s="28"/>
      <c r="D33" s="29">
        <f>SUM(D22:D32)</f>
        <v>3.2499999999999991</v>
      </c>
      <c r="E33" s="44"/>
    </row>
    <row r="34" spans="1:5" ht="15.75" thickBot="1" x14ac:dyDescent="0.3"/>
    <row r="35" spans="1:5" ht="15.75" thickBot="1" x14ac:dyDescent="0.3">
      <c r="A35" s="13" t="s">
        <v>143</v>
      </c>
      <c r="D35" s="46">
        <f>D18+D33</f>
        <v>6.4999999999999982</v>
      </c>
      <c r="E35" s="1" t="s">
        <v>144</v>
      </c>
    </row>
  </sheetData>
  <mergeCells count="2">
    <mergeCell ref="A1:E1"/>
    <mergeCell ref="A2:E2"/>
  </mergeCells>
  <pageMargins left="0.25" right="0.25" top="0.75" bottom="0.75" header="0.3" footer="0.3"/>
  <pageSetup scale="9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310"/>
  <sheetViews>
    <sheetView workbookViewId="0">
      <selection activeCell="B9" sqref="B9"/>
    </sheetView>
  </sheetViews>
  <sheetFormatPr defaultRowHeight="15" x14ac:dyDescent="0.25"/>
  <cols>
    <col min="1" max="1" width="32.85546875" customWidth="1"/>
    <col min="2" max="2" width="33" customWidth="1"/>
    <col min="6" max="6" width="30" customWidth="1"/>
    <col min="7" max="7" width="35.42578125" customWidth="1"/>
  </cols>
  <sheetData>
    <row r="1" spans="1:8" ht="27" thickBot="1" x14ac:dyDescent="0.45">
      <c r="A1" s="107" t="s">
        <v>87</v>
      </c>
      <c r="B1" s="108"/>
      <c r="C1" s="109"/>
      <c r="F1" s="107" t="s">
        <v>89</v>
      </c>
      <c r="G1" s="108"/>
      <c r="H1" s="109"/>
    </row>
    <row r="2" spans="1:8" ht="34.5" customHeight="1" thickBot="1" x14ac:dyDescent="0.3">
      <c r="A2" s="113" t="s">
        <v>139</v>
      </c>
      <c r="B2" s="113"/>
      <c r="C2" s="113"/>
      <c r="D2" s="113"/>
      <c r="E2" s="113"/>
      <c r="F2" s="113"/>
      <c r="G2" s="113"/>
      <c r="H2" s="113"/>
    </row>
    <row r="3" spans="1:8" ht="15.75" thickBot="1" x14ac:dyDescent="0.3">
      <c r="A3" s="110" t="s">
        <v>86</v>
      </c>
      <c r="B3" s="111"/>
      <c r="C3" s="112"/>
      <c r="D3" s="16"/>
      <c r="E3" s="16"/>
      <c r="F3" s="110" t="s">
        <v>90</v>
      </c>
      <c r="G3" s="111"/>
      <c r="H3" s="112"/>
    </row>
    <row r="4" spans="1:8" ht="30" x14ac:dyDescent="0.25">
      <c r="A4" s="16" t="s">
        <v>88</v>
      </c>
      <c r="B4" s="16" t="s">
        <v>126</v>
      </c>
      <c r="C4" s="17" t="s">
        <v>91</v>
      </c>
      <c r="D4" s="16"/>
      <c r="E4" s="16"/>
      <c r="F4" s="16" t="s">
        <v>88</v>
      </c>
      <c r="G4" s="16" t="s">
        <v>126</v>
      </c>
      <c r="H4" s="17" t="s">
        <v>91</v>
      </c>
    </row>
    <row r="5" spans="1:8" x14ac:dyDescent="0.25">
      <c r="A5" t="str">
        <f>IF('3. PEST Analysis'!$D4=1,'3. PEST Analysis'!A4,"")</f>
        <v/>
      </c>
      <c r="B5" t="str">
        <f>IF('3. PEST Analysis'!$D4=1,'3. PEST Analysis'!B4,"")</f>
        <v/>
      </c>
      <c r="C5" s="21"/>
      <c r="F5" t="str">
        <f>IF('3. PEST Analysis'!$D4=5,'3. PEST Analysis'!A4,"")</f>
        <v/>
      </c>
      <c r="G5" t="str">
        <f>IF('3. PEST Analysis'!$D4=5,'3. PEST Analysis'!B4,"")</f>
        <v/>
      </c>
      <c r="H5" s="21"/>
    </row>
    <row r="6" spans="1:8" x14ac:dyDescent="0.25">
      <c r="A6" t="str">
        <f>IF('3. PEST Analysis'!$D5=1,'3. PEST Analysis'!A5,"")</f>
        <v>Environmental</v>
      </c>
      <c r="B6">
        <f>IF('3. PEST Analysis'!$D5=1,'3. PEST Analysis'!B5,"")</f>
        <v>0</v>
      </c>
      <c r="C6" s="21"/>
      <c r="F6" t="str">
        <f>IF('3. PEST Analysis'!$D5=5,'3. PEST Analysis'!A5,"")</f>
        <v/>
      </c>
      <c r="G6" t="str">
        <f>IF('3. PEST Analysis'!$D5=5,'3. PEST Analysis'!B5,"")</f>
        <v/>
      </c>
      <c r="H6" s="21"/>
    </row>
    <row r="7" spans="1:8" x14ac:dyDescent="0.25">
      <c r="A7" t="str">
        <f>IF('3. PEST Analysis'!$D6=1,'3. PEST Analysis'!A6,"")</f>
        <v/>
      </c>
      <c r="B7" t="str">
        <f>IF('3. PEST Analysis'!$D6=1,'3. PEST Analysis'!B6,"")</f>
        <v/>
      </c>
      <c r="C7" s="21"/>
      <c r="F7" t="str">
        <f>IF('3. PEST Analysis'!$D6=5,'3. PEST Analysis'!A6,"")</f>
        <v/>
      </c>
      <c r="G7" t="str">
        <f>IF('3. PEST Analysis'!$D6=5,'3. PEST Analysis'!B6,"")</f>
        <v/>
      </c>
      <c r="H7" s="21"/>
    </row>
    <row r="8" spans="1:8" x14ac:dyDescent="0.25">
      <c r="A8" t="str">
        <f>IF('3. PEST Analysis'!$D7=1,'3. PEST Analysis'!A7,"")</f>
        <v/>
      </c>
      <c r="B8" t="str">
        <f>IF('3. PEST Analysis'!$D7=1,'3. PEST Analysis'!B7,"")</f>
        <v/>
      </c>
      <c r="C8" s="21"/>
      <c r="F8" t="str">
        <f>IF('3. PEST Analysis'!$D7=5,'3. PEST Analysis'!A7,"")</f>
        <v/>
      </c>
      <c r="G8" t="str">
        <f>IF('3. PEST Analysis'!$D7=5,'3. PEST Analysis'!B7,"")</f>
        <v/>
      </c>
      <c r="H8" s="21"/>
    </row>
    <row r="9" spans="1:8" x14ac:dyDescent="0.25">
      <c r="A9" t="str">
        <f>IF('3. PEST Analysis'!$D8=1,'3. PEST Analysis'!A8,"")</f>
        <v>Foreign trade regulations</v>
      </c>
      <c r="B9">
        <f>IF('3. PEST Analysis'!$D8=1,'3. PEST Analysis'!B8,"")</f>
        <v>0</v>
      </c>
      <c r="C9" s="21"/>
      <c r="F9" t="str">
        <f>IF('3. PEST Analysis'!$D8=5,'3. PEST Analysis'!A8,"")</f>
        <v/>
      </c>
      <c r="G9" t="str">
        <f>IF('3. PEST Analysis'!$D8=5,'3. PEST Analysis'!B8,"")</f>
        <v/>
      </c>
      <c r="H9" s="21"/>
    </row>
    <row r="10" spans="1:8" x14ac:dyDescent="0.25">
      <c r="A10" t="str">
        <f>IF('3. PEST Analysis'!$D9=1,'3. PEST Analysis'!A9,"")</f>
        <v/>
      </c>
      <c r="B10" t="str">
        <f>IF('3. PEST Analysis'!$D9=1,'3. PEST Analysis'!B9,"")</f>
        <v/>
      </c>
      <c r="C10" s="21"/>
      <c r="F10" t="str">
        <f>IF('3. PEST Analysis'!$D9=5,'3. PEST Analysis'!A9,"")</f>
        <v/>
      </c>
      <c r="G10" t="str">
        <f>IF('3. PEST Analysis'!$D9=5,'3. PEST Analysis'!B9,"")</f>
        <v/>
      </c>
      <c r="H10" s="21"/>
    </row>
    <row r="11" spans="1:8" x14ac:dyDescent="0.25">
      <c r="A11" t="str">
        <f>IF('3. PEST Analysis'!$D10=1,'3. PEST Analysis'!A10,"")</f>
        <v/>
      </c>
      <c r="B11" t="str">
        <f>IF('3. PEST Analysis'!$D10=1,'3. PEST Analysis'!B10,"")</f>
        <v/>
      </c>
      <c r="C11" s="21"/>
      <c r="F11" t="str">
        <f>IF('3. PEST Analysis'!$D10=5,'3. PEST Analysis'!A10,"")</f>
        <v/>
      </c>
      <c r="G11" t="str">
        <f>IF('3. PEST Analysis'!$D10=5,'3. PEST Analysis'!B10,"")</f>
        <v/>
      </c>
      <c r="H11" s="21"/>
    </row>
    <row r="12" spans="1:8" x14ac:dyDescent="0.25">
      <c r="A12" t="str">
        <f>IF('3. PEST Analysis'!$D11=1,'3. PEST Analysis'!A11,"")</f>
        <v/>
      </c>
      <c r="B12" t="str">
        <f>IF('3. PEST Analysis'!$D11=1,'3. PEST Analysis'!B11,"")</f>
        <v/>
      </c>
      <c r="C12" s="21"/>
      <c r="F12" t="str">
        <f>IF('3. PEST Analysis'!$D11=5,'3. PEST Analysis'!A11,"")</f>
        <v/>
      </c>
      <c r="G12" t="str">
        <f>IF('3. PEST Analysis'!$D11=5,'3. PEST Analysis'!B11,"")</f>
        <v/>
      </c>
      <c r="H12" s="21"/>
    </row>
    <row r="13" spans="1:8" x14ac:dyDescent="0.25">
      <c r="A13" t="str">
        <f>IF('3. PEST Analysis'!$D12=1,'3. PEST Analysis'!A12,"")</f>
        <v>USER DEFINED POLITICAL-LEGAL</v>
      </c>
      <c r="B13">
        <f>IF('3. PEST Analysis'!$D12=1,'3. PEST Analysis'!B12,"")</f>
        <v>0</v>
      </c>
      <c r="C13" s="21"/>
      <c r="F13" t="str">
        <f>IF('3. PEST Analysis'!$D12=5,'3. PEST Analysis'!A12,"")</f>
        <v/>
      </c>
      <c r="G13" t="str">
        <f>IF('3. PEST Analysis'!$D12=5,'3. PEST Analysis'!B12,"")</f>
        <v/>
      </c>
      <c r="H13" s="21"/>
    </row>
    <row r="14" spans="1:8" x14ac:dyDescent="0.25">
      <c r="A14" t="str">
        <f>IF('3. PEST Analysis'!$D13=1,'3. PEST Analysis'!A13,"")</f>
        <v/>
      </c>
      <c r="B14" t="str">
        <f>IF('3. PEST Analysis'!$D13=1,'3. PEST Analysis'!B13,"")</f>
        <v/>
      </c>
      <c r="C14" s="21"/>
      <c r="F14" t="str">
        <f>IF('3. PEST Analysis'!$D13=5,'3. PEST Analysis'!A13,"")</f>
        <v/>
      </c>
      <c r="G14" t="str">
        <f>IF('3. PEST Analysis'!$D13=5,'3. PEST Analysis'!B13,"")</f>
        <v/>
      </c>
      <c r="H14" s="21"/>
    </row>
    <row r="15" spans="1:8" x14ac:dyDescent="0.25">
      <c r="A15" t="str">
        <f>IF('3. PEST Analysis'!$D14=1,'3. PEST Analysis'!A14,"")</f>
        <v/>
      </c>
      <c r="B15" t="str">
        <f>IF('3. PEST Analysis'!$D14=1,'3. PEST Analysis'!B14,"")</f>
        <v/>
      </c>
      <c r="C15" s="21"/>
      <c r="F15" t="str">
        <f>IF('3. PEST Analysis'!$D14=5,'3. PEST Analysis'!A14,"")</f>
        <v/>
      </c>
      <c r="G15" t="str">
        <f>IF('3. PEST Analysis'!$D14=5,'3. PEST Analysis'!B14,"")</f>
        <v/>
      </c>
      <c r="H15" s="21"/>
    </row>
    <row r="16" spans="1:8" x14ac:dyDescent="0.25">
      <c r="A16" t="str">
        <f>IF('3. PEST Analysis'!$D15=1,'3. PEST Analysis'!A15,"")</f>
        <v/>
      </c>
      <c r="B16" t="str">
        <f>IF('3. PEST Analysis'!$D15=1,'3. PEST Analysis'!B15,"")</f>
        <v/>
      </c>
      <c r="C16" s="21"/>
      <c r="F16" t="str">
        <f>IF('3. PEST Analysis'!$D15=5,'3. PEST Analysis'!A15,"")</f>
        <v/>
      </c>
      <c r="G16" t="str">
        <f>IF('3. PEST Analysis'!$D15=5,'3. PEST Analysis'!B15,"")</f>
        <v/>
      </c>
      <c r="H16" s="21"/>
    </row>
    <row r="17" spans="1:8" x14ac:dyDescent="0.25">
      <c r="A17" t="str">
        <f>IF('3. PEST Analysis'!$D16=1,'3. PEST Analysis'!A16,"")</f>
        <v>Interest rates</v>
      </c>
      <c r="B17">
        <f>IF('3. PEST Analysis'!$D16=1,'3. PEST Analysis'!B16,"")</f>
        <v>0</v>
      </c>
      <c r="C17" s="21"/>
      <c r="F17" t="str">
        <f>IF('3. PEST Analysis'!$D16=5,'3. PEST Analysis'!A16,"")</f>
        <v/>
      </c>
      <c r="G17" t="str">
        <f>IF('3. PEST Analysis'!$D16=5,'3. PEST Analysis'!B16,"")</f>
        <v/>
      </c>
      <c r="H17" s="21"/>
    </row>
    <row r="18" spans="1:8" x14ac:dyDescent="0.25">
      <c r="A18" t="str">
        <f>IF('3. PEST Analysis'!$D17=1,'3. PEST Analysis'!A17,"")</f>
        <v>Inflation rates</v>
      </c>
      <c r="B18">
        <f>IF('3. PEST Analysis'!$D17=1,'3. PEST Analysis'!B17,"")</f>
        <v>0</v>
      </c>
      <c r="C18" s="21"/>
      <c r="F18" t="str">
        <f>IF('3. PEST Analysis'!$D17=5,'3. PEST Analysis'!A17,"")</f>
        <v/>
      </c>
      <c r="G18" t="str">
        <f>IF('3. PEST Analysis'!$D17=5,'3. PEST Analysis'!B17,"")</f>
        <v/>
      </c>
      <c r="H18" s="21"/>
    </row>
    <row r="19" spans="1:8" x14ac:dyDescent="0.25">
      <c r="A19" t="str">
        <f>IF('3. PEST Analysis'!$D18=1,'3. PEST Analysis'!A18,"")</f>
        <v>Unemployment</v>
      </c>
      <c r="B19">
        <f>IF('3. PEST Analysis'!$D18=1,'3. PEST Analysis'!B18,"")</f>
        <v>0</v>
      </c>
      <c r="C19" s="21"/>
      <c r="F19" t="str">
        <f>IF('3. PEST Analysis'!$D18=5,'3. PEST Analysis'!A18,"")</f>
        <v/>
      </c>
      <c r="G19" t="str">
        <f>IF('3. PEST Analysis'!$D18=5,'3. PEST Analysis'!B18,"")</f>
        <v/>
      </c>
      <c r="H19" s="21"/>
    </row>
    <row r="20" spans="1:8" x14ac:dyDescent="0.25">
      <c r="A20" t="str">
        <f>IF('3. PEST Analysis'!$D19=1,'3. PEST Analysis'!A19,"")</f>
        <v>Wage rates/ per capital income</v>
      </c>
      <c r="B20">
        <f>IF('3. PEST Analysis'!$D19=1,'3. PEST Analysis'!B19,"")</f>
        <v>0</v>
      </c>
      <c r="C20" s="21"/>
      <c r="F20" t="str">
        <f>IF('3. PEST Analysis'!$D19=5,'3. PEST Analysis'!A19,"")</f>
        <v/>
      </c>
      <c r="G20" t="str">
        <f>IF('3. PEST Analysis'!$D19=5,'3. PEST Analysis'!B19,"")</f>
        <v/>
      </c>
      <c r="H20" s="21"/>
    </row>
    <row r="21" spans="1:8" x14ac:dyDescent="0.25">
      <c r="A21" t="str">
        <f>IF('3. PEST Analysis'!$D20=1,'3. PEST Analysis'!A20,"")</f>
        <v>Energy cost/avail.</v>
      </c>
      <c r="B21">
        <f>IF('3. PEST Analysis'!$D20=1,'3. PEST Analysis'!B20,"")</f>
        <v>0</v>
      </c>
      <c r="C21" s="21"/>
      <c r="F21" t="str">
        <f>IF('3. PEST Analysis'!$D20=5,'3. PEST Analysis'!A20,"")</f>
        <v/>
      </c>
      <c r="G21" t="str">
        <f>IF('3. PEST Analysis'!$D20=5,'3. PEST Analysis'!B20,"")</f>
        <v/>
      </c>
      <c r="H21" s="21"/>
    </row>
    <row r="22" spans="1:8" x14ac:dyDescent="0.25">
      <c r="A22" t="str">
        <f>IF('3. PEST Analysis'!$D21=1,'3. PEST Analysis'!A21,"")</f>
        <v>Disposable income</v>
      </c>
      <c r="B22">
        <f>IF('3. PEST Analysis'!$D21=1,'3. PEST Analysis'!B21,"")</f>
        <v>0</v>
      </c>
      <c r="C22" s="21"/>
      <c r="F22" t="str">
        <f>IF('3. PEST Analysis'!$D21=5,'3. PEST Analysis'!A21,"")</f>
        <v/>
      </c>
      <c r="G22" t="str">
        <f>IF('3. PEST Analysis'!$D21=5,'3. PEST Analysis'!B21,"")</f>
        <v/>
      </c>
      <c r="H22" s="21"/>
    </row>
    <row r="23" spans="1:8" x14ac:dyDescent="0.25">
      <c r="A23" t="str">
        <f>IF('3. PEST Analysis'!$D22=1,'3. PEST Analysis'!A22,"")</f>
        <v/>
      </c>
      <c r="B23" t="str">
        <f>IF('3. PEST Analysis'!$D22=1,'3. PEST Analysis'!B22,"")</f>
        <v/>
      </c>
      <c r="C23" s="21"/>
      <c r="F23" t="str">
        <f>IF('3. PEST Analysis'!$D22=5,'3. PEST Analysis'!A22,"")</f>
        <v/>
      </c>
      <c r="G23" t="str">
        <f>IF('3. PEST Analysis'!$D22=5,'3. PEST Analysis'!B22,"")</f>
        <v/>
      </c>
      <c r="H23" s="21"/>
    </row>
    <row r="24" spans="1:8" x14ac:dyDescent="0.25">
      <c r="A24" t="str">
        <f>IF('3. PEST Analysis'!$D23=1,'3. PEST Analysis'!A23,"")</f>
        <v/>
      </c>
      <c r="B24" t="str">
        <f>IF('3. PEST Analysis'!$D23=1,'3. PEST Analysis'!B23,"")</f>
        <v/>
      </c>
      <c r="C24" s="21"/>
      <c r="F24" t="str">
        <f>IF('3. PEST Analysis'!$D23=5,'3. PEST Analysis'!A23,"")</f>
        <v/>
      </c>
      <c r="G24" t="str">
        <f>IF('3. PEST Analysis'!$D23=5,'3. PEST Analysis'!B23,"")</f>
        <v/>
      </c>
      <c r="H24" s="21"/>
    </row>
    <row r="25" spans="1:8" x14ac:dyDescent="0.25">
      <c r="A25" t="str">
        <f>IF('3. PEST Analysis'!$D24=1,'3. PEST Analysis'!A24,"")</f>
        <v/>
      </c>
      <c r="B25" t="str">
        <f>IF('3. PEST Analysis'!$D24=1,'3. PEST Analysis'!B24,"")</f>
        <v/>
      </c>
      <c r="C25" s="21"/>
      <c r="F25" t="str">
        <f>IF('3. PEST Analysis'!$D24=5,'3. PEST Analysis'!A24,"")</f>
        <v/>
      </c>
      <c r="G25" t="str">
        <f>IF('3. PEST Analysis'!$D24=5,'3. PEST Analysis'!B24,"")</f>
        <v/>
      </c>
      <c r="H25" s="21"/>
    </row>
    <row r="26" spans="1:8" x14ac:dyDescent="0.25">
      <c r="A26" t="str">
        <f>IF('3. PEST Analysis'!$D25=1,'3. PEST Analysis'!A25,"")</f>
        <v/>
      </c>
      <c r="B26" t="str">
        <f>IF('3. PEST Analysis'!$D25=1,'3. PEST Analysis'!B25,"")</f>
        <v/>
      </c>
      <c r="C26" s="21"/>
      <c r="F26" t="str">
        <f>IF('3. PEST Analysis'!$D25=5,'3. PEST Analysis'!A25,"")</f>
        <v/>
      </c>
      <c r="G26" t="str">
        <f>IF('3. PEST Analysis'!$D25=5,'3. PEST Analysis'!B25,"")</f>
        <v/>
      </c>
      <c r="H26" s="21"/>
    </row>
    <row r="27" spans="1:8" x14ac:dyDescent="0.25">
      <c r="A27" t="str">
        <f>IF('3. PEST Analysis'!$D26=1,'3. PEST Analysis'!A26,"")</f>
        <v/>
      </c>
      <c r="B27" t="str">
        <f>IF('3. PEST Analysis'!$D26=1,'3. PEST Analysis'!B26,"")</f>
        <v/>
      </c>
      <c r="C27" s="21"/>
      <c r="F27" t="str">
        <f>IF('3. PEST Analysis'!$D26=5,'3. PEST Analysis'!A26,"")</f>
        <v/>
      </c>
      <c r="G27" t="str">
        <f>IF('3. PEST Analysis'!$D26=5,'3. PEST Analysis'!B26,"")</f>
        <v/>
      </c>
      <c r="H27" s="21"/>
    </row>
    <row r="28" spans="1:8" x14ac:dyDescent="0.25">
      <c r="A28" t="str">
        <f>IF('3. PEST Analysis'!$D27=1,'3. PEST Analysis'!A27,"")</f>
        <v/>
      </c>
      <c r="B28" t="str">
        <f>IF('3. PEST Analysis'!$D27=1,'3. PEST Analysis'!B27,"")</f>
        <v/>
      </c>
      <c r="C28" s="21"/>
      <c r="F28" t="str">
        <f>IF('3. PEST Analysis'!$D27=5,'3. PEST Analysis'!A27,"")</f>
        <v/>
      </c>
      <c r="G28" t="str">
        <f>IF('3. PEST Analysis'!$D27=5,'3. PEST Analysis'!B27,"")</f>
        <v/>
      </c>
      <c r="H28" s="21"/>
    </row>
    <row r="29" spans="1:8" x14ac:dyDescent="0.25">
      <c r="A29" t="str">
        <f>IF('3. PEST Analysis'!$D28=1,'3. PEST Analysis'!A28,"")</f>
        <v/>
      </c>
      <c r="B29" t="str">
        <f>IF('3. PEST Analysis'!$D28=1,'3. PEST Analysis'!B28,"")</f>
        <v/>
      </c>
      <c r="C29" s="21"/>
      <c r="F29" t="str">
        <f>IF('3. PEST Analysis'!$D28=5,'3. PEST Analysis'!A28,"")</f>
        <v>Consumer activism</v>
      </c>
      <c r="G29">
        <f>IF('3. PEST Analysis'!$D28=5,'3. PEST Analysis'!B28,"")</f>
        <v>0</v>
      </c>
      <c r="H29" s="21"/>
    </row>
    <row r="30" spans="1:8" x14ac:dyDescent="0.25">
      <c r="A30" t="str">
        <f>IF('3. PEST Analysis'!$D29=1,'3. PEST Analysis'!A29,"")</f>
        <v>Population growth</v>
      </c>
      <c r="B30">
        <f>IF('3. PEST Analysis'!$D29=1,'3. PEST Analysis'!B29,"")</f>
        <v>0</v>
      </c>
      <c r="C30" s="21"/>
      <c r="F30" t="str">
        <f>IF('3. PEST Analysis'!$D29=5,'3. PEST Analysis'!A29,"")</f>
        <v/>
      </c>
      <c r="G30" t="str">
        <f>IF('3. PEST Analysis'!$D29=5,'3. PEST Analysis'!B29,"")</f>
        <v/>
      </c>
      <c r="H30" s="21"/>
    </row>
    <row r="31" spans="1:8" x14ac:dyDescent="0.25">
      <c r="A31" t="str">
        <f>IF('3. PEST Analysis'!$D30=1,'3. PEST Analysis'!A30,"")</f>
        <v/>
      </c>
      <c r="B31" t="str">
        <f>IF('3. PEST Analysis'!$D30=1,'3. PEST Analysis'!B30,"")</f>
        <v/>
      </c>
      <c r="C31" s="21"/>
      <c r="F31" t="str">
        <f>IF('3. PEST Analysis'!$D30=5,'3. PEST Analysis'!A30,"")</f>
        <v/>
      </c>
      <c r="G31" t="str">
        <f>IF('3. PEST Analysis'!$D30=5,'3. PEST Analysis'!B30,"")</f>
        <v/>
      </c>
      <c r="H31" s="21"/>
    </row>
    <row r="32" spans="1:8" x14ac:dyDescent="0.25">
      <c r="A32" t="str">
        <f>IF('3. PEST Analysis'!$D31=1,'3. PEST Analysis'!A31,"")</f>
        <v/>
      </c>
      <c r="B32" t="str">
        <f>IF('3. PEST Analysis'!$D31=1,'3. PEST Analysis'!B31,"")</f>
        <v/>
      </c>
      <c r="C32" s="21"/>
      <c r="F32" t="str">
        <f>IF('3. PEST Analysis'!$D31=5,'3. PEST Analysis'!A31,"")</f>
        <v/>
      </c>
      <c r="G32" t="str">
        <f>IF('3. PEST Analysis'!$D31=5,'3. PEST Analysis'!B31,"")</f>
        <v/>
      </c>
      <c r="H32" s="21"/>
    </row>
    <row r="33" spans="1:8" x14ac:dyDescent="0.25">
      <c r="A33" t="str">
        <f>IF('3. PEST Analysis'!$D32=1,'3. PEST Analysis'!A32,"")</f>
        <v>Birth rates</v>
      </c>
      <c r="B33">
        <f>IF('3. PEST Analysis'!$D32=1,'3. PEST Analysis'!B32,"")</f>
        <v>0</v>
      </c>
      <c r="C33" s="21"/>
      <c r="F33" t="str">
        <f>IF('3. PEST Analysis'!$D32=5,'3. PEST Analysis'!A32,"")</f>
        <v/>
      </c>
      <c r="G33" t="str">
        <f>IF('3. PEST Analysis'!$D32=5,'3. PEST Analysis'!B32,"")</f>
        <v/>
      </c>
      <c r="H33" s="21"/>
    </row>
    <row r="34" spans="1:8" x14ac:dyDescent="0.25">
      <c r="A34" t="str">
        <f>IF('3. PEST Analysis'!$D33=1,'3. PEST Analysis'!A33,"")</f>
        <v>Customs/norms</v>
      </c>
      <c r="B34">
        <f>IF('3. PEST Analysis'!$D33=1,'3. PEST Analysis'!B33,"")</f>
        <v>0</v>
      </c>
      <c r="C34" s="21"/>
      <c r="F34" t="str">
        <f>IF('3. PEST Analysis'!$D33=5,'3. PEST Analysis'!A33,"")</f>
        <v/>
      </c>
      <c r="G34" t="str">
        <f>IF('3. PEST Analysis'!$D33=5,'3. PEST Analysis'!B33,"")</f>
        <v/>
      </c>
      <c r="H34" s="21"/>
    </row>
    <row r="35" spans="1:8" x14ac:dyDescent="0.25">
      <c r="A35" t="str">
        <f>IF('3. PEST Analysis'!$D34=1,'3. PEST Analysis'!A34,"")</f>
        <v/>
      </c>
      <c r="B35" t="str">
        <f>IF('3. PEST Analysis'!$D34=1,'3. PEST Analysis'!B34,"")</f>
        <v/>
      </c>
      <c r="C35" s="21"/>
      <c r="F35" t="str">
        <f>IF('3. PEST Analysis'!$D34=5,'3. PEST Analysis'!A34,"")</f>
        <v/>
      </c>
      <c r="G35" t="str">
        <f>IF('3. PEST Analysis'!$D34=5,'3. PEST Analysis'!B34,"")</f>
        <v/>
      </c>
      <c r="H35" s="21"/>
    </row>
    <row r="36" spans="1:8" x14ac:dyDescent="0.25">
      <c r="A36" t="str">
        <f>IF('3. PEST Analysis'!$D35=1,'3. PEST Analysis'!A35,"")</f>
        <v/>
      </c>
      <c r="B36" t="str">
        <f>IF('3. PEST Analysis'!$D35=1,'3. PEST Analysis'!B35,"")</f>
        <v/>
      </c>
      <c r="C36" s="21"/>
      <c r="F36" t="str">
        <f>IF('3. PEST Analysis'!$D35=5,'3. PEST Analysis'!A35,"")</f>
        <v/>
      </c>
      <c r="G36" t="str">
        <f>IF('3. PEST Analysis'!$D35=5,'3. PEST Analysis'!B35,"")</f>
        <v/>
      </c>
      <c r="H36" s="21"/>
    </row>
    <row r="37" spans="1:8" x14ac:dyDescent="0.25">
      <c r="A37" t="str">
        <f>IF('3. PEST Analysis'!$D36=1,'3. PEST Analysis'!A36,"")</f>
        <v/>
      </c>
      <c r="B37" t="str">
        <f>IF('3. PEST Analysis'!$D36=1,'3. PEST Analysis'!B36,"")</f>
        <v/>
      </c>
      <c r="C37" s="21"/>
      <c r="F37" t="str">
        <f>IF('3. PEST Analysis'!$D36=5,'3. PEST Analysis'!A36,"")</f>
        <v/>
      </c>
      <c r="G37" t="str">
        <f>IF('3. PEST Analysis'!$D36=5,'3. PEST Analysis'!B36,"")</f>
        <v/>
      </c>
      <c r="H37" s="21"/>
    </row>
    <row r="38" spans="1:8" x14ac:dyDescent="0.25">
      <c r="A38" t="str">
        <f>IF('3. PEST Analysis'!$D37=1,'3. PEST Analysis'!A37,"")</f>
        <v>Industry R&amp;D spending</v>
      </c>
      <c r="B38">
        <f>IF('3. PEST Analysis'!$D37=1,'3. PEST Analysis'!B37,"")</f>
        <v>0</v>
      </c>
      <c r="C38" s="21"/>
      <c r="F38" t="str">
        <f>IF('3. PEST Analysis'!$D37=5,'3. PEST Analysis'!A37,"")</f>
        <v/>
      </c>
      <c r="G38" t="str">
        <f>IF('3. PEST Analysis'!$D37=5,'3. PEST Analysis'!B37,"")</f>
        <v/>
      </c>
      <c r="H38" s="21"/>
    </row>
    <row r="39" spans="1:8" x14ac:dyDescent="0.25">
      <c r="A39" t="str">
        <f>IF('3. PEST Analysis'!$D38=1,'3. PEST Analysis'!A38,"")</f>
        <v>Patent protection</v>
      </c>
      <c r="B39">
        <f>IF('3. PEST Analysis'!$D38=1,'3. PEST Analysis'!B38,"")</f>
        <v>0</v>
      </c>
      <c r="C39" s="21"/>
      <c r="F39" t="str">
        <f>IF('3. PEST Analysis'!$D38=5,'3. PEST Analysis'!A38,"")</f>
        <v/>
      </c>
      <c r="G39" t="str">
        <f>IF('3. PEST Analysis'!$D38=5,'3. PEST Analysis'!B38,"")</f>
        <v/>
      </c>
      <c r="H39" s="21"/>
    </row>
    <row r="40" spans="1:8" x14ac:dyDescent="0.25">
      <c r="A40" t="str">
        <f>IF('3. PEST Analysis'!$D39=1,'3. PEST Analysis'!A39,"")</f>
        <v>New products</v>
      </c>
      <c r="B40">
        <f>IF('3. PEST Analysis'!$D39=1,'3. PEST Analysis'!B39,"")</f>
        <v>0</v>
      </c>
      <c r="C40" s="21"/>
      <c r="F40" t="str">
        <f>IF('3. PEST Analysis'!$D39=5,'3. PEST Analysis'!A39,"")</f>
        <v/>
      </c>
      <c r="G40" t="str">
        <f>IF('3. PEST Analysis'!$D39=5,'3. PEST Analysis'!B39,"")</f>
        <v/>
      </c>
      <c r="H40" s="21"/>
    </row>
    <row r="41" spans="1:8" x14ac:dyDescent="0.25">
      <c r="A41" t="str">
        <f>IF('3. PEST Analysis'!$D40=1,'3. PEST Analysis'!A40,"")</f>
        <v/>
      </c>
      <c r="B41" t="str">
        <f>IF('3. PEST Analysis'!$D40=1,'3. PEST Analysis'!B40,"")</f>
        <v/>
      </c>
      <c r="C41" s="21"/>
      <c r="F41" t="str">
        <f>IF('3. PEST Analysis'!$D40=5,'3. PEST Analysis'!A40,"")</f>
        <v/>
      </c>
      <c r="G41" t="str">
        <f>IF('3. PEST Analysis'!$D40=5,'3. PEST Analysis'!B40,"")</f>
        <v/>
      </c>
      <c r="H41" s="21"/>
    </row>
    <row r="42" spans="1:8" x14ac:dyDescent="0.25">
      <c r="A42" t="str">
        <f>IF('3. PEST Analysis'!$D41=1,'3. PEST Analysis'!A41,"")</f>
        <v/>
      </c>
      <c r="B42" t="str">
        <f>IF('3. PEST Analysis'!$D41=1,'3. PEST Analysis'!B41,"")</f>
        <v/>
      </c>
      <c r="C42" s="21"/>
      <c r="F42" t="str">
        <f>IF('3. PEST Analysis'!$D41=5,'3. PEST Analysis'!A41,"")</f>
        <v/>
      </c>
      <c r="G42" t="str">
        <f>IF('3. PEST Analysis'!$D41=5,'3. PEST Analysis'!B41,"")</f>
        <v/>
      </c>
      <c r="H42" s="21"/>
    </row>
    <row r="43" spans="1:8" x14ac:dyDescent="0.25">
      <c r="A43" t="str">
        <f>IF('3. PEST Analysis'!$D42=1,'3. PEST Analysis'!A42,"")</f>
        <v/>
      </c>
      <c r="B43" t="str">
        <f>IF('3. PEST Analysis'!$D42=1,'3. PEST Analysis'!B42,"")</f>
        <v/>
      </c>
      <c r="C43" s="21"/>
      <c r="F43" t="str">
        <f>IF('3. PEST Analysis'!$D42=5,'3. PEST Analysis'!A42,"")</f>
        <v/>
      </c>
      <c r="G43" t="str">
        <f>IF('3. PEST Analysis'!$D42=5,'3. PEST Analysis'!B42,"")</f>
        <v/>
      </c>
      <c r="H43" s="21"/>
    </row>
    <row r="44" spans="1:8" x14ac:dyDescent="0.25">
      <c r="A44" t="str">
        <f>IF('3. PEST Analysis'!$D43=1,'3. PEST Analysis'!A43,"")</f>
        <v>Transportation networks</v>
      </c>
      <c r="B44">
        <f>IF('3. PEST Analysis'!$D43=1,'3. PEST Analysis'!B43,"")</f>
        <v>0</v>
      </c>
      <c r="C44" s="21"/>
      <c r="F44" t="str">
        <f>IF('3. PEST Analysis'!$D43=5,'3. PEST Analysis'!A43,"")</f>
        <v/>
      </c>
      <c r="G44" t="str">
        <f>IF('3. PEST Analysis'!$D43=5,'3. PEST Analysis'!B43,"")</f>
        <v/>
      </c>
      <c r="H44" s="21"/>
    </row>
    <row r="45" spans="1:8" x14ac:dyDescent="0.25">
      <c r="A45" t="str">
        <f>IF('3. PEST Analysis'!$D44=1,'3. PEST Analysis'!A44,"")</f>
        <v>Skill levels of workers</v>
      </c>
      <c r="B45">
        <f>IF('3. PEST Analysis'!$D44=1,'3. PEST Analysis'!B44,"")</f>
        <v>0</v>
      </c>
      <c r="C45" s="21"/>
      <c r="F45" t="str">
        <f>IF('3. PEST Analysis'!$D44=5,'3. PEST Analysis'!A44,"")</f>
        <v/>
      </c>
      <c r="G45" t="str">
        <f>IF('3. PEST Analysis'!$D44=5,'3. PEST Analysis'!B44,"")</f>
        <v/>
      </c>
      <c r="H45" s="21"/>
    </row>
    <row r="46" spans="1:8" x14ac:dyDescent="0.25">
      <c r="A46" t="str">
        <f>IF('3. PEST Analysis'!$D45=1,'3. PEST Analysis'!A45,"")</f>
        <v/>
      </c>
      <c r="B46" t="str">
        <f>IF('3. PEST Analysis'!$D45=1,'3. PEST Analysis'!B45,"")</f>
        <v/>
      </c>
      <c r="C46" s="21"/>
      <c r="F46" t="str">
        <f>IF('3. PEST Analysis'!$D45=5,'3. PEST Analysis'!A45,"")</f>
        <v/>
      </c>
      <c r="G46" t="str">
        <f>IF('3. PEST Analysis'!$D45=5,'3. PEST Analysis'!B45,"")</f>
        <v/>
      </c>
      <c r="H46" s="21"/>
    </row>
    <row r="47" spans="1:8" x14ac:dyDescent="0.25">
      <c r="A47" t="str">
        <f>IF('3. PEST Analysis'!$D46=1,'3. PEST Analysis'!A46,"")</f>
        <v/>
      </c>
      <c r="B47" t="str">
        <f>IF('3. PEST Analysis'!$D46=1,'3. PEST Analysis'!B46,"")</f>
        <v/>
      </c>
      <c r="C47" s="21"/>
      <c r="F47" t="str">
        <f>IF('3. PEST Analysis'!$D46=5,'3. PEST Analysis'!A46,"")</f>
        <v/>
      </c>
      <c r="G47" t="str">
        <f>IF('3. PEST Analysis'!$D46=5,'3. PEST Analysis'!B46,"")</f>
        <v/>
      </c>
      <c r="H47" s="21"/>
    </row>
    <row r="48" spans="1:8" x14ac:dyDescent="0.25">
      <c r="A48" t="str">
        <f>IF('4. 5 Forces Analysis'!$D4=1,'4. 5 Forces Analysis'!A4,"")</f>
        <v>Economics of scale</v>
      </c>
      <c r="B48">
        <f>IF('4. 5 Forces Analysis'!$D4=1,'4. 5 Forces Analysis'!B4,"")</f>
        <v>0</v>
      </c>
      <c r="C48" s="21"/>
      <c r="F48" t="str">
        <f>IF('4. 5 Forces Analysis'!$D4=5,'4. 5 Forces Analysis'!A4,"")</f>
        <v/>
      </c>
      <c r="G48" t="str">
        <f>IF('4. 5 Forces Analysis'!$D4=5,'4. 5 Forces Analysis'!B4,"")</f>
        <v/>
      </c>
      <c r="H48" s="21"/>
    </row>
    <row r="49" spans="1:8" x14ac:dyDescent="0.25">
      <c r="A49" t="str">
        <f>IF('4. 5 Forces Analysis'!$D5=1,'4. 5 Forces Analysis'!A5,"")</f>
        <v>Product differentiation</v>
      </c>
      <c r="B49">
        <f>IF('4. 5 Forces Analysis'!$D5=1,'4. 5 Forces Analysis'!B5,"")</f>
        <v>0</v>
      </c>
      <c r="C49" s="21"/>
      <c r="F49" t="str">
        <f>IF('4. 5 Forces Analysis'!$D5=5,'4. 5 Forces Analysis'!A5,"")</f>
        <v/>
      </c>
      <c r="G49" t="str">
        <f>IF('4. 5 Forces Analysis'!$D5=5,'4. 5 Forces Analysis'!B5,"")</f>
        <v/>
      </c>
      <c r="H49" s="21"/>
    </row>
    <row r="50" spans="1:8" x14ac:dyDescent="0.25">
      <c r="A50" t="str">
        <f>IF('4. 5 Forces Analysis'!$D6=1,'4. 5 Forces Analysis'!A6,"")</f>
        <v/>
      </c>
      <c r="B50" t="str">
        <f>IF('4. 5 Forces Analysis'!$D6=1,'4. 5 Forces Analysis'!B6,"")</f>
        <v/>
      </c>
      <c r="C50" s="21"/>
      <c r="F50" t="str">
        <f>IF('4. 5 Forces Analysis'!$D6=5,'4. 5 Forces Analysis'!A6,"")</f>
        <v/>
      </c>
      <c r="G50" t="str">
        <f>IF('4. 5 Forces Analysis'!$D6=5,'4. 5 Forces Analysis'!B6,"")</f>
        <v/>
      </c>
      <c r="H50" s="21"/>
    </row>
    <row r="51" spans="1:8" x14ac:dyDescent="0.25">
      <c r="A51" t="str">
        <f>IF('4. 5 Forces Analysis'!$D7=1,'4. 5 Forces Analysis'!A7,"")</f>
        <v/>
      </c>
      <c r="B51" t="str">
        <f>IF('4. 5 Forces Analysis'!$D7=1,'4. 5 Forces Analysis'!B7,"")</f>
        <v/>
      </c>
      <c r="C51" s="21"/>
      <c r="F51" t="str">
        <f>IF('4. 5 Forces Analysis'!$D7=5,'4. 5 Forces Analysis'!A7,"")</f>
        <v/>
      </c>
      <c r="G51" t="str">
        <f>IF('4. 5 Forces Analysis'!$D7=5,'4. 5 Forces Analysis'!B7,"")</f>
        <v/>
      </c>
      <c r="H51" s="21"/>
    </row>
    <row r="52" spans="1:8" x14ac:dyDescent="0.25">
      <c r="A52" t="str">
        <f>IF('4. 5 Forces Analysis'!$D8=1,'4. 5 Forces Analysis'!A8,"")</f>
        <v>Access to distribution channels</v>
      </c>
      <c r="B52">
        <f>IF('4. 5 Forces Analysis'!$D8=1,'4. 5 Forces Analysis'!B8,"")</f>
        <v>0</v>
      </c>
      <c r="C52" s="21"/>
      <c r="F52" t="str">
        <f>IF('4. 5 Forces Analysis'!$D8=5,'4. 5 Forces Analysis'!A8,"")</f>
        <v/>
      </c>
      <c r="G52" t="str">
        <f>IF('4. 5 Forces Analysis'!$D8=5,'4. 5 Forces Analysis'!B8,"")</f>
        <v/>
      </c>
      <c r="H52" s="21"/>
    </row>
    <row r="53" spans="1:8" x14ac:dyDescent="0.25">
      <c r="A53" t="str">
        <f>IF('4. 5 Forces Analysis'!$D9=1,'4. 5 Forces Analysis'!A9,"")</f>
        <v/>
      </c>
      <c r="B53" t="str">
        <f>IF('4. 5 Forces Analysis'!$D9=1,'4. 5 Forces Analysis'!B9,"")</f>
        <v/>
      </c>
      <c r="C53" s="21"/>
      <c r="F53" t="str">
        <f>IF('4. 5 Forces Analysis'!$D9=5,'4. 5 Forces Analysis'!A9,"")</f>
        <v/>
      </c>
      <c r="G53" t="str">
        <f>IF('4. 5 Forces Analysis'!$D9=5,'4. 5 Forces Analysis'!B9,"")</f>
        <v/>
      </c>
      <c r="H53" s="21"/>
    </row>
    <row r="54" spans="1:8" x14ac:dyDescent="0.25">
      <c r="A54" t="str">
        <f>IF('4. 5 Forces Analysis'!$D10=1,'4. 5 Forces Analysis'!A10,"")</f>
        <v/>
      </c>
      <c r="B54" t="str">
        <f>IF('4. 5 Forces Analysis'!$D10=1,'4. 5 Forces Analysis'!B10,"")</f>
        <v/>
      </c>
      <c r="C54" s="21"/>
      <c r="F54" t="str">
        <f>IF('4. 5 Forces Analysis'!$D10=5,'4. 5 Forces Analysis'!A10,"")</f>
        <v/>
      </c>
      <c r="G54" t="str">
        <f>IF('4. 5 Forces Analysis'!$D10=5,'4. 5 Forces Analysis'!B10,"")</f>
        <v/>
      </c>
      <c r="H54" s="21"/>
    </row>
    <row r="55" spans="1:8" x14ac:dyDescent="0.25">
      <c r="A55" t="str">
        <f>IF('4. 5 Forces Analysis'!$D11=1,'4. 5 Forces Analysis'!A11,"")</f>
        <v/>
      </c>
      <c r="B55" t="str">
        <f>IF('4. 5 Forces Analysis'!$D11=1,'4. 5 Forces Analysis'!B11,"")</f>
        <v/>
      </c>
      <c r="C55" s="21"/>
      <c r="F55" t="str">
        <f>IF('4. 5 Forces Analysis'!$D11=5,'4. 5 Forces Analysis'!A11,"")</f>
        <v/>
      </c>
      <c r="G55" t="str">
        <f>IF('4. 5 Forces Analysis'!$D11=5,'4. 5 Forces Analysis'!B11,"")</f>
        <v/>
      </c>
      <c r="H55" s="21"/>
    </row>
    <row r="56" spans="1:8" x14ac:dyDescent="0.25">
      <c r="A56" t="str">
        <f>IF('4. 5 Forces Analysis'!$D12=1,'4. 5 Forces Analysis'!A12,"")</f>
        <v>USER DEFINED</v>
      </c>
      <c r="B56">
        <f>IF('4. 5 Forces Analysis'!$D12=1,'4. 5 Forces Analysis'!B12,"")</f>
        <v>0</v>
      </c>
      <c r="C56" s="21"/>
      <c r="F56" t="str">
        <f>IF('4. 5 Forces Analysis'!$D12=5,'4. 5 Forces Analysis'!A12,"")</f>
        <v/>
      </c>
      <c r="G56" t="str">
        <f>IF('4. 5 Forces Analysis'!$D12=5,'4. 5 Forces Analysis'!B12,"")</f>
        <v/>
      </c>
      <c r="H56" s="21"/>
    </row>
    <row r="57" spans="1:8" x14ac:dyDescent="0.25">
      <c r="A57" t="str">
        <f>IF('4. 5 Forces Analysis'!$D13=1,'4. 5 Forces Analysis'!A13,"")</f>
        <v/>
      </c>
      <c r="B57" t="str">
        <f>IF('4. 5 Forces Analysis'!$D13=1,'4. 5 Forces Analysis'!B13,"")</f>
        <v/>
      </c>
      <c r="C57" s="21"/>
      <c r="F57" t="str">
        <f>IF('4. 5 Forces Analysis'!$D13=5,'4. 5 Forces Analysis'!A13,"")</f>
        <v/>
      </c>
      <c r="G57" t="str">
        <f>IF('4. 5 Forces Analysis'!$D13=5,'4. 5 Forces Analysis'!B13,"")</f>
        <v/>
      </c>
      <c r="H57" s="21"/>
    </row>
    <row r="58" spans="1:8" x14ac:dyDescent="0.25">
      <c r="A58" t="str">
        <f>IF('4. 5 Forces Analysis'!$D14=1,'4. 5 Forces Analysis'!A14,"")</f>
        <v/>
      </c>
      <c r="B58" t="str">
        <f>IF('4. 5 Forces Analysis'!$D14=1,'4. 5 Forces Analysis'!B14,"")</f>
        <v/>
      </c>
      <c r="C58" s="21"/>
      <c r="F58" t="str">
        <f>IF('4. 5 Forces Analysis'!$D14=5,'4. 5 Forces Analysis'!A14,"")</f>
        <v/>
      </c>
      <c r="G58" t="str">
        <f>IF('4. 5 Forces Analysis'!$D14=5,'4. 5 Forces Analysis'!B14,"")</f>
        <v/>
      </c>
      <c r="H58" s="21"/>
    </row>
    <row r="59" spans="1:8" x14ac:dyDescent="0.25">
      <c r="A59" t="str">
        <f>IF('4. 5 Forces Analysis'!$D15=1,'4. 5 Forces Analysis'!A15,"")</f>
        <v/>
      </c>
      <c r="B59" t="str">
        <f>IF('4. 5 Forces Analysis'!$D15=1,'4. 5 Forces Analysis'!B15,"")</f>
        <v/>
      </c>
      <c r="C59" s="21"/>
      <c r="F59" t="str">
        <f>IF('4. 5 Forces Analysis'!$D15=5,'4. 5 Forces Analysis'!A15,"")</f>
        <v/>
      </c>
      <c r="G59" t="str">
        <f>IF('4. 5 Forces Analysis'!$D15=5,'4. 5 Forces Analysis'!B15,"")</f>
        <v/>
      </c>
      <c r="H59" s="21"/>
    </row>
    <row r="60" spans="1:8" x14ac:dyDescent="0.25">
      <c r="A60" t="str">
        <f>IF('4. 5 Forces Analysis'!$D16=1,'4. 5 Forces Analysis'!A16,"")</f>
        <v>Cross price elasticity of substitutes</v>
      </c>
      <c r="B60">
        <f>IF('4. 5 Forces Analysis'!$D16=1,'4. 5 Forces Analysis'!B16,"")</f>
        <v>0</v>
      </c>
      <c r="C60" s="21"/>
      <c r="F60" t="str">
        <f>IF('4. 5 Forces Analysis'!$D16=5,'4. 5 Forces Analysis'!A16,"")</f>
        <v/>
      </c>
      <c r="G60" t="str">
        <f>IF('4. 5 Forces Analysis'!$D16=5,'4. 5 Forces Analysis'!B16,"")</f>
        <v/>
      </c>
      <c r="H60" s="21"/>
    </row>
    <row r="61" spans="1:8" x14ac:dyDescent="0.25">
      <c r="A61" t="str">
        <f>IF('4. 5 Forces Analysis'!$D17=1,'4. 5 Forces Analysis'!A17,"")</f>
        <v>Inherent switching costs</v>
      </c>
      <c r="B61">
        <f>IF('4. 5 Forces Analysis'!$D17=1,'4. 5 Forces Analysis'!B17,"")</f>
        <v>0</v>
      </c>
      <c r="C61" s="21"/>
      <c r="F61" t="str">
        <f>IF('4. 5 Forces Analysis'!$D17=5,'4. 5 Forces Analysis'!A17,"")</f>
        <v/>
      </c>
      <c r="G61" t="str">
        <f>IF('4. 5 Forces Analysis'!$D17=5,'4. 5 Forces Analysis'!B17,"")</f>
        <v/>
      </c>
      <c r="H61" s="21"/>
    </row>
    <row r="62" spans="1:8" x14ac:dyDescent="0.25">
      <c r="A62" t="str">
        <f>IF('4. 5 Forces Analysis'!$D18=1,'4. 5 Forces Analysis'!A18,"")</f>
        <v>USER DEFINED</v>
      </c>
      <c r="B62">
        <f>IF('4. 5 Forces Analysis'!$D18=1,'4. 5 Forces Analysis'!B18,"")</f>
        <v>0</v>
      </c>
      <c r="C62" s="21"/>
      <c r="F62" t="str">
        <f>IF('4. 5 Forces Analysis'!$D18=5,'4. 5 Forces Analysis'!A18,"")</f>
        <v/>
      </c>
      <c r="G62" t="str">
        <f>IF('4. 5 Forces Analysis'!$D18=5,'4. 5 Forces Analysis'!B18,"")</f>
        <v/>
      </c>
      <c r="H62" s="21"/>
    </row>
    <row r="63" spans="1:8" x14ac:dyDescent="0.25">
      <c r="A63" t="str">
        <f>IF('4. 5 Forces Analysis'!$D19=1,'4. 5 Forces Analysis'!A19,"")</f>
        <v>USER DEFINED</v>
      </c>
      <c r="B63">
        <f>IF('4. 5 Forces Analysis'!$D19=1,'4. 5 Forces Analysis'!B19,"")</f>
        <v>0</v>
      </c>
      <c r="C63" s="21"/>
      <c r="F63" t="str">
        <f>IF('4. 5 Forces Analysis'!$D19=5,'4. 5 Forces Analysis'!A19,"")</f>
        <v/>
      </c>
      <c r="G63" t="str">
        <f>IF('4. 5 Forces Analysis'!$D19=5,'4. 5 Forces Analysis'!B19,"")</f>
        <v/>
      </c>
      <c r="H63" s="21"/>
    </row>
    <row r="64" spans="1:8" x14ac:dyDescent="0.25">
      <c r="A64" t="str">
        <f>IF('4. 5 Forces Analysis'!$D20=1,'4. 5 Forces Analysis'!A20,"")</f>
        <v>USER DEFINED</v>
      </c>
      <c r="B64">
        <f>IF('4. 5 Forces Analysis'!$D20=1,'4. 5 Forces Analysis'!B20,"")</f>
        <v>0</v>
      </c>
      <c r="C64" s="21"/>
      <c r="F64" t="str">
        <f>IF('4. 5 Forces Analysis'!$D20=5,'4. 5 Forces Analysis'!A20,"")</f>
        <v/>
      </c>
      <c r="G64" t="str">
        <f>IF('4. 5 Forces Analysis'!$D20=5,'4. 5 Forces Analysis'!B20,"")</f>
        <v/>
      </c>
      <c r="H64" s="21"/>
    </row>
    <row r="65" spans="1:8" x14ac:dyDescent="0.25">
      <c r="A65" t="str">
        <f>IF('4. 5 Forces Analysis'!$D21=1,'4. 5 Forces Analysis'!A21,"")</f>
        <v/>
      </c>
      <c r="B65" t="str">
        <f>IF('4. 5 Forces Analysis'!$D21=1,'4. 5 Forces Analysis'!B21,"")</f>
        <v/>
      </c>
      <c r="C65" s="21"/>
      <c r="F65" t="str">
        <f>IF('4. 5 Forces Analysis'!$D21=5,'4. 5 Forces Analysis'!A21,"")</f>
        <v>USER DEFINED</v>
      </c>
      <c r="G65">
        <f>IF('4. 5 Forces Analysis'!$D21=5,'4. 5 Forces Analysis'!B21,"")</f>
        <v>0</v>
      </c>
      <c r="H65" s="21"/>
    </row>
    <row r="66" spans="1:8" x14ac:dyDescent="0.25">
      <c r="A66" t="str">
        <f>IF('4. 5 Forces Analysis'!$D22=1,'4. 5 Forces Analysis'!A22,"")</f>
        <v/>
      </c>
      <c r="B66" t="str">
        <f>IF('4. 5 Forces Analysis'!$D22=1,'4. 5 Forces Analysis'!B22,"")</f>
        <v/>
      </c>
      <c r="C66" s="21"/>
      <c r="F66" t="str">
        <f>IF('4. 5 Forces Analysis'!$D22=5,'4. 5 Forces Analysis'!A22,"")</f>
        <v/>
      </c>
      <c r="G66" t="str">
        <f>IF('4. 5 Forces Analysis'!$D22=5,'4. 5 Forces Analysis'!B22,"")</f>
        <v/>
      </c>
      <c r="H66" s="21"/>
    </row>
    <row r="67" spans="1:8" x14ac:dyDescent="0.25">
      <c r="A67" t="str">
        <f>IF('4. 5 Forces Analysis'!$D23=1,'4. 5 Forces Analysis'!A23,"")</f>
        <v/>
      </c>
      <c r="B67" t="str">
        <f>IF('4. 5 Forces Analysis'!$D23=1,'4. 5 Forces Analysis'!B23,"")</f>
        <v/>
      </c>
      <c r="C67" s="21"/>
      <c r="F67" t="str">
        <f>IF('4. 5 Forces Analysis'!$D23=5,'4. 5 Forces Analysis'!A23,"")</f>
        <v/>
      </c>
      <c r="G67" t="str">
        <f>IF('4. 5 Forces Analysis'!$D23=5,'4. 5 Forces Analysis'!B23,"")</f>
        <v/>
      </c>
      <c r="H67" s="21"/>
    </row>
    <row r="68" spans="1:8" x14ac:dyDescent="0.25">
      <c r="A68" t="str">
        <f>IF('4. 5 Forces Analysis'!$D24=1,'4. 5 Forces Analysis'!A24,"")</f>
        <v/>
      </c>
      <c r="B68" t="str">
        <f>IF('4. 5 Forces Analysis'!$D24=1,'4. 5 Forces Analysis'!B24,"")</f>
        <v/>
      </c>
      <c r="C68" s="21"/>
      <c r="F68" t="str">
        <f>IF('4. 5 Forces Analysis'!$D24=5,'4. 5 Forces Analysis'!A24,"")</f>
        <v/>
      </c>
      <c r="G68" t="str">
        <f>IF('4. 5 Forces Analysis'!$D24=5,'4. 5 Forces Analysis'!B24,"")</f>
        <v/>
      </c>
      <c r="H68" s="21"/>
    </row>
    <row r="69" spans="1:8" x14ac:dyDescent="0.25">
      <c r="A69" t="str">
        <f>IF('4. 5 Forces Analysis'!$D25=1,'4. 5 Forces Analysis'!A25,"")</f>
        <v/>
      </c>
      <c r="B69" t="str">
        <f>IF('4. 5 Forces Analysis'!$D25=1,'4. 5 Forces Analysis'!B25,"")</f>
        <v/>
      </c>
      <c r="C69" s="21"/>
      <c r="F69" t="str">
        <f>IF('4. 5 Forces Analysis'!$D25=5,'4. 5 Forces Analysis'!A25,"")</f>
        <v/>
      </c>
      <c r="G69" t="str">
        <f>IF('4. 5 Forces Analysis'!$D25=5,'4. 5 Forces Analysis'!B25,"")</f>
        <v/>
      </c>
      <c r="H69" s="21"/>
    </row>
    <row r="70" spans="1:8" x14ac:dyDescent="0.25">
      <c r="A70" t="str">
        <f>IF('4. 5 Forces Analysis'!$D26=1,'4. 5 Forces Analysis'!A26,"")</f>
        <v/>
      </c>
      <c r="B70" t="str">
        <f>IF('4. 5 Forces Analysis'!$D26=1,'4. 5 Forces Analysis'!B26,"")</f>
        <v/>
      </c>
      <c r="C70" s="21"/>
      <c r="F70" t="str">
        <f>IF('4. 5 Forces Analysis'!$D26=5,'4. 5 Forces Analysis'!A26,"")</f>
        <v/>
      </c>
      <c r="G70" t="str">
        <f>IF('4. 5 Forces Analysis'!$D26=5,'4. 5 Forces Analysis'!B26,"")</f>
        <v/>
      </c>
      <c r="H70" s="21"/>
    </row>
    <row r="71" spans="1:8" x14ac:dyDescent="0.25">
      <c r="A71" t="str">
        <f>IF('4. 5 Forces Analysis'!$D27=1,'4. 5 Forces Analysis'!A27,"")</f>
        <v/>
      </c>
      <c r="B71" t="str">
        <f>IF('4. 5 Forces Analysis'!$D27=1,'4. 5 Forces Analysis'!B27,"")</f>
        <v/>
      </c>
      <c r="C71" s="21"/>
      <c r="F71" t="str">
        <f>IF('4. 5 Forces Analysis'!$D27=5,'4. 5 Forces Analysis'!A27,"")</f>
        <v/>
      </c>
      <c r="G71" t="str">
        <f>IF('4. 5 Forces Analysis'!$D27=5,'4. 5 Forces Analysis'!B27,"")</f>
        <v/>
      </c>
      <c r="H71" s="21"/>
    </row>
    <row r="72" spans="1:8" x14ac:dyDescent="0.25">
      <c r="A72" t="str">
        <f>IF('4. 5 Forces Analysis'!$D28=1,'4. 5 Forces Analysis'!A28,"")</f>
        <v/>
      </c>
      <c r="B72" t="str">
        <f>IF('4. 5 Forces Analysis'!$D28=1,'4. 5 Forces Analysis'!B28,"")</f>
        <v/>
      </c>
      <c r="C72" s="21"/>
      <c r="F72" t="str">
        <f>IF('4. 5 Forces Analysis'!$D28=5,'4. 5 Forces Analysis'!A28,"")</f>
        <v/>
      </c>
      <c r="G72" t="str">
        <f>IF('4. 5 Forces Analysis'!$D28=5,'4. 5 Forces Analysis'!B28,"")</f>
        <v/>
      </c>
      <c r="H72" s="21"/>
    </row>
    <row r="73" spans="1:8" x14ac:dyDescent="0.25">
      <c r="A73" t="str">
        <f>IF('4. 5 Forces Analysis'!$D29=1,'4. 5 Forces Analysis'!A29,"")</f>
        <v>Cost of switching suppliers</v>
      </c>
      <c r="B73">
        <f>IF('4. 5 Forces Analysis'!$D29=1,'4. 5 Forces Analysis'!B29,"")</f>
        <v>0</v>
      </c>
      <c r="C73" s="21"/>
      <c r="F73" t="str">
        <f>IF('4. 5 Forces Analysis'!$D29=5,'4. 5 Forces Analysis'!A29,"")</f>
        <v/>
      </c>
      <c r="G73" t="str">
        <f>IF('4. 5 Forces Analysis'!$D29=5,'4. 5 Forces Analysis'!B29,"")</f>
        <v/>
      </c>
      <c r="H73" s="21"/>
    </row>
    <row r="74" spans="1:8" x14ac:dyDescent="0.25">
      <c r="A74" t="str">
        <f>IF('4. 5 Forces Analysis'!$D30=1,'4. 5 Forces Analysis'!A30,"")</f>
        <v/>
      </c>
      <c r="B74" t="str">
        <f>IF('4. 5 Forces Analysis'!$D30=1,'4. 5 Forces Analysis'!B30,"")</f>
        <v/>
      </c>
      <c r="C74" s="21"/>
      <c r="F74" t="str">
        <f>IF('4. 5 Forces Analysis'!$D30=5,'4. 5 Forces Analysis'!A30,"")</f>
        <v/>
      </c>
      <c r="G74" t="str">
        <f>IF('4. 5 Forces Analysis'!$D30=5,'4. 5 Forces Analysis'!B30,"")</f>
        <v/>
      </c>
      <c r="H74" s="21"/>
    </row>
    <row r="75" spans="1:8" x14ac:dyDescent="0.25">
      <c r="A75" t="str">
        <f>IF('4. 5 Forces Analysis'!$D31=1,'4. 5 Forces Analysis'!A31,"")</f>
        <v/>
      </c>
      <c r="B75" t="str">
        <f>IF('4. 5 Forces Analysis'!$D31=1,'4. 5 Forces Analysis'!B31,"")</f>
        <v/>
      </c>
      <c r="C75" s="21"/>
      <c r="F75" t="str">
        <f>IF('4. 5 Forces Analysis'!$D31=5,'4. 5 Forces Analysis'!A31,"")</f>
        <v/>
      </c>
      <c r="G75" t="str">
        <f>IF('4. 5 Forces Analysis'!$D31=5,'4. 5 Forces Analysis'!B31,"")</f>
        <v/>
      </c>
      <c r="H75" s="21"/>
    </row>
    <row r="76" spans="1:8" x14ac:dyDescent="0.25">
      <c r="A76" t="str">
        <f>IF('4. 5 Forces Analysis'!$D32=1,'4. 5 Forces Analysis'!A32,"")</f>
        <v>Birth rates</v>
      </c>
      <c r="B76">
        <f>IF('4. 5 Forces Analysis'!$D32=1,'4. 5 Forces Analysis'!B32,"")</f>
        <v>0</v>
      </c>
      <c r="C76" s="21"/>
      <c r="F76" t="str">
        <f>IF('4. 5 Forces Analysis'!$D32=5,'4. 5 Forces Analysis'!A32,"")</f>
        <v/>
      </c>
      <c r="G76" t="str">
        <f>IF('4. 5 Forces Analysis'!$D32=5,'4. 5 Forces Analysis'!B32,"")</f>
        <v/>
      </c>
      <c r="H76" s="21"/>
    </row>
    <row r="77" spans="1:8" x14ac:dyDescent="0.25">
      <c r="A77" t="str">
        <f>IF('4. 5 Forces Analysis'!$D33=1,'4. 5 Forces Analysis'!A33,"")</f>
        <v>Customs/norms</v>
      </c>
      <c r="B77">
        <f>IF('4. 5 Forces Analysis'!$D33=1,'4. 5 Forces Analysis'!B33,"")</f>
        <v>0</v>
      </c>
      <c r="C77" s="21"/>
      <c r="F77" t="str">
        <f>IF('4. 5 Forces Analysis'!$D33=5,'4. 5 Forces Analysis'!A33,"")</f>
        <v/>
      </c>
      <c r="G77" t="str">
        <f>IF('4. 5 Forces Analysis'!$D33=5,'4. 5 Forces Analysis'!B33,"")</f>
        <v/>
      </c>
      <c r="H77" s="21"/>
    </row>
    <row r="78" spans="1:8" x14ac:dyDescent="0.25">
      <c r="A78" t="str">
        <f>IF('4. 5 Forces Analysis'!$D34=1,'4. 5 Forces Analysis'!A34,"")</f>
        <v/>
      </c>
      <c r="B78" t="str">
        <f>IF('4. 5 Forces Analysis'!$D34=1,'4. 5 Forces Analysis'!B34,"")</f>
        <v/>
      </c>
      <c r="C78" s="21"/>
      <c r="F78" t="str">
        <f>IF('4. 5 Forces Analysis'!$D34=5,'4. 5 Forces Analysis'!A34,"")</f>
        <v/>
      </c>
      <c r="G78" t="str">
        <f>IF('4. 5 Forces Analysis'!$D34=5,'4. 5 Forces Analysis'!B34,"")</f>
        <v/>
      </c>
      <c r="H78" s="21"/>
    </row>
    <row r="79" spans="1:8" x14ac:dyDescent="0.25">
      <c r="A79" t="str">
        <f>IF('4. 5 Forces Analysis'!$D35=1,'4. 5 Forces Analysis'!A35,"")</f>
        <v/>
      </c>
      <c r="B79" t="str">
        <f>IF('4. 5 Forces Analysis'!$D35=1,'4. 5 Forces Analysis'!B35,"")</f>
        <v/>
      </c>
      <c r="C79" s="21"/>
      <c r="F79" t="str">
        <f>IF('4. 5 Forces Analysis'!$D35=5,'4. 5 Forces Analysis'!A35,"")</f>
        <v/>
      </c>
      <c r="G79" t="str">
        <f>IF('4. 5 Forces Analysis'!$D35=5,'4. 5 Forces Analysis'!B35,"")</f>
        <v/>
      </c>
      <c r="H79" s="21"/>
    </row>
    <row r="80" spans="1:8" x14ac:dyDescent="0.25">
      <c r="A80" t="str">
        <f>IF('4. 5 Forces Analysis'!$D36=1,'4. 5 Forces Analysis'!A36,"")</f>
        <v/>
      </c>
      <c r="B80" t="str">
        <f>IF('4. 5 Forces Analysis'!$D36=1,'4. 5 Forces Analysis'!B36,"")</f>
        <v/>
      </c>
      <c r="C80" s="21"/>
      <c r="F80" t="str">
        <f>IF('4. 5 Forces Analysis'!$D36=5,'4. 5 Forces Analysis'!A36,"")</f>
        <v/>
      </c>
      <c r="G80" t="str">
        <f>IF('4. 5 Forces Analysis'!$D36=5,'4. 5 Forces Analysis'!B36,"")</f>
        <v/>
      </c>
      <c r="H80" s="21"/>
    </row>
    <row r="81" spans="1:8" x14ac:dyDescent="0.25">
      <c r="A81" t="str">
        <f>IF('4. 5 Forces Analysis'!$D37=1,'4. 5 Forces Analysis'!A37,"")</f>
        <v>Number of alternative suppliers</v>
      </c>
      <c r="B81">
        <f>IF('4. 5 Forces Analysis'!$D37=1,'4. 5 Forces Analysis'!B37,"")</f>
        <v>0</v>
      </c>
      <c r="C81" s="21"/>
      <c r="F81" t="str">
        <f>IF('4. 5 Forces Analysis'!$D37=5,'4. 5 Forces Analysis'!A37,"")</f>
        <v/>
      </c>
      <c r="G81" t="str">
        <f>IF('4. 5 Forces Analysis'!$D37=5,'4. 5 Forces Analysis'!B37,"")</f>
        <v/>
      </c>
      <c r="H81" s="21"/>
    </row>
    <row r="82" spans="1:8" x14ac:dyDescent="0.25">
      <c r="A82" t="str">
        <f>IF('4. 5 Forces Analysis'!$D38=1,'4. 5 Forces Analysis'!A38,"")</f>
        <v>Suppliers selling unique products</v>
      </c>
      <c r="B82">
        <f>IF('4. 5 Forces Analysis'!$D38=1,'4. 5 Forces Analysis'!B38,"")</f>
        <v>0</v>
      </c>
      <c r="C82" s="21"/>
      <c r="F82" t="str">
        <f>IF('4. 5 Forces Analysis'!$D38=5,'4. 5 Forces Analysis'!A38,"")</f>
        <v/>
      </c>
      <c r="G82" t="str">
        <f>IF('4. 5 Forces Analysis'!$D38=5,'4. 5 Forces Analysis'!B38,"")</f>
        <v/>
      </c>
      <c r="H82" s="21"/>
    </row>
    <row r="83" spans="1:8" x14ac:dyDescent="0.25">
      <c r="A83" t="str">
        <f>IF('4. 5 Forces Analysis'!$D39=1,'4. 5 Forces Analysis'!A39,"")</f>
        <v>High costs of switching suppliers</v>
      </c>
      <c r="B83">
        <f>IF('4. 5 Forces Analysis'!$D39=1,'4. 5 Forces Analysis'!B39,"")</f>
        <v>0</v>
      </c>
      <c r="C83" s="21"/>
      <c r="F83" t="str">
        <f>IF('4. 5 Forces Analysis'!$D39=5,'4. 5 Forces Analysis'!A39,"")</f>
        <v/>
      </c>
      <c r="G83" t="str">
        <f>IF('4. 5 Forces Analysis'!$D39=5,'4. 5 Forces Analysis'!B39,"")</f>
        <v/>
      </c>
      <c r="H83" s="21"/>
    </row>
    <row r="84" spans="1:8" x14ac:dyDescent="0.25">
      <c r="A84" t="str">
        <f>IF('4. 5 Forces Analysis'!$D40=1,'4. 5 Forces Analysis'!A40,"")</f>
        <v/>
      </c>
      <c r="B84" t="str">
        <f>IF('4. 5 Forces Analysis'!$D40=1,'4. 5 Forces Analysis'!B40,"")</f>
        <v/>
      </c>
      <c r="C84" s="21"/>
      <c r="F84" t="str">
        <f>IF('4. 5 Forces Analysis'!$D40=5,'4. 5 Forces Analysis'!A40,"")</f>
        <v/>
      </c>
      <c r="G84" t="str">
        <f>IF('4. 5 Forces Analysis'!$D40=5,'4. 5 Forces Analysis'!B40,"")</f>
        <v/>
      </c>
      <c r="H84" s="21"/>
    </row>
    <row r="85" spans="1:8" x14ac:dyDescent="0.25">
      <c r="A85" t="str">
        <f>IF('4. 5 Forces Analysis'!$D41=1,'4. 5 Forces Analysis'!A41,"")</f>
        <v/>
      </c>
      <c r="B85" t="str">
        <f>IF('4. 5 Forces Analysis'!$D41=1,'4. 5 Forces Analysis'!B41,"")</f>
        <v/>
      </c>
      <c r="C85" s="21"/>
      <c r="F85" t="str">
        <f>IF('4. 5 Forces Analysis'!$D41=5,'4. 5 Forces Analysis'!A41,"")</f>
        <v/>
      </c>
      <c r="G85" t="str">
        <f>IF('4. 5 Forces Analysis'!$D41=5,'4. 5 Forces Analysis'!B41,"")</f>
        <v/>
      </c>
      <c r="H85" s="21"/>
    </row>
    <row r="86" spans="1:8" x14ac:dyDescent="0.25">
      <c r="A86" t="str">
        <f>IF('4. 5 Forces Analysis'!$D42=1,'4. 5 Forces Analysis'!A42,"")</f>
        <v/>
      </c>
      <c r="B86" t="str">
        <f>IF('4. 5 Forces Analysis'!$D42=1,'4. 5 Forces Analysis'!B42,"")</f>
        <v/>
      </c>
      <c r="C86" s="21"/>
      <c r="F86" t="str">
        <f>IF('4. 5 Forces Analysis'!$D42=5,'4. 5 Forces Analysis'!A42,"")</f>
        <v/>
      </c>
      <c r="G86" t="str">
        <f>IF('4. 5 Forces Analysis'!$D42=5,'4. 5 Forces Analysis'!B42,"")</f>
        <v/>
      </c>
      <c r="H86" s="21"/>
    </row>
    <row r="87" spans="1:8" x14ac:dyDescent="0.25">
      <c r="A87" t="str">
        <f>IF('4. 5 Forces Analysis'!$D43=1,'4. 5 Forces Analysis'!A43,"")</f>
        <v>USER DEFINED</v>
      </c>
      <c r="B87">
        <f>IF('4. 5 Forces Analysis'!$D43=1,'4. 5 Forces Analysis'!B43,"")</f>
        <v>0</v>
      </c>
      <c r="C87" s="21"/>
      <c r="F87" t="str">
        <f>IF('4. 5 Forces Analysis'!$D43=5,'4. 5 Forces Analysis'!A43,"")</f>
        <v/>
      </c>
      <c r="G87" t="str">
        <f>IF('4. 5 Forces Analysis'!$D43=5,'4. 5 Forces Analysis'!B43,"")</f>
        <v/>
      </c>
      <c r="H87" s="21"/>
    </row>
    <row r="88" spans="1:8" x14ac:dyDescent="0.25">
      <c r="A88" t="str">
        <f>IF('4. 5 Forces Analysis'!$D44=1,'4. 5 Forces Analysis'!A44,"")</f>
        <v>USER DEFINED</v>
      </c>
      <c r="B88">
        <f>IF('4. 5 Forces Analysis'!$D44=1,'4. 5 Forces Analysis'!B44,"")</f>
        <v>0</v>
      </c>
      <c r="C88" s="21"/>
      <c r="F88" t="str">
        <f>IF('4. 5 Forces Analysis'!$D44=5,'4. 5 Forces Analysis'!A44,"")</f>
        <v/>
      </c>
      <c r="G88" t="str">
        <f>IF('4. 5 Forces Analysis'!$D44=5,'4. 5 Forces Analysis'!B44,"")</f>
        <v/>
      </c>
      <c r="H88" s="21"/>
    </row>
    <row r="89" spans="1:8" x14ac:dyDescent="0.25">
      <c r="A89" t="str">
        <f>IF('4. 5 Forces Analysis'!$D45=1,'4. 5 Forces Analysis'!A45,"")</f>
        <v/>
      </c>
      <c r="B89" t="str">
        <f>IF('4. 5 Forces Analysis'!$D45=1,'4. 5 Forces Analysis'!B45,"")</f>
        <v/>
      </c>
      <c r="C89" s="21"/>
      <c r="F89" t="str">
        <f>IF('4. 5 Forces Analysis'!$D45=5,'4. 5 Forces Analysis'!A45,"")</f>
        <v/>
      </c>
      <c r="G89" t="str">
        <f>IF('4. 5 Forces Analysis'!$D45=5,'4. 5 Forces Analysis'!B45,"")</f>
        <v/>
      </c>
      <c r="H89" s="21"/>
    </row>
    <row r="90" spans="1:8" x14ac:dyDescent="0.25">
      <c r="A90" t="str">
        <f>IF('4. 5 Forces Analysis'!$D46=1,'4. 5 Forces Analysis'!A46,"")</f>
        <v/>
      </c>
      <c r="B90" t="str">
        <f>IF('4. 5 Forces Analysis'!$D46=1,'4. 5 Forces Analysis'!B46,"")</f>
        <v/>
      </c>
      <c r="C90" s="21"/>
      <c r="F90" t="str">
        <f>IF('4. 5 Forces Analysis'!$D46=5,'4. 5 Forces Analysis'!A46,"")</f>
        <v/>
      </c>
      <c r="G90" t="str">
        <f>IF('4. 5 Forces Analysis'!$D46=5,'4. 5 Forces Analysis'!B46,"")</f>
        <v/>
      </c>
      <c r="H90" s="21"/>
    </row>
    <row r="91" spans="1:8" x14ac:dyDescent="0.25">
      <c r="A91" t="str">
        <f>IF('4. 5 Forces Analysis'!$D47=1,'4. 5 Forces Analysis'!A47,"")</f>
        <v/>
      </c>
      <c r="B91" t="str">
        <f>IF('4. 5 Forces Analysis'!$D47=1,'4. 5 Forces Analysis'!B47,"")</f>
        <v/>
      </c>
      <c r="C91" s="21"/>
      <c r="F91" t="str">
        <f>IF('4. 5 Forces Analysis'!$D47=5,'4. 5 Forces Analysis'!A47,"")</f>
        <v/>
      </c>
      <c r="G91" t="str">
        <f>IF('4. 5 Forces Analysis'!$D47=5,'4. 5 Forces Analysis'!B47,"")</f>
        <v/>
      </c>
      <c r="H91" s="21"/>
    </row>
    <row r="92" spans="1:8" x14ac:dyDescent="0.25">
      <c r="A92" t="str">
        <f>IF('4. 5 Forces Analysis'!$D48=1,'4. 5 Forces Analysis'!A48,"")</f>
        <v/>
      </c>
      <c r="B92" t="str">
        <f>IF('4. 5 Forces Analysis'!$D48=1,'4. 5 Forces Analysis'!B48,"")</f>
        <v/>
      </c>
      <c r="C92" s="21"/>
      <c r="F92" t="str">
        <f>IF('4. 5 Forces Analysis'!$D48=5,'4. 5 Forces Analysis'!A48,"")</f>
        <v/>
      </c>
      <c r="G92" t="str">
        <f>IF('4. 5 Forces Analysis'!$D48=5,'4. 5 Forces Analysis'!B48,"")</f>
        <v/>
      </c>
      <c r="H92" s="21"/>
    </row>
    <row r="93" spans="1:8" x14ac:dyDescent="0.25">
      <c r="A93" t="str">
        <f>IF('4. 5 Forces Analysis'!$D49=1,'4. 5 Forces Analysis'!A49,"")</f>
        <v/>
      </c>
      <c r="B93" t="str">
        <f>IF('4. 5 Forces Analysis'!$D49=1,'4. 5 Forces Analysis'!B49,"")</f>
        <v/>
      </c>
      <c r="C93" s="21"/>
      <c r="F93" t="str">
        <f>IF('4. 5 Forces Analysis'!$D49=5,'4. 5 Forces Analysis'!A49,"")</f>
        <v/>
      </c>
      <c r="G93" t="str">
        <f>IF('4. 5 Forces Analysis'!$D49=5,'4. 5 Forces Analysis'!B49,"")</f>
        <v/>
      </c>
      <c r="H93" s="21"/>
    </row>
    <row r="94" spans="1:8" x14ac:dyDescent="0.25">
      <c r="A94" t="str">
        <f>IF('4. 5 Forces Analysis'!$D50=1,'4. 5 Forces Analysis'!A50,"")</f>
        <v/>
      </c>
      <c r="B94" t="str">
        <f>IF('4. 5 Forces Analysis'!$D50=1,'4. 5 Forces Analysis'!B50,"")</f>
        <v/>
      </c>
      <c r="C94" s="21"/>
      <c r="F94" t="str">
        <f>IF('4. 5 Forces Analysis'!$D50=5,'4. 5 Forces Analysis'!A50,"")</f>
        <v/>
      </c>
      <c r="G94" t="str">
        <f>IF('4. 5 Forces Analysis'!$D50=5,'4. 5 Forces Analysis'!B50,"")</f>
        <v/>
      </c>
      <c r="H94" s="21"/>
    </row>
    <row r="95" spans="1:8" x14ac:dyDescent="0.25">
      <c r="A95" t="str">
        <f>IF('4. 5 Forces Analysis'!$D51=1,'4. 5 Forces Analysis'!A51,"")</f>
        <v>Amount of fixed costs in your competitor's cost structure</v>
      </c>
      <c r="B95">
        <f>IF('4. 5 Forces Analysis'!$D51=1,'4. 5 Forces Analysis'!B51,"")</f>
        <v>0</v>
      </c>
      <c r="C95" s="21"/>
      <c r="F95" t="str">
        <f>IF('4. 5 Forces Analysis'!$D51=5,'4. 5 Forces Analysis'!A51,"")</f>
        <v/>
      </c>
      <c r="G95" t="str">
        <f>IF('4. 5 Forces Analysis'!$D51=5,'4. 5 Forces Analysis'!B51,"")</f>
        <v/>
      </c>
      <c r="H95" s="21"/>
    </row>
    <row r="96" spans="1:8" x14ac:dyDescent="0.25">
      <c r="A96" t="str">
        <f>IF('4. 5 Forces Analysis'!$D52=1,'4. 5 Forces Analysis'!A52,"")</f>
        <v>Extent of unutilized capacity in the industry</v>
      </c>
      <c r="B96">
        <f>IF('4. 5 Forces Analysis'!$D52=1,'4. 5 Forces Analysis'!B52,"")</f>
        <v>0</v>
      </c>
      <c r="C96" s="21"/>
      <c r="F96" t="str">
        <f>IF('4. 5 Forces Analysis'!$D52=5,'4. 5 Forces Analysis'!A52,"")</f>
        <v/>
      </c>
      <c r="G96" t="str">
        <f>IF('4. 5 Forces Analysis'!$D52=5,'4. 5 Forces Analysis'!B52,"")</f>
        <v/>
      </c>
      <c r="H96" s="21"/>
    </row>
    <row r="97" spans="1:8" x14ac:dyDescent="0.25">
      <c r="A97" t="str">
        <f>IF('4. 5 Forces Analysis'!$D53=1,'4. 5 Forces Analysis'!A53,"")</f>
        <v>Height of exit barriers</v>
      </c>
      <c r="B97">
        <f>IF('4. 5 Forces Analysis'!$D53=1,'4. 5 Forces Analysis'!B53,"")</f>
        <v>0</v>
      </c>
      <c r="C97" s="21"/>
      <c r="F97" t="str">
        <f>IF('4. 5 Forces Analysis'!$D53=5,'4. 5 Forces Analysis'!A53,"")</f>
        <v/>
      </c>
      <c r="G97" t="str">
        <f>IF('4. 5 Forces Analysis'!$D53=5,'4. 5 Forces Analysis'!B53,"")</f>
        <v/>
      </c>
      <c r="H97" s="21"/>
    </row>
    <row r="98" spans="1:8" x14ac:dyDescent="0.25">
      <c r="A98" t="str">
        <f>IF('4. 5 Forces Analysis'!$D54=1,'4. 5 Forces Analysis'!A54,"")</f>
        <v>Diversity and proximity of rivals</v>
      </c>
      <c r="B98">
        <f>IF('4. 5 Forces Analysis'!$D54=1,'4. 5 Forces Analysis'!B54,"")</f>
        <v>0</v>
      </c>
      <c r="C98" s="21"/>
      <c r="F98" t="str">
        <f>IF('4. 5 Forces Analysis'!$D54=5,'4. 5 Forces Analysis'!A54,"")</f>
        <v/>
      </c>
      <c r="G98" t="str">
        <f>IF('4. 5 Forces Analysis'!$D54=5,'4. 5 Forces Analysis'!B54,"")</f>
        <v/>
      </c>
      <c r="H98" s="21"/>
    </row>
    <row r="99" spans="1:8" x14ac:dyDescent="0.25">
      <c r="A99" t="str">
        <f>IF('4. 5 Forces Analysis'!$D55=1,'4. 5 Forces Analysis'!A55,"")</f>
        <v/>
      </c>
      <c r="B99" t="str">
        <f>IF('4. 5 Forces Analysis'!$D55=1,'4. 5 Forces Analysis'!B55,"")</f>
        <v/>
      </c>
      <c r="C99" s="21"/>
      <c r="F99" t="str">
        <f>IF('4. 5 Forces Analysis'!$D55=5,'4. 5 Forces Analysis'!A55,"")</f>
        <v/>
      </c>
      <c r="G99" t="str">
        <f>IF('4. 5 Forces Analysis'!$D55=5,'4. 5 Forces Analysis'!B55,"")</f>
        <v/>
      </c>
      <c r="H99" s="21"/>
    </row>
    <row r="100" spans="1:8" x14ac:dyDescent="0.25">
      <c r="A100" t="str">
        <f>IF('4. 5 Forces Analysis'!$D56=1,'4. 5 Forces Analysis'!A56,"")</f>
        <v/>
      </c>
      <c r="B100" t="str">
        <f>IF('4. 5 Forces Analysis'!$D56=1,'4. 5 Forces Analysis'!B56,"")</f>
        <v/>
      </c>
      <c r="C100" s="21"/>
      <c r="F100" t="str">
        <f>IF('4. 5 Forces Analysis'!$D56=5,'4. 5 Forces Analysis'!A56,"")</f>
        <v>Coordination of pricing (tacit)</v>
      </c>
      <c r="G100">
        <f>IF('4. 5 Forces Analysis'!$D56=5,'4. 5 Forces Analysis'!B56,"")</f>
        <v>0</v>
      </c>
      <c r="H100" s="21"/>
    </row>
    <row r="101" spans="1:8" x14ac:dyDescent="0.25">
      <c r="A101" t="str">
        <f>IF('3. PEST Analysis'!$D105=1,'3. PEST Analysis'!A106,"")</f>
        <v/>
      </c>
      <c r="B101" t="str">
        <f>IF('3. PEST Analysis'!$D105=1,'3. PEST Analysis'!B106,"")</f>
        <v/>
      </c>
    </row>
    <row r="102" spans="1:8" x14ac:dyDescent="0.25">
      <c r="A102" t="str">
        <f>IF('3. PEST Analysis'!$D106=1,'3. PEST Analysis'!A107,"")</f>
        <v/>
      </c>
      <c r="B102" t="str">
        <f>IF('3. PEST Analysis'!$D106=1,'3. PEST Analysis'!B107,"")</f>
        <v/>
      </c>
    </row>
    <row r="103" spans="1:8" x14ac:dyDescent="0.25">
      <c r="A103" t="str">
        <f>IF('3. PEST Analysis'!$D107=1,'3. PEST Analysis'!A108,"")</f>
        <v/>
      </c>
      <c r="B103" t="str">
        <f>IF('3. PEST Analysis'!$D107=1,'3. PEST Analysis'!B108,"")</f>
        <v/>
      </c>
    </row>
    <row r="104" spans="1:8" x14ac:dyDescent="0.25">
      <c r="A104" t="str">
        <f>IF('3. PEST Analysis'!$D108=1,'3. PEST Analysis'!A109,"")</f>
        <v/>
      </c>
      <c r="B104" t="str">
        <f>IF('3. PEST Analysis'!$D108=1,'3. PEST Analysis'!B109,"")</f>
        <v/>
      </c>
    </row>
    <row r="105" spans="1:8" x14ac:dyDescent="0.25">
      <c r="A105" t="str">
        <f>IF('3. PEST Analysis'!$D109=1,'3. PEST Analysis'!A110,"")</f>
        <v/>
      </c>
      <c r="B105" t="str">
        <f>IF('3. PEST Analysis'!$D109=1,'3. PEST Analysis'!B110,"")</f>
        <v/>
      </c>
    </row>
    <row r="106" spans="1:8" x14ac:dyDescent="0.25">
      <c r="A106" t="str">
        <f>IF('3. PEST Analysis'!$D110=1,'3. PEST Analysis'!A111,"")</f>
        <v/>
      </c>
      <c r="B106" t="str">
        <f>IF('3. PEST Analysis'!$D110=1,'3. PEST Analysis'!B111,"")</f>
        <v/>
      </c>
    </row>
    <row r="107" spans="1:8" x14ac:dyDescent="0.25">
      <c r="A107" t="str">
        <f>IF('3. PEST Analysis'!$D111=1,'3. PEST Analysis'!A112,"")</f>
        <v/>
      </c>
      <c r="B107" t="str">
        <f>IF('3. PEST Analysis'!$D111=1,'3. PEST Analysis'!B112,"")</f>
        <v/>
      </c>
    </row>
    <row r="108" spans="1:8" x14ac:dyDescent="0.25">
      <c r="A108" t="str">
        <f>IF('3. PEST Analysis'!$D112=1,'3. PEST Analysis'!A113,"")</f>
        <v/>
      </c>
      <c r="B108" t="str">
        <f>IF('3. PEST Analysis'!$D112=1,'3. PEST Analysis'!B113,"")</f>
        <v/>
      </c>
    </row>
    <row r="109" spans="1:8" x14ac:dyDescent="0.25">
      <c r="A109" t="str">
        <f>IF('3. PEST Analysis'!$D113=1,'3. PEST Analysis'!A114,"")</f>
        <v/>
      </c>
      <c r="B109" t="str">
        <f>IF('3. PEST Analysis'!$D113=1,'3. PEST Analysis'!B114,"")</f>
        <v/>
      </c>
    </row>
    <row r="110" spans="1:8" x14ac:dyDescent="0.25">
      <c r="A110" t="str">
        <f>IF('3. PEST Analysis'!$D114=1,'3. PEST Analysis'!A115,"")</f>
        <v/>
      </c>
      <c r="B110" t="str">
        <f>IF('3. PEST Analysis'!$D114=1,'3. PEST Analysis'!B115,"")</f>
        <v/>
      </c>
    </row>
    <row r="111" spans="1:8" x14ac:dyDescent="0.25">
      <c r="A111" t="str">
        <f>IF('3. PEST Analysis'!$D115=1,'3. PEST Analysis'!A116,"")</f>
        <v/>
      </c>
      <c r="B111" t="str">
        <f>IF('3. PEST Analysis'!$D115=1,'3. PEST Analysis'!B116,"")</f>
        <v/>
      </c>
    </row>
    <row r="112" spans="1:8" x14ac:dyDescent="0.25">
      <c r="A112" t="str">
        <f>IF('3. PEST Analysis'!$D116=1,'3. PEST Analysis'!A117,"")</f>
        <v/>
      </c>
      <c r="B112" t="str">
        <f>IF('3. PEST Analysis'!$D116=1,'3. PEST Analysis'!B117,"")</f>
        <v/>
      </c>
    </row>
    <row r="113" spans="1:2" x14ac:dyDescent="0.25">
      <c r="A113" t="str">
        <f>IF('3. PEST Analysis'!$D117=1,'3. PEST Analysis'!A118,"")</f>
        <v/>
      </c>
      <c r="B113" t="str">
        <f>IF('3. PEST Analysis'!$D117=1,'3. PEST Analysis'!B118,"")</f>
        <v/>
      </c>
    </row>
    <row r="114" spans="1:2" x14ac:dyDescent="0.25">
      <c r="A114" t="str">
        <f>IF('3. PEST Analysis'!$D118=1,'3. PEST Analysis'!A119,"")</f>
        <v/>
      </c>
      <c r="B114" t="str">
        <f>IF('3. PEST Analysis'!$D118=1,'3. PEST Analysis'!B119,"")</f>
        <v/>
      </c>
    </row>
    <row r="115" spans="1:2" x14ac:dyDescent="0.25">
      <c r="A115" t="str">
        <f>IF('3. PEST Analysis'!$D119=1,'3. PEST Analysis'!A120,"")</f>
        <v/>
      </c>
      <c r="B115" t="str">
        <f>IF('3. PEST Analysis'!$D119=1,'3. PEST Analysis'!B120,"")</f>
        <v/>
      </c>
    </row>
    <row r="116" spans="1:2" x14ac:dyDescent="0.25">
      <c r="A116" t="str">
        <f>IF('3. PEST Analysis'!$D120=1,'3. PEST Analysis'!A121,"")</f>
        <v/>
      </c>
      <c r="B116" t="str">
        <f>IF('3. PEST Analysis'!$D120=1,'3. PEST Analysis'!B121,"")</f>
        <v/>
      </c>
    </row>
    <row r="117" spans="1:2" x14ac:dyDescent="0.25">
      <c r="A117" t="str">
        <f>IF('3. PEST Analysis'!$D121=1,'3. PEST Analysis'!A122,"")</f>
        <v/>
      </c>
      <c r="B117" t="str">
        <f>IF('3. PEST Analysis'!$D121=1,'3. PEST Analysis'!B122,"")</f>
        <v/>
      </c>
    </row>
    <row r="118" spans="1:2" x14ac:dyDescent="0.25">
      <c r="A118" t="str">
        <f>IF('3. PEST Analysis'!$D122=1,'3. PEST Analysis'!A123,"")</f>
        <v/>
      </c>
      <c r="B118" t="str">
        <f>IF('3. PEST Analysis'!$D122=1,'3. PEST Analysis'!B123,"")</f>
        <v/>
      </c>
    </row>
    <row r="119" spans="1:2" x14ac:dyDescent="0.25">
      <c r="A119" t="str">
        <f>IF('3. PEST Analysis'!$D123=1,'3. PEST Analysis'!A124,"")</f>
        <v/>
      </c>
      <c r="B119" t="str">
        <f>IF('3. PEST Analysis'!$D123=1,'3. PEST Analysis'!B124,"")</f>
        <v/>
      </c>
    </row>
    <row r="120" spans="1:2" x14ac:dyDescent="0.25">
      <c r="A120" t="str">
        <f>IF('3. PEST Analysis'!$D124=1,'3. PEST Analysis'!A125,"")</f>
        <v/>
      </c>
      <c r="B120" t="str">
        <f>IF('3. PEST Analysis'!$D124=1,'3. PEST Analysis'!B125,"")</f>
        <v/>
      </c>
    </row>
    <row r="121" spans="1:2" x14ac:dyDescent="0.25">
      <c r="A121" t="str">
        <f>IF('3. PEST Analysis'!$D125=1,'3. PEST Analysis'!A126,"")</f>
        <v/>
      </c>
      <c r="B121" t="str">
        <f>IF('3. PEST Analysis'!$D125=1,'3. PEST Analysis'!B126,"")</f>
        <v/>
      </c>
    </row>
    <row r="122" spans="1:2" x14ac:dyDescent="0.25">
      <c r="A122" t="str">
        <f>IF('3. PEST Analysis'!$D126=1,'3. PEST Analysis'!A127,"")</f>
        <v/>
      </c>
      <c r="B122" t="str">
        <f>IF('3. PEST Analysis'!$D126=1,'3. PEST Analysis'!B127,"")</f>
        <v/>
      </c>
    </row>
    <row r="123" spans="1:2" x14ac:dyDescent="0.25">
      <c r="A123" t="str">
        <f>IF('3. PEST Analysis'!$D127=1,'3. PEST Analysis'!A128,"")</f>
        <v/>
      </c>
      <c r="B123" t="str">
        <f>IF('3. PEST Analysis'!$D127=1,'3. PEST Analysis'!B128,"")</f>
        <v/>
      </c>
    </row>
    <row r="124" spans="1:2" x14ac:dyDescent="0.25">
      <c r="A124" t="str">
        <f>IF('3. PEST Analysis'!$D128=1,'3. PEST Analysis'!A129,"")</f>
        <v/>
      </c>
      <c r="B124" t="str">
        <f>IF('3. PEST Analysis'!$D128=1,'3. PEST Analysis'!B129,"")</f>
        <v/>
      </c>
    </row>
    <row r="125" spans="1:2" x14ac:dyDescent="0.25">
      <c r="A125" t="str">
        <f>IF('3. PEST Analysis'!$D129=1,'3. PEST Analysis'!A130,"")</f>
        <v/>
      </c>
      <c r="B125" t="str">
        <f>IF('3. PEST Analysis'!$D129=1,'3. PEST Analysis'!B130,"")</f>
        <v/>
      </c>
    </row>
    <row r="126" spans="1:2" x14ac:dyDescent="0.25">
      <c r="A126" t="str">
        <f>IF('3. PEST Analysis'!$D130=1,'3. PEST Analysis'!A131,"")</f>
        <v/>
      </c>
      <c r="B126" t="str">
        <f>IF('3. PEST Analysis'!$D130=1,'3. PEST Analysis'!B131,"")</f>
        <v/>
      </c>
    </row>
    <row r="127" spans="1:2" x14ac:dyDescent="0.25">
      <c r="A127" t="str">
        <f>IF('3. PEST Analysis'!$D131=1,'3. PEST Analysis'!A132,"")</f>
        <v/>
      </c>
      <c r="B127" t="str">
        <f>IF('3. PEST Analysis'!$D131=1,'3. PEST Analysis'!B132,"")</f>
        <v/>
      </c>
    </row>
    <row r="128" spans="1:2" x14ac:dyDescent="0.25">
      <c r="A128" t="str">
        <f>IF('3. PEST Analysis'!$D132=1,'3. PEST Analysis'!A133,"")</f>
        <v/>
      </c>
      <c r="B128" t="str">
        <f>IF('3. PEST Analysis'!$D132=1,'3. PEST Analysis'!B133,"")</f>
        <v/>
      </c>
    </row>
    <row r="129" spans="1:2" x14ac:dyDescent="0.25">
      <c r="A129" t="str">
        <f>IF('3. PEST Analysis'!$D133=1,'3. PEST Analysis'!A134,"")</f>
        <v/>
      </c>
      <c r="B129" t="str">
        <f>IF('3. PEST Analysis'!$D133=1,'3. PEST Analysis'!B134,"")</f>
        <v/>
      </c>
    </row>
    <row r="130" spans="1:2" x14ac:dyDescent="0.25">
      <c r="A130" t="str">
        <f>IF('3. PEST Analysis'!$D134=1,'3. PEST Analysis'!A135,"")</f>
        <v/>
      </c>
      <c r="B130" t="str">
        <f>IF('3. PEST Analysis'!$D134=1,'3. PEST Analysis'!B135,"")</f>
        <v/>
      </c>
    </row>
    <row r="131" spans="1:2" x14ac:dyDescent="0.25">
      <c r="A131" t="str">
        <f>IF('3. PEST Analysis'!$D135=1,'3. PEST Analysis'!A136,"")</f>
        <v/>
      </c>
      <c r="B131" t="str">
        <f>IF('3. PEST Analysis'!$D135=1,'3. PEST Analysis'!B136,"")</f>
        <v/>
      </c>
    </row>
    <row r="132" spans="1:2" x14ac:dyDescent="0.25">
      <c r="A132" t="str">
        <f>IF('3. PEST Analysis'!$D136=1,'3. PEST Analysis'!A137,"")</f>
        <v/>
      </c>
      <c r="B132" t="str">
        <f>IF('3. PEST Analysis'!$D136=1,'3. PEST Analysis'!B137,"")</f>
        <v/>
      </c>
    </row>
    <row r="133" spans="1:2" x14ac:dyDescent="0.25">
      <c r="A133" t="str">
        <f>IF('3. PEST Analysis'!$D137=1,'3. PEST Analysis'!A138,"")</f>
        <v/>
      </c>
      <c r="B133" t="str">
        <f>IF('3. PEST Analysis'!$D137=1,'3. PEST Analysis'!B138,"")</f>
        <v/>
      </c>
    </row>
    <row r="134" spans="1:2" x14ac:dyDescent="0.25">
      <c r="A134" t="str">
        <f>IF('3. PEST Analysis'!$D138=1,'3. PEST Analysis'!A139,"")</f>
        <v/>
      </c>
      <c r="B134" t="str">
        <f>IF('3. PEST Analysis'!$D138=1,'3. PEST Analysis'!B139,"")</f>
        <v/>
      </c>
    </row>
    <row r="135" spans="1:2" x14ac:dyDescent="0.25">
      <c r="A135" t="str">
        <f>IF('3. PEST Analysis'!$D139=1,'3. PEST Analysis'!A140,"")</f>
        <v/>
      </c>
      <c r="B135" t="str">
        <f>IF('3. PEST Analysis'!$D139=1,'3. PEST Analysis'!B140,"")</f>
        <v/>
      </c>
    </row>
    <row r="136" spans="1:2" x14ac:dyDescent="0.25">
      <c r="A136" t="str">
        <f>IF('3. PEST Analysis'!$D140=1,'3. PEST Analysis'!A141,"")</f>
        <v/>
      </c>
      <c r="B136" t="str">
        <f>IF('3. PEST Analysis'!$D140=1,'3. PEST Analysis'!B141,"")</f>
        <v/>
      </c>
    </row>
    <row r="137" spans="1:2" x14ac:dyDescent="0.25">
      <c r="A137" t="str">
        <f>IF('3. PEST Analysis'!$D141=1,'3. PEST Analysis'!A142,"")</f>
        <v/>
      </c>
      <c r="B137" t="str">
        <f>IF('3. PEST Analysis'!$D141=1,'3. PEST Analysis'!B142,"")</f>
        <v/>
      </c>
    </row>
    <row r="138" spans="1:2" x14ac:dyDescent="0.25">
      <c r="A138" t="str">
        <f>IF('3. PEST Analysis'!$D142=1,'3. PEST Analysis'!A143,"")</f>
        <v/>
      </c>
      <c r="B138" t="str">
        <f>IF('3. PEST Analysis'!$D142=1,'3. PEST Analysis'!B143,"")</f>
        <v/>
      </c>
    </row>
    <row r="139" spans="1:2" x14ac:dyDescent="0.25">
      <c r="A139" t="str">
        <f>IF('3. PEST Analysis'!$D143=1,'3. PEST Analysis'!A144,"")</f>
        <v/>
      </c>
      <c r="B139" t="str">
        <f>IF('3. PEST Analysis'!$D143=1,'3. PEST Analysis'!B144,"")</f>
        <v/>
      </c>
    </row>
    <row r="140" spans="1:2" x14ac:dyDescent="0.25">
      <c r="A140" t="str">
        <f>IF('3. PEST Analysis'!$D144=1,'3. PEST Analysis'!A145,"")</f>
        <v/>
      </c>
      <c r="B140" t="str">
        <f>IF('3. PEST Analysis'!$D144=1,'3. PEST Analysis'!B145,"")</f>
        <v/>
      </c>
    </row>
    <row r="141" spans="1:2" x14ac:dyDescent="0.25">
      <c r="A141" t="str">
        <f>IF('3. PEST Analysis'!$D145=1,'3. PEST Analysis'!A146,"")</f>
        <v/>
      </c>
      <c r="B141" t="str">
        <f>IF('3. PEST Analysis'!$D145=1,'3. PEST Analysis'!B146,"")</f>
        <v/>
      </c>
    </row>
    <row r="142" spans="1:2" x14ac:dyDescent="0.25">
      <c r="A142" t="str">
        <f>IF('3. PEST Analysis'!$D146=1,'3. PEST Analysis'!A147,"")</f>
        <v/>
      </c>
      <c r="B142" t="str">
        <f>IF('3. PEST Analysis'!$D146=1,'3. PEST Analysis'!B147,"")</f>
        <v/>
      </c>
    </row>
    <row r="143" spans="1:2" x14ac:dyDescent="0.25">
      <c r="A143" t="str">
        <f>IF('3. PEST Analysis'!$D147=1,'3. PEST Analysis'!A148,"")</f>
        <v/>
      </c>
      <c r="B143" t="str">
        <f>IF('3. PEST Analysis'!$D147=1,'3. PEST Analysis'!B148,"")</f>
        <v/>
      </c>
    </row>
    <row r="144" spans="1:2" x14ac:dyDescent="0.25">
      <c r="A144" t="str">
        <f>IF('3. PEST Analysis'!$D148=1,'3. PEST Analysis'!A149,"")</f>
        <v/>
      </c>
      <c r="B144" t="str">
        <f>IF('3. PEST Analysis'!$D148=1,'3. PEST Analysis'!B149,"")</f>
        <v/>
      </c>
    </row>
    <row r="145" spans="1:2" x14ac:dyDescent="0.25">
      <c r="A145" t="str">
        <f>IF('3. PEST Analysis'!$D149=1,'3. PEST Analysis'!A150,"")</f>
        <v/>
      </c>
      <c r="B145" t="str">
        <f>IF('3. PEST Analysis'!$D149=1,'3. PEST Analysis'!B150,"")</f>
        <v/>
      </c>
    </row>
    <row r="146" spans="1:2" x14ac:dyDescent="0.25">
      <c r="A146" t="str">
        <f>IF('3. PEST Analysis'!$D150=1,'3. PEST Analysis'!A151,"")</f>
        <v/>
      </c>
      <c r="B146" t="str">
        <f>IF('3. PEST Analysis'!$D150=1,'3. PEST Analysis'!B151,"")</f>
        <v/>
      </c>
    </row>
    <row r="147" spans="1:2" x14ac:dyDescent="0.25">
      <c r="A147" t="str">
        <f>IF('3. PEST Analysis'!$D151=1,'3. PEST Analysis'!A152,"")</f>
        <v/>
      </c>
      <c r="B147" t="str">
        <f>IF('3. PEST Analysis'!$D151=1,'3. PEST Analysis'!B152,"")</f>
        <v/>
      </c>
    </row>
    <row r="148" spans="1:2" x14ac:dyDescent="0.25">
      <c r="A148" t="str">
        <f>IF('3. PEST Analysis'!$D152=1,'3. PEST Analysis'!A153,"")</f>
        <v/>
      </c>
      <c r="B148" t="str">
        <f>IF('3. PEST Analysis'!$D152=1,'3. PEST Analysis'!B153,"")</f>
        <v/>
      </c>
    </row>
    <row r="149" spans="1:2" x14ac:dyDescent="0.25">
      <c r="A149" t="str">
        <f>IF('3. PEST Analysis'!$D153=1,'3. PEST Analysis'!A154,"")</f>
        <v/>
      </c>
      <c r="B149" t="str">
        <f>IF('3. PEST Analysis'!$D153=1,'3. PEST Analysis'!B154,"")</f>
        <v/>
      </c>
    </row>
    <row r="150" spans="1:2" x14ac:dyDescent="0.25">
      <c r="A150" t="str">
        <f>IF('3. PEST Analysis'!$D154=1,'3. PEST Analysis'!A155,"")</f>
        <v/>
      </c>
      <c r="B150" t="str">
        <f>IF('3. PEST Analysis'!$D154=1,'3. PEST Analysis'!B155,"")</f>
        <v/>
      </c>
    </row>
    <row r="151" spans="1:2" x14ac:dyDescent="0.25">
      <c r="A151" t="str">
        <f>IF('3. PEST Analysis'!$D155=1,'3. PEST Analysis'!A156,"")</f>
        <v/>
      </c>
      <c r="B151" t="str">
        <f>IF('3. PEST Analysis'!$D155=1,'3. PEST Analysis'!B156,"")</f>
        <v/>
      </c>
    </row>
    <row r="152" spans="1:2" x14ac:dyDescent="0.25">
      <c r="A152" t="str">
        <f>IF('3. PEST Analysis'!$D156=1,'3. PEST Analysis'!A157,"")</f>
        <v/>
      </c>
      <c r="B152" t="str">
        <f>IF('3. PEST Analysis'!$D156=1,'3. PEST Analysis'!B157,"")</f>
        <v/>
      </c>
    </row>
    <row r="153" spans="1:2" x14ac:dyDescent="0.25">
      <c r="A153" t="str">
        <f>IF('3. PEST Analysis'!$D157=1,'3. PEST Analysis'!A158,"")</f>
        <v/>
      </c>
      <c r="B153" t="str">
        <f>IF('3. PEST Analysis'!$D157=1,'3. PEST Analysis'!B158,"")</f>
        <v/>
      </c>
    </row>
    <row r="154" spans="1:2" x14ac:dyDescent="0.25">
      <c r="A154" t="str">
        <f>IF('3. PEST Analysis'!$D158=1,'3. PEST Analysis'!A159,"")</f>
        <v/>
      </c>
      <c r="B154" t="str">
        <f>IF('3. PEST Analysis'!$D158=1,'3. PEST Analysis'!B159,"")</f>
        <v/>
      </c>
    </row>
    <row r="155" spans="1:2" x14ac:dyDescent="0.25">
      <c r="A155" t="str">
        <f>IF('3. PEST Analysis'!$D159=1,'3. PEST Analysis'!A160,"")</f>
        <v/>
      </c>
      <c r="B155" t="str">
        <f>IF('3. PEST Analysis'!$D159=1,'3. PEST Analysis'!B160,"")</f>
        <v/>
      </c>
    </row>
    <row r="156" spans="1:2" x14ac:dyDescent="0.25">
      <c r="A156" t="str">
        <f>IF('3. PEST Analysis'!$D160=1,'3. PEST Analysis'!A161,"")</f>
        <v/>
      </c>
      <c r="B156" t="str">
        <f>IF('3. PEST Analysis'!$D160=1,'3. PEST Analysis'!B161,"")</f>
        <v/>
      </c>
    </row>
    <row r="157" spans="1:2" x14ac:dyDescent="0.25">
      <c r="A157" t="str">
        <f>IF('3. PEST Analysis'!$D161=1,'3. PEST Analysis'!A162,"")</f>
        <v/>
      </c>
      <c r="B157" t="str">
        <f>IF('3. PEST Analysis'!$D161=1,'3. PEST Analysis'!B162,"")</f>
        <v/>
      </c>
    </row>
    <row r="158" spans="1:2" x14ac:dyDescent="0.25">
      <c r="A158" t="str">
        <f>IF('3. PEST Analysis'!$D162=1,'3. PEST Analysis'!A163,"")</f>
        <v/>
      </c>
      <c r="B158" t="str">
        <f>IF('3. PEST Analysis'!$D162=1,'3. PEST Analysis'!B163,"")</f>
        <v/>
      </c>
    </row>
    <row r="159" spans="1:2" x14ac:dyDescent="0.25">
      <c r="A159" t="str">
        <f>IF('3. PEST Analysis'!$D163=1,'3. PEST Analysis'!A164,"")</f>
        <v/>
      </c>
      <c r="B159" t="str">
        <f>IF('3. PEST Analysis'!$D163=1,'3. PEST Analysis'!B164,"")</f>
        <v/>
      </c>
    </row>
    <row r="160" spans="1:2" x14ac:dyDescent="0.25">
      <c r="A160" t="str">
        <f>IF('3. PEST Analysis'!$D164=1,'3. PEST Analysis'!A165,"")</f>
        <v/>
      </c>
      <c r="B160" t="str">
        <f>IF('3. PEST Analysis'!$D164=1,'3. PEST Analysis'!B165,"")</f>
        <v/>
      </c>
    </row>
    <row r="161" spans="1:2" x14ac:dyDescent="0.25">
      <c r="A161" t="str">
        <f>IF('3. PEST Analysis'!$D165=1,'3. PEST Analysis'!A166,"")</f>
        <v/>
      </c>
      <c r="B161" t="str">
        <f>IF('3. PEST Analysis'!$D165=1,'3. PEST Analysis'!B166,"")</f>
        <v/>
      </c>
    </row>
    <row r="162" spans="1:2" x14ac:dyDescent="0.25">
      <c r="A162" t="str">
        <f>IF('3. PEST Analysis'!$D166=1,'3. PEST Analysis'!A167,"")</f>
        <v/>
      </c>
      <c r="B162" t="str">
        <f>IF('3. PEST Analysis'!$D166=1,'3. PEST Analysis'!B167,"")</f>
        <v/>
      </c>
    </row>
    <row r="163" spans="1:2" x14ac:dyDescent="0.25">
      <c r="A163" t="str">
        <f>IF('3. PEST Analysis'!$D167=1,'3. PEST Analysis'!A168,"")</f>
        <v/>
      </c>
      <c r="B163" t="str">
        <f>IF('3. PEST Analysis'!$D167=1,'3. PEST Analysis'!B168,"")</f>
        <v/>
      </c>
    </row>
    <row r="164" spans="1:2" x14ac:dyDescent="0.25">
      <c r="A164" t="str">
        <f>IF('3. PEST Analysis'!$D168=1,'3. PEST Analysis'!A169,"")</f>
        <v/>
      </c>
      <c r="B164" t="str">
        <f>IF('3. PEST Analysis'!$D168=1,'3. PEST Analysis'!B169,"")</f>
        <v/>
      </c>
    </row>
    <row r="165" spans="1:2" x14ac:dyDescent="0.25">
      <c r="A165" t="str">
        <f>IF('3. PEST Analysis'!$D169=1,'3. PEST Analysis'!A170,"")</f>
        <v/>
      </c>
      <c r="B165" t="str">
        <f>IF('3. PEST Analysis'!$D169=1,'3. PEST Analysis'!B170,"")</f>
        <v/>
      </c>
    </row>
    <row r="166" spans="1:2" x14ac:dyDescent="0.25">
      <c r="A166" t="str">
        <f>IF('3. PEST Analysis'!$D170=1,'3. PEST Analysis'!A171,"")</f>
        <v/>
      </c>
      <c r="B166" t="str">
        <f>IF('3. PEST Analysis'!$D170=1,'3. PEST Analysis'!B171,"")</f>
        <v/>
      </c>
    </row>
    <row r="167" spans="1:2" x14ac:dyDescent="0.25">
      <c r="A167" t="str">
        <f>IF('3. PEST Analysis'!$D171=1,'3. PEST Analysis'!A172,"")</f>
        <v/>
      </c>
      <c r="B167" t="str">
        <f>IF('3. PEST Analysis'!$D171=1,'3. PEST Analysis'!B172,"")</f>
        <v/>
      </c>
    </row>
    <row r="168" spans="1:2" x14ac:dyDescent="0.25">
      <c r="A168" t="str">
        <f>IF('3. PEST Analysis'!$D172=1,'3. PEST Analysis'!A173,"")</f>
        <v/>
      </c>
      <c r="B168" t="str">
        <f>IF('3. PEST Analysis'!$D172=1,'3. PEST Analysis'!B173,"")</f>
        <v/>
      </c>
    </row>
    <row r="169" spans="1:2" x14ac:dyDescent="0.25">
      <c r="A169" t="str">
        <f>IF('3. PEST Analysis'!$D173=1,'3. PEST Analysis'!A174,"")</f>
        <v/>
      </c>
      <c r="B169" t="str">
        <f>IF('3. PEST Analysis'!$D173=1,'3. PEST Analysis'!B174,"")</f>
        <v/>
      </c>
    </row>
    <row r="170" spans="1:2" x14ac:dyDescent="0.25">
      <c r="A170" t="str">
        <f>IF('3. PEST Analysis'!$D174=1,'3. PEST Analysis'!A175,"")</f>
        <v/>
      </c>
      <c r="B170" t="str">
        <f>IF('3. PEST Analysis'!$D174=1,'3. PEST Analysis'!B175,"")</f>
        <v/>
      </c>
    </row>
    <row r="171" spans="1:2" x14ac:dyDescent="0.25">
      <c r="A171" t="str">
        <f>IF('3. PEST Analysis'!$D175=1,'3. PEST Analysis'!A176,"")</f>
        <v/>
      </c>
      <c r="B171" t="str">
        <f>IF('3. PEST Analysis'!$D175=1,'3. PEST Analysis'!B176,"")</f>
        <v/>
      </c>
    </row>
    <row r="172" spans="1:2" x14ac:dyDescent="0.25">
      <c r="A172" t="str">
        <f>IF('3. PEST Analysis'!$D176=1,'3. PEST Analysis'!A177,"")</f>
        <v/>
      </c>
      <c r="B172" t="str">
        <f>IF('3. PEST Analysis'!$D176=1,'3. PEST Analysis'!B177,"")</f>
        <v/>
      </c>
    </row>
    <row r="173" spans="1:2" x14ac:dyDescent="0.25">
      <c r="A173" t="str">
        <f>IF('3. PEST Analysis'!$D177=1,'3. PEST Analysis'!A178,"")</f>
        <v/>
      </c>
      <c r="B173" t="str">
        <f>IF('3. PEST Analysis'!$D177=1,'3. PEST Analysis'!B178,"")</f>
        <v/>
      </c>
    </row>
    <row r="174" spans="1:2" x14ac:dyDescent="0.25">
      <c r="A174" t="str">
        <f>IF('3. PEST Analysis'!$D178=1,'3. PEST Analysis'!A179,"")</f>
        <v/>
      </c>
      <c r="B174" t="str">
        <f>IF('3. PEST Analysis'!$D178=1,'3. PEST Analysis'!B179,"")</f>
        <v/>
      </c>
    </row>
    <row r="175" spans="1:2" x14ac:dyDescent="0.25">
      <c r="A175" t="str">
        <f>IF('3. PEST Analysis'!$D179=1,'3. PEST Analysis'!A180,"")</f>
        <v/>
      </c>
      <c r="B175" t="str">
        <f>IF('3. PEST Analysis'!$D179=1,'3. PEST Analysis'!B180,"")</f>
        <v/>
      </c>
    </row>
    <row r="176" spans="1:2" x14ac:dyDescent="0.25">
      <c r="A176" t="str">
        <f>IF('3. PEST Analysis'!$D180=1,'3. PEST Analysis'!A181,"")</f>
        <v/>
      </c>
      <c r="B176" t="str">
        <f>IF('3. PEST Analysis'!$D180=1,'3. PEST Analysis'!B181,"")</f>
        <v/>
      </c>
    </row>
    <row r="177" spans="1:2" x14ac:dyDescent="0.25">
      <c r="A177" t="str">
        <f>IF('3. PEST Analysis'!$D181=1,'3. PEST Analysis'!A182,"")</f>
        <v/>
      </c>
      <c r="B177" t="str">
        <f>IF('3. PEST Analysis'!$D181=1,'3. PEST Analysis'!B182,"")</f>
        <v/>
      </c>
    </row>
    <row r="178" spans="1:2" x14ac:dyDescent="0.25">
      <c r="A178" t="str">
        <f>IF('3. PEST Analysis'!$D182=1,'3. PEST Analysis'!A183,"")</f>
        <v/>
      </c>
      <c r="B178" t="str">
        <f>IF('3. PEST Analysis'!$D182=1,'3. PEST Analysis'!B183,"")</f>
        <v/>
      </c>
    </row>
    <row r="179" spans="1:2" x14ac:dyDescent="0.25">
      <c r="A179" t="str">
        <f>IF('3. PEST Analysis'!$D183=1,'3. PEST Analysis'!A184,"")</f>
        <v/>
      </c>
      <c r="B179" t="str">
        <f>IF('3. PEST Analysis'!$D183=1,'3. PEST Analysis'!B184,"")</f>
        <v/>
      </c>
    </row>
    <row r="180" spans="1:2" x14ac:dyDescent="0.25">
      <c r="A180" t="str">
        <f>IF('3. PEST Analysis'!$D184=1,'3. PEST Analysis'!A185,"")</f>
        <v/>
      </c>
      <c r="B180" t="str">
        <f>IF('3. PEST Analysis'!$D184=1,'3. PEST Analysis'!B185,"")</f>
        <v/>
      </c>
    </row>
    <row r="181" spans="1:2" x14ac:dyDescent="0.25">
      <c r="A181" t="str">
        <f>IF('3. PEST Analysis'!$D185=1,'3. PEST Analysis'!A186,"")</f>
        <v/>
      </c>
      <c r="B181" t="str">
        <f>IF('3. PEST Analysis'!$D185=1,'3. PEST Analysis'!B186,"")</f>
        <v/>
      </c>
    </row>
    <row r="182" spans="1:2" x14ac:dyDescent="0.25">
      <c r="A182" t="str">
        <f>IF('3. PEST Analysis'!$D186=1,'3. PEST Analysis'!A187,"")</f>
        <v/>
      </c>
      <c r="B182" t="str">
        <f>IF('3. PEST Analysis'!$D186=1,'3. PEST Analysis'!B187,"")</f>
        <v/>
      </c>
    </row>
    <row r="183" spans="1:2" x14ac:dyDescent="0.25">
      <c r="A183" t="str">
        <f>IF('3. PEST Analysis'!$D187=1,'3. PEST Analysis'!A188,"")</f>
        <v/>
      </c>
      <c r="B183" t="str">
        <f>IF('3. PEST Analysis'!$D187=1,'3. PEST Analysis'!B188,"")</f>
        <v/>
      </c>
    </row>
    <row r="184" spans="1:2" x14ac:dyDescent="0.25">
      <c r="A184" t="str">
        <f>IF('3. PEST Analysis'!$D188=1,'3. PEST Analysis'!A189,"")</f>
        <v/>
      </c>
      <c r="B184" t="str">
        <f>IF('3. PEST Analysis'!$D188=1,'3. PEST Analysis'!B189,"")</f>
        <v/>
      </c>
    </row>
    <row r="185" spans="1:2" x14ac:dyDescent="0.25">
      <c r="A185" t="str">
        <f>IF('3. PEST Analysis'!$D189=1,'3. PEST Analysis'!A190,"")</f>
        <v/>
      </c>
      <c r="B185" t="str">
        <f>IF('3. PEST Analysis'!$D189=1,'3. PEST Analysis'!B190,"")</f>
        <v/>
      </c>
    </row>
    <row r="186" spans="1:2" x14ac:dyDescent="0.25">
      <c r="A186" t="str">
        <f>IF('3. PEST Analysis'!$D190=1,'3. PEST Analysis'!A191,"")</f>
        <v/>
      </c>
      <c r="B186" t="str">
        <f>IF('3. PEST Analysis'!$D190=1,'3. PEST Analysis'!B191,"")</f>
        <v/>
      </c>
    </row>
    <row r="187" spans="1:2" x14ac:dyDescent="0.25">
      <c r="A187" t="str">
        <f>IF('3. PEST Analysis'!$D191=1,'3. PEST Analysis'!A192,"")</f>
        <v/>
      </c>
      <c r="B187" t="str">
        <f>IF('3. PEST Analysis'!$D191=1,'3. PEST Analysis'!B192,"")</f>
        <v/>
      </c>
    </row>
    <row r="188" spans="1:2" x14ac:dyDescent="0.25">
      <c r="A188" t="str">
        <f>IF('3. PEST Analysis'!$D192=1,'3. PEST Analysis'!A193,"")</f>
        <v/>
      </c>
      <c r="B188" t="str">
        <f>IF('3. PEST Analysis'!$D192=1,'3. PEST Analysis'!B193,"")</f>
        <v/>
      </c>
    </row>
    <row r="189" spans="1:2" x14ac:dyDescent="0.25">
      <c r="A189" t="str">
        <f>IF('3. PEST Analysis'!$D193=1,'3. PEST Analysis'!A194,"")</f>
        <v/>
      </c>
      <c r="B189" t="str">
        <f>IF('3. PEST Analysis'!$D193=1,'3. PEST Analysis'!B194,"")</f>
        <v/>
      </c>
    </row>
    <row r="190" spans="1:2" x14ac:dyDescent="0.25">
      <c r="A190" t="str">
        <f>IF('3. PEST Analysis'!$D194=1,'3. PEST Analysis'!A195,"")</f>
        <v/>
      </c>
      <c r="B190" t="str">
        <f>IF('3. PEST Analysis'!$D194=1,'3. PEST Analysis'!B195,"")</f>
        <v/>
      </c>
    </row>
    <row r="191" spans="1:2" x14ac:dyDescent="0.25">
      <c r="A191" t="str">
        <f>IF('3. PEST Analysis'!$D195=1,'3. PEST Analysis'!A196,"")</f>
        <v/>
      </c>
      <c r="B191" t="str">
        <f>IF('3. PEST Analysis'!$D195=1,'3. PEST Analysis'!B196,"")</f>
        <v/>
      </c>
    </row>
    <row r="192" spans="1:2" x14ac:dyDescent="0.25">
      <c r="A192" t="str">
        <f>IF('3. PEST Analysis'!$D196=1,'3. PEST Analysis'!A197,"")</f>
        <v/>
      </c>
      <c r="B192" t="str">
        <f>IF('3. PEST Analysis'!$D196=1,'3. PEST Analysis'!B197,"")</f>
        <v/>
      </c>
    </row>
    <row r="193" spans="1:2" x14ac:dyDescent="0.25">
      <c r="A193" t="str">
        <f>IF('3. PEST Analysis'!$D197=1,'3. PEST Analysis'!A198,"")</f>
        <v/>
      </c>
      <c r="B193" t="str">
        <f>IF('3. PEST Analysis'!$D197=1,'3. PEST Analysis'!B198,"")</f>
        <v/>
      </c>
    </row>
    <row r="194" spans="1:2" x14ac:dyDescent="0.25">
      <c r="A194" t="str">
        <f>IF('3. PEST Analysis'!$D198=1,'3. PEST Analysis'!A199,"")</f>
        <v/>
      </c>
      <c r="B194" t="str">
        <f>IF('3. PEST Analysis'!$D198=1,'3. PEST Analysis'!B199,"")</f>
        <v/>
      </c>
    </row>
    <row r="195" spans="1:2" x14ac:dyDescent="0.25">
      <c r="A195" t="str">
        <f>IF('3. PEST Analysis'!$D199=1,'3. PEST Analysis'!A200,"")</f>
        <v/>
      </c>
      <c r="B195" t="str">
        <f>IF('3. PEST Analysis'!$D199=1,'3. PEST Analysis'!B200,"")</f>
        <v/>
      </c>
    </row>
    <row r="196" spans="1:2" x14ac:dyDescent="0.25">
      <c r="A196" t="str">
        <f>IF('3. PEST Analysis'!$D200=1,'3. PEST Analysis'!A201,"")</f>
        <v/>
      </c>
      <c r="B196" t="str">
        <f>IF('3. PEST Analysis'!$D200=1,'3. PEST Analysis'!B201,"")</f>
        <v/>
      </c>
    </row>
    <row r="197" spans="1:2" x14ac:dyDescent="0.25">
      <c r="A197" t="str">
        <f>IF('3. PEST Analysis'!$D201=1,'3. PEST Analysis'!A202,"")</f>
        <v/>
      </c>
      <c r="B197" t="str">
        <f>IF('3. PEST Analysis'!$D201=1,'3. PEST Analysis'!B202,"")</f>
        <v/>
      </c>
    </row>
    <row r="198" spans="1:2" x14ac:dyDescent="0.25">
      <c r="A198" t="str">
        <f>IF('3. PEST Analysis'!$D202=1,'3. PEST Analysis'!A203,"")</f>
        <v/>
      </c>
      <c r="B198" t="str">
        <f>IF('3. PEST Analysis'!$D202=1,'3. PEST Analysis'!B203,"")</f>
        <v/>
      </c>
    </row>
    <row r="199" spans="1:2" x14ac:dyDescent="0.25">
      <c r="A199" t="str">
        <f>IF('3. PEST Analysis'!$D203=1,'3. PEST Analysis'!A204,"")</f>
        <v/>
      </c>
      <c r="B199" t="str">
        <f>IF('3. PEST Analysis'!$D203=1,'3. PEST Analysis'!B204,"")</f>
        <v/>
      </c>
    </row>
    <row r="200" spans="1:2" x14ac:dyDescent="0.25">
      <c r="A200" t="str">
        <f>IF('3. PEST Analysis'!$D204=1,'3. PEST Analysis'!A205,"")</f>
        <v/>
      </c>
      <c r="B200" t="str">
        <f>IF('3. PEST Analysis'!$D204=1,'3. PEST Analysis'!B205,"")</f>
        <v/>
      </c>
    </row>
    <row r="201" spans="1:2" x14ac:dyDescent="0.25">
      <c r="A201" t="str">
        <f>IF('3. PEST Analysis'!$D205=1,'3. PEST Analysis'!A206,"")</f>
        <v/>
      </c>
      <c r="B201" t="str">
        <f>IF('3. PEST Analysis'!$D205=1,'3. PEST Analysis'!B206,"")</f>
        <v/>
      </c>
    </row>
    <row r="202" spans="1:2" x14ac:dyDescent="0.25">
      <c r="A202" t="str">
        <f>IF('3. PEST Analysis'!$D206=1,'3. PEST Analysis'!A207,"")</f>
        <v/>
      </c>
      <c r="B202" t="str">
        <f>IF('3. PEST Analysis'!$D206=1,'3. PEST Analysis'!B207,"")</f>
        <v/>
      </c>
    </row>
    <row r="203" spans="1:2" x14ac:dyDescent="0.25">
      <c r="A203" t="str">
        <f>IF('3. PEST Analysis'!$D207=1,'3. PEST Analysis'!A208,"")</f>
        <v/>
      </c>
      <c r="B203" t="str">
        <f>IF('3. PEST Analysis'!$D207=1,'3. PEST Analysis'!B208,"")</f>
        <v/>
      </c>
    </row>
    <row r="204" spans="1:2" x14ac:dyDescent="0.25">
      <c r="A204" t="str">
        <f>IF('3. PEST Analysis'!$D208=1,'3. PEST Analysis'!A209,"")</f>
        <v/>
      </c>
      <c r="B204" t="str">
        <f>IF('3. PEST Analysis'!$D208=1,'3. PEST Analysis'!B209,"")</f>
        <v/>
      </c>
    </row>
    <row r="205" spans="1:2" x14ac:dyDescent="0.25">
      <c r="A205" t="str">
        <f>IF('3. PEST Analysis'!$D209=1,'3. PEST Analysis'!A210,"")</f>
        <v/>
      </c>
      <c r="B205" t="str">
        <f>IF('3. PEST Analysis'!$D209=1,'3. PEST Analysis'!B210,"")</f>
        <v/>
      </c>
    </row>
    <row r="206" spans="1:2" x14ac:dyDescent="0.25">
      <c r="A206" t="str">
        <f>IF('3. PEST Analysis'!$D210=1,'3. PEST Analysis'!A211,"")</f>
        <v/>
      </c>
      <c r="B206" t="str">
        <f>IF('3. PEST Analysis'!$D210=1,'3. PEST Analysis'!B211,"")</f>
        <v/>
      </c>
    </row>
    <row r="207" spans="1:2" x14ac:dyDescent="0.25">
      <c r="A207" t="str">
        <f>IF('3. PEST Analysis'!$D211=1,'3. PEST Analysis'!A212,"")</f>
        <v/>
      </c>
      <c r="B207" t="str">
        <f>IF('3. PEST Analysis'!$D211=1,'3. PEST Analysis'!B212,"")</f>
        <v/>
      </c>
    </row>
    <row r="208" spans="1:2" x14ac:dyDescent="0.25">
      <c r="A208" t="str">
        <f>IF('3. PEST Analysis'!$D212=1,'3. PEST Analysis'!A213,"")</f>
        <v/>
      </c>
      <c r="B208" t="str">
        <f>IF('3. PEST Analysis'!$D212=1,'3. PEST Analysis'!B213,"")</f>
        <v/>
      </c>
    </row>
    <row r="209" spans="1:2" x14ac:dyDescent="0.25">
      <c r="A209" t="str">
        <f>IF('3. PEST Analysis'!$D213=1,'3. PEST Analysis'!A214,"")</f>
        <v/>
      </c>
      <c r="B209" t="str">
        <f>IF('3. PEST Analysis'!$D213=1,'3. PEST Analysis'!B214,"")</f>
        <v/>
      </c>
    </row>
    <row r="210" spans="1:2" x14ac:dyDescent="0.25">
      <c r="A210" t="str">
        <f>IF('3. PEST Analysis'!$D214=1,'3. PEST Analysis'!A215,"")</f>
        <v/>
      </c>
      <c r="B210" t="str">
        <f>IF('3. PEST Analysis'!$D214=1,'3. PEST Analysis'!B215,"")</f>
        <v/>
      </c>
    </row>
    <row r="211" spans="1:2" x14ac:dyDescent="0.25">
      <c r="A211" t="str">
        <f>IF('3. PEST Analysis'!$D215=1,'3. PEST Analysis'!A216,"")</f>
        <v/>
      </c>
      <c r="B211" t="str">
        <f>IF('3. PEST Analysis'!$D215=1,'3. PEST Analysis'!B216,"")</f>
        <v/>
      </c>
    </row>
    <row r="212" spans="1:2" x14ac:dyDescent="0.25">
      <c r="A212" t="str">
        <f>IF('3. PEST Analysis'!$D216=1,'3. PEST Analysis'!A217,"")</f>
        <v/>
      </c>
      <c r="B212" t="str">
        <f>IF('3. PEST Analysis'!$D216=1,'3. PEST Analysis'!B217,"")</f>
        <v/>
      </c>
    </row>
    <row r="213" spans="1:2" x14ac:dyDescent="0.25">
      <c r="A213" t="str">
        <f>IF('3. PEST Analysis'!$D217=1,'3. PEST Analysis'!A218,"")</f>
        <v/>
      </c>
      <c r="B213" t="str">
        <f>IF('3. PEST Analysis'!$D217=1,'3. PEST Analysis'!B218,"")</f>
        <v/>
      </c>
    </row>
    <row r="214" spans="1:2" x14ac:dyDescent="0.25">
      <c r="A214" t="str">
        <f>IF('3. PEST Analysis'!$D218=1,'3. PEST Analysis'!A219,"")</f>
        <v/>
      </c>
      <c r="B214" t="str">
        <f>IF('3. PEST Analysis'!$D218=1,'3. PEST Analysis'!B219,"")</f>
        <v/>
      </c>
    </row>
    <row r="215" spans="1:2" x14ac:dyDescent="0.25">
      <c r="A215" t="str">
        <f>IF('3. PEST Analysis'!$D219=1,'3. PEST Analysis'!A220,"")</f>
        <v/>
      </c>
      <c r="B215" t="str">
        <f>IF('3. PEST Analysis'!$D219=1,'3. PEST Analysis'!B220,"")</f>
        <v/>
      </c>
    </row>
    <row r="216" spans="1:2" x14ac:dyDescent="0.25">
      <c r="A216" t="str">
        <f>IF('3. PEST Analysis'!$D220=1,'3. PEST Analysis'!A221,"")</f>
        <v/>
      </c>
      <c r="B216" t="str">
        <f>IF('3. PEST Analysis'!$D220=1,'3. PEST Analysis'!B221,"")</f>
        <v/>
      </c>
    </row>
    <row r="217" spans="1:2" x14ac:dyDescent="0.25">
      <c r="A217" t="str">
        <f>IF('3. PEST Analysis'!$D221=1,'3. PEST Analysis'!A222,"")</f>
        <v/>
      </c>
      <c r="B217" t="str">
        <f>IF('3. PEST Analysis'!$D221=1,'3. PEST Analysis'!B222,"")</f>
        <v/>
      </c>
    </row>
    <row r="218" spans="1:2" x14ac:dyDescent="0.25">
      <c r="A218" t="str">
        <f>IF('3. PEST Analysis'!$D222=1,'3. PEST Analysis'!A223,"")</f>
        <v/>
      </c>
      <c r="B218" t="str">
        <f>IF('3. PEST Analysis'!$D222=1,'3. PEST Analysis'!B223,"")</f>
        <v/>
      </c>
    </row>
    <row r="219" spans="1:2" x14ac:dyDescent="0.25">
      <c r="A219" t="str">
        <f>IF('3. PEST Analysis'!$D223=1,'3. PEST Analysis'!A224,"")</f>
        <v/>
      </c>
      <c r="B219" t="str">
        <f>IF('3. PEST Analysis'!$D223=1,'3. PEST Analysis'!B224,"")</f>
        <v/>
      </c>
    </row>
    <row r="220" spans="1:2" x14ac:dyDescent="0.25">
      <c r="A220" t="str">
        <f>IF('3. PEST Analysis'!$D224=1,'3. PEST Analysis'!A225,"")</f>
        <v/>
      </c>
      <c r="B220" t="str">
        <f>IF('3. PEST Analysis'!$D224=1,'3. PEST Analysis'!B225,"")</f>
        <v/>
      </c>
    </row>
    <row r="221" spans="1:2" x14ac:dyDescent="0.25">
      <c r="A221" t="str">
        <f>IF('3. PEST Analysis'!$D225=1,'3. PEST Analysis'!A226,"")</f>
        <v/>
      </c>
      <c r="B221" t="str">
        <f>IF('3. PEST Analysis'!$D225=1,'3. PEST Analysis'!B226,"")</f>
        <v/>
      </c>
    </row>
    <row r="222" spans="1:2" x14ac:dyDescent="0.25">
      <c r="A222" t="str">
        <f>IF('3. PEST Analysis'!$D226=1,'3. PEST Analysis'!A227,"")</f>
        <v/>
      </c>
      <c r="B222" t="str">
        <f>IF('3. PEST Analysis'!$D226=1,'3. PEST Analysis'!B227,"")</f>
        <v/>
      </c>
    </row>
    <row r="223" spans="1:2" x14ac:dyDescent="0.25">
      <c r="A223" t="str">
        <f>IF('3. PEST Analysis'!$D227=1,'3. PEST Analysis'!A228,"")</f>
        <v/>
      </c>
      <c r="B223" t="str">
        <f>IF('3. PEST Analysis'!$D227=1,'3. PEST Analysis'!B228,"")</f>
        <v/>
      </c>
    </row>
    <row r="224" spans="1:2" x14ac:dyDescent="0.25">
      <c r="A224" t="str">
        <f>IF('3. PEST Analysis'!$D228=1,'3. PEST Analysis'!A229,"")</f>
        <v/>
      </c>
      <c r="B224" t="str">
        <f>IF('3. PEST Analysis'!$D228=1,'3. PEST Analysis'!B229,"")</f>
        <v/>
      </c>
    </row>
    <row r="225" spans="1:2" x14ac:dyDescent="0.25">
      <c r="A225" t="str">
        <f>IF('3. PEST Analysis'!$D229=1,'3. PEST Analysis'!A230,"")</f>
        <v/>
      </c>
      <c r="B225" t="str">
        <f>IF('3. PEST Analysis'!$D229=1,'3. PEST Analysis'!B230,"")</f>
        <v/>
      </c>
    </row>
    <row r="226" spans="1:2" x14ac:dyDescent="0.25">
      <c r="A226" t="str">
        <f>IF('3. PEST Analysis'!$D230=1,'3. PEST Analysis'!A231,"")</f>
        <v/>
      </c>
      <c r="B226" t="str">
        <f>IF('3. PEST Analysis'!$D230=1,'3. PEST Analysis'!B231,"")</f>
        <v/>
      </c>
    </row>
    <row r="227" spans="1:2" x14ac:dyDescent="0.25">
      <c r="A227" t="str">
        <f>IF('3. PEST Analysis'!$D231=1,'3. PEST Analysis'!A232,"")</f>
        <v/>
      </c>
      <c r="B227" t="str">
        <f>IF('3. PEST Analysis'!$D231=1,'3. PEST Analysis'!B232,"")</f>
        <v/>
      </c>
    </row>
    <row r="228" spans="1:2" x14ac:dyDescent="0.25">
      <c r="A228" t="str">
        <f>IF('3. PEST Analysis'!$D232=1,'3. PEST Analysis'!A233,"")</f>
        <v/>
      </c>
      <c r="B228" t="str">
        <f>IF('3. PEST Analysis'!$D232=1,'3. PEST Analysis'!B233,"")</f>
        <v/>
      </c>
    </row>
    <row r="229" spans="1:2" x14ac:dyDescent="0.25">
      <c r="A229" t="str">
        <f>IF('3. PEST Analysis'!$D233=1,'3. PEST Analysis'!A234,"")</f>
        <v/>
      </c>
      <c r="B229" t="str">
        <f>IF('3. PEST Analysis'!$D233=1,'3. PEST Analysis'!B234,"")</f>
        <v/>
      </c>
    </row>
    <row r="230" spans="1:2" x14ac:dyDescent="0.25">
      <c r="A230" t="str">
        <f>IF('3. PEST Analysis'!$D234=1,'3. PEST Analysis'!A235,"")</f>
        <v/>
      </c>
      <c r="B230" t="str">
        <f>IF('3. PEST Analysis'!$D234=1,'3. PEST Analysis'!B235,"")</f>
        <v/>
      </c>
    </row>
    <row r="231" spans="1:2" x14ac:dyDescent="0.25">
      <c r="A231" t="str">
        <f>IF('3. PEST Analysis'!$D235=1,'3. PEST Analysis'!A236,"")</f>
        <v/>
      </c>
      <c r="B231" t="str">
        <f>IF('3. PEST Analysis'!$D235=1,'3. PEST Analysis'!B236,"")</f>
        <v/>
      </c>
    </row>
    <row r="232" spans="1:2" x14ac:dyDescent="0.25">
      <c r="A232" t="str">
        <f>IF('3. PEST Analysis'!$D236=1,'3. PEST Analysis'!A237,"")</f>
        <v/>
      </c>
      <c r="B232" t="str">
        <f>IF('3. PEST Analysis'!$D236=1,'3. PEST Analysis'!B237,"")</f>
        <v/>
      </c>
    </row>
    <row r="233" spans="1:2" x14ac:dyDescent="0.25">
      <c r="A233" t="str">
        <f>IF('3. PEST Analysis'!$D237=1,'3. PEST Analysis'!A238,"")</f>
        <v/>
      </c>
      <c r="B233" t="str">
        <f>IF('3. PEST Analysis'!$D237=1,'3. PEST Analysis'!B238,"")</f>
        <v/>
      </c>
    </row>
    <row r="234" spans="1:2" x14ac:dyDescent="0.25">
      <c r="A234" t="str">
        <f>IF('3. PEST Analysis'!$D238=1,'3. PEST Analysis'!A239,"")</f>
        <v/>
      </c>
      <c r="B234" t="str">
        <f>IF('3. PEST Analysis'!$D238=1,'3. PEST Analysis'!B239,"")</f>
        <v/>
      </c>
    </row>
    <row r="235" spans="1:2" x14ac:dyDescent="0.25">
      <c r="A235" t="str">
        <f>IF('3. PEST Analysis'!$D239=1,'3. PEST Analysis'!A240,"")</f>
        <v/>
      </c>
      <c r="B235" t="str">
        <f>IF('3. PEST Analysis'!$D239=1,'3. PEST Analysis'!B240,"")</f>
        <v/>
      </c>
    </row>
    <row r="236" spans="1:2" x14ac:dyDescent="0.25">
      <c r="A236" t="str">
        <f>IF('3. PEST Analysis'!$D240=1,'3. PEST Analysis'!A241,"")</f>
        <v/>
      </c>
      <c r="B236" t="str">
        <f>IF('3. PEST Analysis'!$D240=1,'3. PEST Analysis'!B241,"")</f>
        <v/>
      </c>
    </row>
    <row r="237" spans="1:2" x14ac:dyDescent="0.25">
      <c r="A237" t="str">
        <f>IF('3. PEST Analysis'!$D241=1,'3. PEST Analysis'!A242,"")</f>
        <v/>
      </c>
      <c r="B237" t="str">
        <f>IF('3. PEST Analysis'!$D241=1,'3. PEST Analysis'!B242,"")</f>
        <v/>
      </c>
    </row>
    <row r="238" spans="1:2" x14ac:dyDescent="0.25">
      <c r="A238" t="str">
        <f>IF('3. PEST Analysis'!$D242=1,'3. PEST Analysis'!A243,"")</f>
        <v/>
      </c>
      <c r="B238" t="str">
        <f>IF('3. PEST Analysis'!$D242=1,'3. PEST Analysis'!B243,"")</f>
        <v/>
      </c>
    </row>
    <row r="239" spans="1:2" x14ac:dyDescent="0.25">
      <c r="A239" t="str">
        <f>IF('3. PEST Analysis'!$D243=1,'3. PEST Analysis'!A244,"")</f>
        <v/>
      </c>
      <c r="B239" t="str">
        <f>IF('3. PEST Analysis'!$D243=1,'3. PEST Analysis'!B244,"")</f>
        <v/>
      </c>
    </row>
    <row r="240" spans="1:2" x14ac:dyDescent="0.25">
      <c r="A240" t="str">
        <f>IF('3. PEST Analysis'!$D244=1,'3. PEST Analysis'!A245,"")</f>
        <v/>
      </c>
      <c r="B240" t="str">
        <f>IF('3. PEST Analysis'!$D244=1,'3. PEST Analysis'!B245,"")</f>
        <v/>
      </c>
    </row>
    <row r="241" spans="1:2" x14ac:dyDescent="0.25">
      <c r="A241" t="str">
        <f>IF('3. PEST Analysis'!$D245=1,'3. PEST Analysis'!A246,"")</f>
        <v/>
      </c>
      <c r="B241" t="str">
        <f>IF('3. PEST Analysis'!$D245=1,'3. PEST Analysis'!B246,"")</f>
        <v/>
      </c>
    </row>
    <row r="242" spans="1:2" x14ac:dyDescent="0.25">
      <c r="A242" t="str">
        <f>IF('3. PEST Analysis'!$D246=1,'3. PEST Analysis'!A247,"")</f>
        <v/>
      </c>
      <c r="B242" t="str">
        <f>IF('3. PEST Analysis'!$D246=1,'3. PEST Analysis'!B247,"")</f>
        <v/>
      </c>
    </row>
    <row r="243" spans="1:2" x14ac:dyDescent="0.25">
      <c r="A243" t="str">
        <f>IF('3. PEST Analysis'!$D247=1,'3. PEST Analysis'!A248,"")</f>
        <v/>
      </c>
      <c r="B243" t="str">
        <f>IF('3. PEST Analysis'!$D247=1,'3. PEST Analysis'!B248,"")</f>
        <v/>
      </c>
    </row>
    <row r="244" spans="1:2" x14ac:dyDescent="0.25">
      <c r="A244" t="str">
        <f>IF('3. PEST Analysis'!$D248=1,'3. PEST Analysis'!A249,"")</f>
        <v/>
      </c>
      <c r="B244" t="str">
        <f>IF('3. PEST Analysis'!$D248=1,'3. PEST Analysis'!B249,"")</f>
        <v/>
      </c>
    </row>
    <row r="245" spans="1:2" x14ac:dyDescent="0.25">
      <c r="A245" t="str">
        <f>IF('3. PEST Analysis'!$D249=1,'3. PEST Analysis'!A250,"")</f>
        <v/>
      </c>
      <c r="B245" t="str">
        <f>IF('3. PEST Analysis'!$D249=1,'3. PEST Analysis'!B250,"")</f>
        <v/>
      </c>
    </row>
    <row r="246" spans="1:2" x14ac:dyDescent="0.25">
      <c r="A246" t="str">
        <f>IF('3. PEST Analysis'!$D250=1,'3. PEST Analysis'!A251,"")</f>
        <v/>
      </c>
      <c r="B246" t="str">
        <f>IF('3. PEST Analysis'!$D250=1,'3. PEST Analysis'!B251,"")</f>
        <v/>
      </c>
    </row>
    <row r="247" spans="1:2" x14ac:dyDescent="0.25">
      <c r="A247" t="str">
        <f>IF('3. PEST Analysis'!$D251=1,'3. PEST Analysis'!A252,"")</f>
        <v/>
      </c>
      <c r="B247" t="str">
        <f>IF('3. PEST Analysis'!$D251=1,'3. PEST Analysis'!B252,"")</f>
        <v/>
      </c>
    </row>
    <row r="248" spans="1:2" x14ac:dyDescent="0.25">
      <c r="A248" t="str">
        <f>IF('3. PEST Analysis'!$D252=1,'3. PEST Analysis'!A253,"")</f>
        <v/>
      </c>
      <c r="B248" t="str">
        <f>IF('3. PEST Analysis'!$D252=1,'3. PEST Analysis'!B253,"")</f>
        <v/>
      </c>
    </row>
    <row r="249" spans="1:2" x14ac:dyDescent="0.25">
      <c r="A249" t="str">
        <f>IF('3. PEST Analysis'!$D253=1,'3. PEST Analysis'!A254,"")</f>
        <v/>
      </c>
      <c r="B249" t="str">
        <f>IF('3. PEST Analysis'!$D253=1,'3. PEST Analysis'!B254,"")</f>
        <v/>
      </c>
    </row>
    <row r="250" spans="1:2" x14ac:dyDescent="0.25">
      <c r="A250" t="str">
        <f>IF('3. PEST Analysis'!$D254=1,'3. PEST Analysis'!A255,"")</f>
        <v/>
      </c>
      <c r="B250" t="str">
        <f>IF('3. PEST Analysis'!$D254=1,'3. PEST Analysis'!B255,"")</f>
        <v/>
      </c>
    </row>
    <row r="251" spans="1:2" x14ac:dyDescent="0.25">
      <c r="A251" t="str">
        <f>IF('3. PEST Analysis'!$D255=1,'3. PEST Analysis'!A256,"")</f>
        <v/>
      </c>
      <c r="B251" t="str">
        <f>IF('3. PEST Analysis'!$D255=1,'3. PEST Analysis'!B256,"")</f>
        <v/>
      </c>
    </row>
    <row r="252" spans="1:2" x14ac:dyDescent="0.25">
      <c r="A252" t="str">
        <f>IF('3. PEST Analysis'!$D256=1,'3. PEST Analysis'!A257,"")</f>
        <v/>
      </c>
      <c r="B252" t="str">
        <f>IF('3. PEST Analysis'!$D256=1,'3. PEST Analysis'!B257,"")</f>
        <v/>
      </c>
    </row>
    <row r="253" spans="1:2" x14ac:dyDescent="0.25">
      <c r="A253" t="str">
        <f>IF('3. PEST Analysis'!$D257=1,'3. PEST Analysis'!A258,"")</f>
        <v/>
      </c>
      <c r="B253" t="str">
        <f>IF('3. PEST Analysis'!$D257=1,'3. PEST Analysis'!B258,"")</f>
        <v/>
      </c>
    </row>
    <row r="254" spans="1:2" x14ac:dyDescent="0.25">
      <c r="A254" t="str">
        <f>IF('3. PEST Analysis'!$D258=1,'3. PEST Analysis'!A259,"")</f>
        <v/>
      </c>
      <c r="B254" t="str">
        <f>IF('3. PEST Analysis'!$D258=1,'3. PEST Analysis'!B259,"")</f>
        <v/>
      </c>
    </row>
    <row r="255" spans="1:2" x14ac:dyDescent="0.25">
      <c r="A255" t="str">
        <f>IF('3. PEST Analysis'!$D259=1,'3. PEST Analysis'!A260,"")</f>
        <v/>
      </c>
      <c r="B255" t="str">
        <f>IF('3. PEST Analysis'!$D259=1,'3. PEST Analysis'!B260,"")</f>
        <v/>
      </c>
    </row>
    <row r="256" spans="1:2" x14ac:dyDescent="0.25">
      <c r="A256" t="str">
        <f>IF('3. PEST Analysis'!$D260=1,'3. PEST Analysis'!A261,"")</f>
        <v/>
      </c>
      <c r="B256" t="str">
        <f>IF('3. PEST Analysis'!$D260=1,'3. PEST Analysis'!B261,"")</f>
        <v/>
      </c>
    </row>
    <row r="257" spans="1:2" x14ac:dyDescent="0.25">
      <c r="A257" t="str">
        <f>IF('3. PEST Analysis'!$D261=1,'3. PEST Analysis'!A262,"")</f>
        <v/>
      </c>
      <c r="B257" t="str">
        <f>IF('3. PEST Analysis'!$D261=1,'3. PEST Analysis'!B262,"")</f>
        <v/>
      </c>
    </row>
    <row r="258" spans="1:2" x14ac:dyDescent="0.25">
      <c r="A258" t="str">
        <f>IF('3. PEST Analysis'!$D262=1,'3. PEST Analysis'!A263,"")</f>
        <v/>
      </c>
      <c r="B258" t="str">
        <f>IF('3. PEST Analysis'!$D262=1,'3. PEST Analysis'!B263,"")</f>
        <v/>
      </c>
    </row>
    <row r="259" spans="1:2" x14ac:dyDescent="0.25">
      <c r="A259" t="str">
        <f>IF('3. PEST Analysis'!$D263=1,'3. PEST Analysis'!A264,"")</f>
        <v/>
      </c>
      <c r="B259" t="str">
        <f>IF('3. PEST Analysis'!$D263=1,'3. PEST Analysis'!B264,"")</f>
        <v/>
      </c>
    </row>
    <row r="260" spans="1:2" x14ac:dyDescent="0.25">
      <c r="A260" t="str">
        <f>IF('3. PEST Analysis'!$D264=1,'3. PEST Analysis'!A265,"")</f>
        <v/>
      </c>
      <c r="B260" t="str">
        <f>IF('3. PEST Analysis'!$D264=1,'3. PEST Analysis'!B265,"")</f>
        <v/>
      </c>
    </row>
    <row r="261" spans="1:2" x14ac:dyDescent="0.25">
      <c r="A261" t="str">
        <f>IF('3. PEST Analysis'!$D265=1,'3. PEST Analysis'!A266,"")</f>
        <v/>
      </c>
      <c r="B261" t="str">
        <f>IF('3. PEST Analysis'!$D265=1,'3. PEST Analysis'!B266,"")</f>
        <v/>
      </c>
    </row>
    <row r="262" spans="1:2" x14ac:dyDescent="0.25">
      <c r="A262" t="str">
        <f>IF('3. PEST Analysis'!$D266=1,'3. PEST Analysis'!A267,"")</f>
        <v/>
      </c>
      <c r="B262" t="str">
        <f>IF('3. PEST Analysis'!$D266=1,'3. PEST Analysis'!B267,"")</f>
        <v/>
      </c>
    </row>
    <row r="263" spans="1:2" x14ac:dyDescent="0.25">
      <c r="A263" t="str">
        <f>IF('3. PEST Analysis'!$D267=1,'3. PEST Analysis'!A268,"")</f>
        <v/>
      </c>
      <c r="B263" t="str">
        <f>IF('3. PEST Analysis'!$D267=1,'3. PEST Analysis'!B268,"")</f>
        <v/>
      </c>
    </row>
    <row r="264" spans="1:2" x14ac:dyDescent="0.25">
      <c r="A264" t="str">
        <f>IF('3. PEST Analysis'!$D268=1,'3. PEST Analysis'!A269,"")</f>
        <v/>
      </c>
      <c r="B264" t="str">
        <f>IF('3. PEST Analysis'!$D268=1,'3. PEST Analysis'!B269,"")</f>
        <v/>
      </c>
    </row>
    <row r="265" spans="1:2" x14ac:dyDescent="0.25">
      <c r="A265" t="str">
        <f>IF('3. PEST Analysis'!$D269=1,'3. PEST Analysis'!A270,"")</f>
        <v/>
      </c>
      <c r="B265" t="str">
        <f>IF('3. PEST Analysis'!$D269=1,'3. PEST Analysis'!B270,"")</f>
        <v/>
      </c>
    </row>
    <row r="266" spans="1:2" x14ac:dyDescent="0.25">
      <c r="A266" t="str">
        <f>IF('3. PEST Analysis'!$D270=1,'3. PEST Analysis'!A271,"")</f>
        <v/>
      </c>
      <c r="B266" t="str">
        <f>IF('3. PEST Analysis'!$D270=1,'3. PEST Analysis'!B271,"")</f>
        <v/>
      </c>
    </row>
    <row r="267" spans="1:2" x14ac:dyDescent="0.25">
      <c r="A267" t="str">
        <f>IF('3. PEST Analysis'!$D271=1,'3. PEST Analysis'!A272,"")</f>
        <v/>
      </c>
      <c r="B267" t="str">
        <f>IF('3. PEST Analysis'!$D271=1,'3. PEST Analysis'!B272,"")</f>
        <v/>
      </c>
    </row>
    <row r="268" spans="1:2" x14ac:dyDescent="0.25">
      <c r="A268" t="str">
        <f>IF('3. PEST Analysis'!$D272=1,'3. PEST Analysis'!A273,"")</f>
        <v/>
      </c>
      <c r="B268" t="str">
        <f>IF('3. PEST Analysis'!$D272=1,'3. PEST Analysis'!B273,"")</f>
        <v/>
      </c>
    </row>
    <row r="269" spans="1:2" x14ac:dyDescent="0.25">
      <c r="A269" t="str">
        <f>IF('3. PEST Analysis'!$D273=1,'3. PEST Analysis'!A274,"")</f>
        <v/>
      </c>
      <c r="B269" t="str">
        <f>IF('3. PEST Analysis'!$D273=1,'3. PEST Analysis'!B274,"")</f>
        <v/>
      </c>
    </row>
    <row r="270" spans="1:2" x14ac:dyDescent="0.25">
      <c r="A270" t="str">
        <f>IF('3. PEST Analysis'!$D274=1,'3. PEST Analysis'!A275,"")</f>
        <v/>
      </c>
      <c r="B270" t="str">
        <f>IF('3. PEST Analysis'!$D274=1,'3. PEST Analysis'!B275,"")</f>
        <v/>
      </c>
    </row>
    <row r="271" spans="1:2" x14ac:dyDescent="0.25">
      <c r="A271" t="str">
        <f>IF('3. PEST Analysis'!$D275=1,'3. PEST Analysis'!A276,"")</f>
        <v/>
      </c>
      <c r="B271" t="str">
        <f>IF('3. PEST Analysis'!$D275=1,'3. PEST Analysis'!B276,"")</f>
        <v/>
      </c>
    </row>
    <row r="272" spans="1:2" x14ac:dyDescent="0.25">
      <c r="A272" t="str">
        <f>IF('3. PEST Analysis'!$D276=1,'3. PEST Analysis'!A277,"")</f>
        <v/>
      </c>
      <c r="B272" t="str">
        <f>IF('3. PEST Analysis'!$D276=1,'3. PEST Analysis'!B277,"")</f>
        <v/>
      </c>
    </row>
    <row r="273" spans="1:2" x14ac:dyDescent="0.25">
      <c r="A273" t="str">
        <f>IF('3. PEST Analysis'!$D277=1,'3. PEST Analysis'!A278,"")</f>
        <v/>
      </c>
      <c r="B273" t="str">
        <f>IF('3. PEST Analysis'!$D277=1,'3. PEST Analysis'!B278,"")</f>
        <v/>
      </c>
    </row>
    <row r="274" spans="1:2" x14ac:dyDescent="0.25">
      <c r="A274" t="str">
        <f>IF('3. PEST Analysis'!$D278=1,'3. PEST Analysis'!A279,"")</f>
        <v/>
      </c>
      <c r="B274" t="str">
        <f>IF('3. PEST Analysis'!$D278=1,'3. PEST Analysis'!B279,"")</f>
        <v/>
      </c>
    </row>
    <row r="275" spans="1:2" x14ac:dyDescent="0.25">
      <c r="A275" t="str">
        <f>IF('3. PEST Analysis'!$D279=1,'3. PEST Analysis'!A280,"")</f>
        <v/>
      </c>
      <c r="B275" t="str">
        <f>IF('3. PEST Analysis'!$D279=1,'3. PEST Analysis'!B280,"")</f>
        <v/>
      </c>
    </row>
    <row r="276" spans="1:2" x14ac:dyDescent="0.25">
      <c r="A276" t="str">
        <f>IF('3. PEST Analysis'!$D280=1,'3. PEST Analysis'!A281,"")</f>
        <v/>
      </c>
      <c r="B276" t="str">
        <f>IF('3. PEST Analysis'!$D280=1,'3. PEST Analysis'!B281,"")</f>
        <v/>
      </c>
    </row>
    <row r="277" spans="1:2" x14ac:dyDescent="0.25">
      <c r="A277" t="str">
        <f>IF('3. PEST Analysis'!$D281=1,'3. PEST Analysis'!A282,"")</f>
        <v/>
      </c>
      <c r="B277" t="str">
        <f>IF('3. PEST Analysis'!$D281=1,'3. PEST Analysis'!B282,"")</f>
        <v/>
      </c>
    </row>
    <row r="278" spans="1:2" x14ac:dyDescent="0.25">
      <c r="A278" t="str">
        <f>IF('3. PEST Analysis'!$D282=1,'3. PEST Analysis'!A283,"")</f>
        <v/>
      </c>
      <c r="B278" t="str">
        <f>IF('3. PEST Analysis'!$D282=1,'3. PEST Analysis'!B283,"")</f>
        <v/>
      </c>
    </row>
    <row r="279" spans="1:2" x14ac:dyDescent="0.25">
      <c r="A279" t="str">
        <f>IF('3. PEST Analysis'!$D283=1,'3. PEST Analysis'!A284,"")</f>
        <v/>
      </c>
      <c r="B279" t="str">
        <f>IF('3. PEST Analysis'!$D283=1,'3. PEST Analysis'!B284,"")</f>
        <v/>
      </c>
    </row>
    <row r="280" spans="1:2" x14ac:dyDescent="0.25">
      <c r="A280" t="str">
        <f>IF('3. PEST Analysis'!$D284=1,'3. PEST Analysis'!A285,"")</f>
        <v/>
      </c>
      <c r="B280" t="str">
        <f>IF('3. PEST Analysis'!$D284=1,'3. PEST Analysis'!B285,"")</f>
        <v/>
      </c>
    </row>
    <row r="281" spans="1:2" x14ac:dyDescent="0.25">
      <c r="A281" t="str">
        <f>IF('3. PEST Analysis'!$D285=1,'3. PEST Analysis'!A286,"")</f>
        <v/>
      </c>
      <c r="B281" t="str">
        <f>IF('3. PEST Analysis'!$D285=1,'3. PEST Analysis'!B286,"")</f>
        <v/>
      </c>
    </row>
    <row r="282" spans="1:2" x14ac:dyDescent="0.25">
      <c r="A282" t="str">
        <f>IF('3. PEST Analysis'!$D286=1,'3. PEST Analysis'!A287,"")</f>
        <v/>
      </c>
      <c r="B282" t="str">
        <f>IF('3. PEST Analysis'!$D286=1,'3. PEST Analysis'!B287,"")</f>
        <v/>
      </c>
    </row>
    <row r="283" spans="1:2" x14ac:dyDescent="0.25">
      <c r="A283" t="str">
        <f>IF('3. PEST Analysis'!$D287=1,'3. PEST Analysis'!A288,"")</f>
        <v/>
      </c>
      <c r="B283" t="str">
        <f>IF('3. PEST Analysis'!$D287=1,'3. PEST Analysis'!B288,"")</f>
        <v/>
      </c>
    </row>
    <row r="284" spans="1:2" x14ac:dyDescent="0.25">
      <c r="A284" t="str">
        <f>IF('3. PEST Analysis'!$D288=1,'3. PEST Analysis'!A289,"")</f>
        <v/>
      </c>
      <c r="B284" t="str">
        <f>IF('3. PEST Analysis'!$D288=1,'3. PEST Analysis'!B289,"")</f>
        <v/>
      </c>
    </row>
    <row r="285" spans="1:2" x14ac:dyDescent="0.25">
      <c r="A285" t="str">
        <f>IF('3. PEST Analysis'!$D289=1,'3. PEST Analysis'!A290,"")</f>
        <v/>
      </c>
      <c r="B285" t="str">
        <f>IF('3. PEST Analysis'!$D289=1,'3. PEST Analysis'!B290,"")</f>
        <v/>
      </c>
    </row>
    <row r="286" spans="1:2" x14ac:dyDescent="0.25">
      <c r="A286" t="str">
        <f>IF('3. PEST Analysis'!$D290=1,'3. PEST Analysis'!A291,"")</f>
        <v/>
      </c>
      <c r="B286" t="str">
        <f>IF('3. PEST Analysis'!$D290=1,'3. PEST Analysis'!B291,"")</f>
        <v/>
      </c>
    </row>
    <row r="287" spans="1:2" x14ac:dyDescent="0.25">
      <c r="A287" t="str">
        <f>IF('3. PEST Analysis'!$D291=1,'3. PEST Analysis'!A292,"")</f>
        <v/>
      </c>
      <c r="B287" t="str">
        <f>IF('3. PEST Analysis'!$D291=1,'3. PEST Analysis'!B292,"")</f>
        <v/>
      </c>
    </row>
    <row r="288" spans="1:2" x14ac:dyDescent="0.25">
      <c r="A288" t="str">
        <f>IF('3. PEST Analysis'!$D292=1,'3. PEST Analysis'!A293,"")</f>
        <v/>
      </c>
      <c r="B288" t="str">
        <f>IF('3. PEST Analysis'!$D292=1,'3. PEST Analysis'!B293,"")</f>
        <v/>
      </c>
    </row>
    <row r="289" spans="1:2" x14ac:dyDescent="0.25">
      <c r="A289" t="str">
        <f>IF('3. PEST Analysis'!$D293=1,'3. PEST Analysis'!A294,"")</f>
        <v/>
      </c>
      <c r="B289" t="str">
        <f>IF('3. PEST Analysis'!$D293=1,'3. PEST Analysis'!B294,"")</f>
        <v/>
      </c>
    </row>
    <row r="290" spans="1:2" x14ac:dyDescent="0.25">
      <c r="A290" t="str">
        <f>IF('3. PEST Analysis'!$D294=1,'3. PEST Analysis'!A295,"")</f>
        <v/>
      </c>
      <c r="B290" t="str">
        <f>IF('3. PEST Analysis'!$D294=1,'3. PEST Analysis'!B295,"")</f>
        <v/>
      </c>
    </row>
    <row r="291" spans="1:2" x14ac:dyDescent="0.25">
      <c r="A291" t="str">
        <f>IF('3. PEST Analysis'!$D295=1,'3. PEST Analysis'!A296,"")</f>
        <v/>
      </c>
      <c r="B291" t="str">
        <f>IF('3. PEST Analysis'!$D295=1,'3. PEST Analysis'!B296,"")</f>
        <v/>
      </c>
    </row>
    <row r="292" spans="1:2" x14ac:dyDescent="0.25">
      <c r="A292" t="str">
        <f>IF('3. PEST Analysis'!$D296=1,'3. PEST Analysis'!A297,"")</f>
        <v/>
      </c>
      <c r="B292" t="str">
        <f>IF('3. PEST Analysis'!$D296=1,'3. PEST Analysis'!B297,"")</f>
        <v/>
      </c>
    </row>
    <row r="293" spans="1:2" x14ac:dyDescent="0.25">
      <c r="A293" t="str">
        <f>IF('3. PEST Analysis'!$D297=1,'3. PEST Analysis'!A298,"")</f>
        <v/>
      </c>
      <c r="B293" t="str">
        <f>IF('3. PEST Analysis'!$D297=1,'3. PEST Analysis'!B298,"")</f>
        <v/>
      </c>
    </row>
    <row r="294" spans="1:2" x14ac:dyDescent="0.25">
      <c r="A294" t="str">
        <f>IF('3. PEST Analysis'!$D298=1,'3. PEST Analysis'!A299,"")</f>
        <v/>
      </c>
      <c r="B294" t="str">
        <f>IF('3. PEST Analysis'!$D298=1,'3. PEST Analysis'!B299,"")</f>
        <v/>
      </c>
    </row>
    <row r="295" spans="1:2" x14ac:dyDescent="0.25">
      <c r="A295" t="str">
        <f>IF('3. PEST Analysis'!$D299=1,'3. PEST Analysis'!A300,"")</f>
        <v/>
      </c>
      <c r="B295" t="str">
        <f>IF('3. PEST Analysis'!$D299=1,'3. PEST Analysis'!B300,"")</f>
        <v/>
      </c>
    </row>
    <row r="296" spans="1:2" x14ac:dyDescent="0.25">
      <c r="A296" t="str">
        <f>IF('3. PEST Analysis'!$D300=1,'3. PEST Analysis'!A301,"")</f>
        <v/>
      </c>
      <c r="B296" t="str">
        <f>IF('3. PEST Analysis'!$D300=1,'3. PEST Analysis'!B301,"")</f>
        <v/>
      </c>
    </row>
    <row r="297" spans="1:2" x14ac:dyDescent="0.25">
      <c r="A297" t="str">
        <f>IF('3. PEST Analysis'!$D301=1,'3. PEST Analysis'!A302,"")</f>
        <v/>
      </c>
      <c r="B297" t="str">
        <f>IF('3. PEST Analysis'!$D301=1,'3. PEST Analysis'!B302,"")</f>
        <v/>
      </c>
    </row>
    <row r="298" spans="1:2" x14ac:dyDescent="0.25">
      <c r="A298" t="str">
        <f>IF('3. PEST Analysis'!$D302=1,'3. PEST Analysis'!A303,"")</f>
        <v/>
      </c>
      <c r="B298" t="str">
        <f>IF('3. PEST Analysis'!$D302=1,'3. PEST Analysis'!B303,"")</f>
        <v/>
      </c>
    </row>
    <row r="299" spans="1:2" x14ac:dyDescent="0.25">
      <c r="A299" t="str">
        <f>IF('3. PEST Analysis'!$D303=1,'3. PEST Analysis'!A304,"")</f>
        <v/>
      </c>
      <c r="B299" t="str">
        <f>IF('3. PEST Analysis'!$D303=1,'3. PEST Analysis'!B304,"")</f>
        <v/>
      </c>
    </row>
    <row r="300" spans="1:2" x14ac:dyDescent="0.25">
      <c r="A300" t="str">
        <f>IF('3. PEST Analysis'!$D304=1,'3. PEST Analysis'!A305,"")</f>
        <v/>
      </c>
      <c r="B300" t="str">
        <f>IF('3. PEST Analysis'!$D304=1,'3. PEST Analysis'!B305,"")</f>
        <v/>
      </c>
    </row>
    <row r="301" spans="1:2" x14ac:dyDescent="0.25">
      <c r="A301" t="str">
        <f>IF('3. PEST Analysis'!$D305=1,'3. PEST Analysis'!A306,"")</f>
        <v/>
      </c>
      <c r="B301" t="str">
        <f>IF('3. PEST Analysis'!$D305=1,'3. PEST Analysis'!B306,"")</f>
        <v/>
      </c>
    </row>
    <row r="302" spans="1:2" x14ac:dyDescent="0.25">
      <c r="A302" t="str">
        <f>IF('3. PEST Analysis'!$D306=1,'3. PEST Analysis'!A307,"")</f>
        <v/>
      </c>
      <c r="B302" t="str">
        <f>IF('3. PEST Analysis'!$D306=1,'3. PEST Analysis'!B307,"")</f>
        <v/>
      </c>
    </row>
    <row r="303" spans="1:2" x14ac:dyDescent="0.25">
      <c r="A303" t="str">
        <f>IF('3. PEST Analysis'!$D307=1,'3. PEST Analysis'!A308,"")</f>
        <v/>
      </c>
      <c r="B303" t="str">
        <f>IF('3. PEST Analysis'!$D307=1,'3. PEST Analysis'!B308,"")</f>
        <v/>
      </c>
    </row>
    <row r="304" spans="1:2" x14ac:dyDescent="0.25">
      <c r="A304" t="str">
        <f>IF('3. PEST Analysis'!$D308=1,'3. PEST Analysis'!A309,"")</f>
        <v/>
      </c>
      <c r="B304" t="str">
        <f>IF('3. PEST Analysis'!$D308=1,'3. PEST Analysis'!B309,"")</f>
        <v/>
      </c>
    </row>
    <row r="305" spans="1:2" x14ac:dyDescent="0.25">
      <c r="A305" t="str">
        <f>IF('3. PEST Analysis'!$D309=1,'3. PEST Analysis'!A310,"")</f>
        <v/>
      </c>
      <c r="B305" t="str">
        <f>IF('3. PEST Analysis'!$D309=1,'3. PEST Analysis'!B310,"")</f>
        <v/>
      </c>
    </row>
    <row r="306" spans="1:2" x14ac:dyDescent="0.25">
      <c r="A306" t="str">
        <f>IF('3. PEST Analysis'!$D310=1,'3. PEST Analysis'!A311,"")</f>
        <v/>
      </c>
      <c r="B306" t="str">
        <f>IF('3. PEST Analysis'!$D310=1,'3. PEST Analysis'!B311,"")</f>
        <v/>
      </c>
    </row>
    <row r="307" spans="1:2" x14ac:dyDescent="0.25">
      <c r="A307" t="str">
        <f>IF('3. PEST Analysis'!$D311=1,'3. PEST Analysis'!A312,"")</f>
        <v/>
      </c>
      <c r="B307" t="str">
        <f>IF('3. PEST Analysis'!$D311=1,'3. PEST Analysis'!B312,"")</f>
        <v/>
      </c>
    </row>
    <row r="308" spans="1:2" x14ac:dyDescent="0.25">
      <c r="A308" t="str">
        <f>IF('3. PEST Analysis'!$D312=1,'3. PEST Analysis'!A313,"")</f>
        <v/>
      </c>
      <c r="B308" t="str">
        <f>IF('3. PEST Analysis'!$D312=1,'3. PEST Analysis'!B313,"")</f>
        <v/>
      </c>
    </row>
    <row r="309" spans="1:2" x14ac:dyDescent="0.25">
      <c r="A309" t="str">
        <f>IF('3. PEST Analysis'!$D313=1,'3. PEST Analysis'!A314,"")</f>
        <v/>
      </c>
      <c r="B309" t="str">
        <f>IF('3. PEST Analysis'!$D313=1,'3. PEST Analysis'!B314,"")</f>
        <v/>
      </c>
    </row>
    <row r="310" spans="1:2" x14ac:dyDescent="0.25">
      <c r="A310" t="str">
        <f>IF('3. PEST Analysis'!$D314=1,'3. PEST Analysis'!A315,"")</f>
        <v/>
      </c>
      <c r="B310" t="str">
        <f>IF('3. PEST Analysis'!$D314=1,'3. PEST Analysis'!B315,"")</f>
        <v/>
      </c>
    </row>
  </sheetData>
  <mergeCells count="5">
    <mergeCell ref="A1:C1"/>
    <mergeCell ref="F1:H1"/>
    <mergeCell ref="A3:C3"/>
    <mergeCell ref="F3:H3"/>
    <mergeCell ref="A2:H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0"/>
  <sheetViews>
    <sheetView topLeftCell="A19" workbookViewId="0">
      <selection activeCell="G9" sqref="G9"/>
    </sheetView>
  </sheetViews>
  <sheetFormatPr defaultRowHeight="15" x14ac:dyDescent="0.25"/>
  <cols>
    <col min="1" max="1" width="30.85546875" style="1" customWidth="1"/>
    <col min="2" max="2" width="42.85546875" style="6" customWidth="1"/>
    <col min="3" max="3" width="58.7109375" style="7" customWidth="1"/>
  </cols>
  <sheetData>
    <row r="1" spans="1:10" ht="29.25" thickBot="1" x14ac:dyDescent="0.5">
      <c r="A1" s="114" t="s">
        <v>41</v>
      </c>
      <c r="B1" s="115"/>
      <c r="C1" s="115"/>
      <c r="D1" s="116"/>
    </row>
    <row r="2" spans="1:10" ht="15.75" thickBot="1" x14ac:dyDescent="0.3">
      <c r="A2" s="13" t="s">
        <v>82</v>
      </c>
      <c r="B2" s="14" t="s">
        <v>125</v>
      </c>
      <c r="C2" s="15" t="s">
        <v>81</v>
      </c>
      <c r="D2" s="19" t="s">
        <v>84</v>
      </c>
      <c r="J2" s="48" t="s">
        <v>38</v>
      </c>
    </row>
    <row r="3" spans="1:10" ht="15.75" thickBot="1" x14ac:dyDescent="0.3">
      <c r="A3" s="2" t="s">
        <v>0</v>
      </c>
      <c r="J3" s="48" t="s">
        <v>37</v>
      </c>
    </row>
    <row r="4" spans="1:10" ht="16.5" thickTop="1" thickBot="1" x14ac:dyDescent="0.3">
      <c r="A4" s="3" t="s">
        <v>4</v>
      </c>
      <c r="B4" s="3"/>
      <c r="C4" s="3"/>
      <c r="D4">
        <v>2</v>
      </c>
      <c r="J4" s="48" t="s">
        <v>39</v>
      </c>
    </row>
    <row r="5" spans="1:10" ht="17.25" customHeight="1" thickBot="1" x14ac:dyDescent="0.3">
      <c r="A5" s="4" t="s">
        <v>8</v>
      </c>
      <c r="B5" s="4"/>
      <c r="C5" s="4"/>
      <c r="D5">
        <v>1</v>
      </c>
      <c r="J5" s="48" t="s">
        <v>36</v>
      </c>
    </row>
    <row r="6" spans="1:10" ht="17.25" customHeight="1" thickBot="1" x14ac:dyDescent="0.3">
      <c r="A6" s="5" t="s">
        <v>12</v>
      </c>
      <c r="B6" s="5"/>
      <c r="C6" s="5"/>
      <c r="D6">
        <v>4</v>
      </c>
      <c r="J6" s="48" t="s">
        <v>40</v>
      </c>
    </row>
    <row r="7" spans="1:10" ht="15.75" thickBot="1" x14ac:dyDescent="0.3">
      <c r="A7" s="4" t="s">
        <v>16</v>
      </c>
      <c r="B7" s="4"/>
      <c r="C7" s="4"/>
      <c r="D7">
        <v>3</v>
      </c>
    </row>
    <row r="8" spans="1:10" ht="15.75" thickBot="1" x14ac:dyDescent="0.3">
      <c r="A8" s="5" t="s">
        <v>20</v>
      </c>
      <c r="B8" s="5"/>
      <c r="C8" s="5"/>
      <c r="D8">
        <v>1</v>
      </c>
    </row>
    <row r="9" spans="1:10" ht="15.75" thickBot="1" x14ac:dyDescent="0.3">
      <c r="A9" s="4" t="s">
        <v>24</v>
      </c>
      <c r="B9" s="4"/>
      <c r="C9" s="4"/>
      <c r="D9">
        <v>2</v>
      </c>
    </row>
    <row r="10" spans="1:10" ht="15.75" thickBot="1" x14ac:dyDescent="0.3">
      <c r="A10" s="5" t="s">
        <v>28</v>
      </c>
      <c r="B10" s="5"/>
      <c r="C10" s="5"/>
      <c r="D10">
        <v>3</v>
      </c>
    </row>
    <row r="11" spans="1:10" ht="15.75" thickBot="1" x14ac:dyDescent="0.3">
      <c r="A11" s="4" t="s">
        <v>32</v>
      </c>
      <c r="B11" s="4"/>
      <c r="C11" s="4"/>
      <c r="D11">
        <v>2</v>
      </c>
    </row>
    <row r="12" spans="1:10" ht="15.75" thickBot="1" x14ac:dyDescent="0.3">
      <c r="A12" s="5" t="s">
        <v>43</v>
      </c>
      <c r="B12" s="5"/>
      <c r="C12" s="5"/>
      <c r="D12">
        <v>1</v>
      </c>
    </row>
    <row r="13" spans="1:10" ht="15.75" thickBot="1" x14ac:dyDescent="0.3">
      <c r="B13" s="9"/>
    </row>
    <row r="14" spans="1:10" ht="15.75" thickBot="1" x14ac:dyDescent="0.3">
      <c r="A14" s="2" t="s">
        <v>1</v>
      </c>
      <c r="B14" s="9"/>
    </row>
    <row r="15" spans="1:10" ht="16.5" thickTop="1" thickBot="1" x14ac:dyDescent="0.3">
      <c r="A15" s="3" t="s">
        <v>5</v>
      </c>
      <c r="B15" s="3"/>
      <c r="C15" s="3"/>
      <c r="D15">
        <v>2</v>
      </c>
    </row>
    <row r="16" spans="1:10" ht="15.75" thickBot="1" x14ac:dyDescent="0.3">
      <c r="A16" s="4" t="s">
        <v>9</v>
      </c>
      <c r="B16" s="4"/>
      <c r="C16" s="4"/>
      <c r="D16">
        <v>1</v>
      </c>
    </row>
    <row r="17" spans="1:4" ht="15.75" thickBot="1" x14ac:dyDescent="0.3">
      <c r="A17" s="5" t="s">
        <v>13</v>
      </c>
      <c r="B17" s="5"/>
      <c r="C17" s="5"/>
      <c r="D17">
        <v>1</v>
      </c>
    </row>
    <row r="18" spans="1:4" ht="15.75" thickBot="1" x14ac:dyDescent="0.3">
      <c r="A18" s="4" t="s">
        <v>17</v>
      </c>
      <c r="B18" s="4"/>
      <c r="C18" s="4"/>
      <c r="D18">
        <v>1</v>
      </c>
    </row>
    <row r="19" spans="1:4" ht="15.75" thickBot="1" x14ac:dyDescent="0.3">
      <c r="A19" s="5" t="s">
        <v>21</v>
      </c>
      <c r="B19" s="5"/>
      <c r="C19" s="5"/>
      <c r="D19">
        <v>1</v>
      </c>
    </row>
    <row r="20" spans="1:4" ht="15.75" thickBot="1" x14ac:dyDescent="0.3">
      <c r="A20" s="4" t="s">
        <v>25</v>
      </c>
      <c r="B20" s="4"/>
      <c r="C20" s="4"/>
      <c r="D20">
        <v>1</v>
      </c>
    </row>
    <row r="21" spans="1:4" ht="15.75" thickBot="1" x14ac:dyDescent="0.3">
      <c r="A21" s="5" t="s">
        <v>29</v>
      </c>
      <c r="B21" s="5"/>
      <c r="C21" s="5"/>
      <c r="D21">
        <v>1</v>
      </c>
    </row>
    <row r="22" spans="1:4" ht="15.75" thickBot="1" x14ac:dyDescent="0.3">
      <c r="A22" s="4" t="s">
        <v>33</v>
      </c>
      <c r="B22" s="4"/>
      <c r="C22" s="4"/>
      <c r="D22">
        <v>2</v>
      </c>
    </row>
    <row r="23" spans="1:4" ht="15.75" thickBot="1" x14ac:dyDescent="0.3">
      <c r="A23" s="5" t="s">
        <v>44</v>
      </c>
      <c r="B23" s="5"/>
      <c r="C23" s="5"/>
      <c r="D23">
        <v>2</v>
      </c>
    </row>
    <row r="24" spans="1:4" ht="15.75" thickBot="1" x14ac:dyDescent="0.3">
      <c r="B24" s="9"/>
    </row>
    <row r="25" spans="1:4" ht="15.75" thickBot="1" x14ac:dyDescent="0.3">
      <c r="A25" s="2" t="s">
        <v>2</v>
      </c>
      <c r="B25" s="9"/>
    </row>
    <row r="26" spans="1:4" ht="16.5" thickTop="1" thickBot="1" x14ac:dyDescent="0.3">
      <c r="A26" s="3" t="s">
        <v>6</v>
      </c>
      <c r="B26" s="3"/>
      <c r="C26" s="3"/>
      <c r="D26">
        <v>2</v>
      </c>
    </row>
    <row r="27" spans="1:4" ht="15.75" thickBot="1" x14ac:dyDescent="0.3">
      <c r="A27" s="4" t="s">
        <v>10</v>
      </c>
      <c r="B27" s="4"/>
      <c r="C27" s="4"/>
      <c r="D27">
        <v>2</v>
      </c>
    </row>
    <row r="28" spans="1:4" ht="15.75" thickBot="1" x14ac:dyDescent="0.3">
      <c r="A28" s="5" t="s">
        <v>14</v>
      </c>
      <c r="B28" s="5"/>
      <c r="C28" s="5"/>
      <c r="D28">
        <v>5</v>
      </c>
    </row>
    <row r="29" spans="1:4" ht="15.75" thickBot="1" x14ac:dyDescent="0.3">
      <c r="A29" s="4" t="s">
        <v>18</v>
      </c>
      <c r="B29" s="4"/>
      <c r="C29" s="4"/>
      <c r="D29">
        <v>1</v>
      </c>
    </row>
    <row r="30" spans="1:4" ht="15.75" thickBot="1" x14ac:dyDescent="0.3">
      <c r="A30" s="5" t="s">
        <v>22</v>
      </c>
      <c r="B30" s="5"/>
      <c r="C30" s="5"/>
      <c r="D30">
        <v>2</v>
      </c>
    </row>
    <row r="31" spans="1:4" ht="15.75" thickBot="1" x14ac:dyDescent="0.3">
      <c r="A31" s="4" t="s">
        <v>26</v>
      </c>
      <c r="B31" s="4"/>
      <c r="C31" s="4"/>
      <c r="D31">
        <v>3</v>
      </c>
    </row>
    <row r="32" spans="1:4" ht="15.75" thickBot="1" x14ac:dyDescent="0.3">
      <c r="A32" s="5" t="s">
        <v>30</v>
      </c>
      <c r="B32" s="5"/>
      <c r="C32" s="5"/>
      <c r="D32">
        <v>1</v>
      </c>
    </row>
    <row r="33" spans="1:4" ht="15.75" thickBot="1" x14ac:dyDescent="0.3">
      <c r="A33" s="4" t="s">
        <v>34</v>
      </c>
      <c r="B33" s="4"/>
      <c r="C33" s="4"/>
      <c r="D33">
        <v>1</v>
      </c>
    </row>
    <row r="34" spans="1:4" ht="15.75" thickBot="1" x14ac:dyDescent="0.3">
      <c r="A34" s="5" t="s">
        <v>45</v>
      </c>
      <c r="B34" s="5"/>
      <c r="C34" s="5"/>
      <c r="D34">
        <v>4</v>
      </c>
    </row>
    <row r="35" spans="1:4" ht="15.75" thickBot="1" x14ac:dyDescent="0.3">
      <c r="B35" s="9"/>
    </row>
    <row r="36" spans="1:4" ht="15.75" thickBot="1" x14ac:dyDescent="0.3">
      <c r="A36" s="2" t="s">
        <v>3</v>
      </c>
      <c r="B36" s="9"/>
    </row>
    <row r="37" spans="1:4" ht="16.5" thickTop="1" thickBot="1" x14ac:dyDescent="0.3">
      <c r="A37" s="3" t="s">
        <v>7</v>
      </c>
      <c r="B37" s="3"/>
      <c r="C37" s="3"/>
      <c r="D37">
        <v>1</v>
      </c>
    </row>
    <row r="38" spans="1:4" ht="15.75" thickBot="1" x14ac:dyDescent="0.3">
      <c r="A38" s="4" t="s">
        <v>11</v>
      </c>
      <c r="B38" s="4"/>
      <c r="C38" s="4"/>
      <c r="D38">
        <v>1</v>
      </c>
    </row>
    <row r="39" spans="1:4" ht="15.75" thickBot="1" x14ac:dyDescent="0.3">
      <c r="A39" s="5" t="s">
        <v>15</v>
      </c>
      <c r="B39" s="5"/>
      <c r="C39" s="5"/>
      <c r="D39">
        <v>1</v>
      </c>
    </row>
    <row r="40" spans="1:4" ht="15.75" thickBot="1" x14ac:dyDescent="0.3">
      <c r="A40" s="4" t="s">
        <v>19</v>
      </c>
      <c r="B40" s="4"/>
      <c r="C40" s="4"/>
      <c r="D40">
        <v>3</v>
      </c>
    </row>
    <row r="41" spans="1:4" ht="15.75" thickBot="1" x14ac:dyDescent="0.3">
      <c r="A41" s="5" t="s">
        <v>23</v>
      </c>
      <c r="B41" s="5"/>
      <c r="C41" s="5"/>
      <c r="D41">
        <v>2</v>
      </c>
    </row>
    <row r="42" spans="1:4" ht="15.75" thickBot="1" x14ac:dyDescent="0.3">
      <c r="A42" s="4" t="s">
        <v>27</v>
      </c>
      <c r="B42" s="4"/>
      <c r="C42" s="4"/>
      <c r="D42">
        <v>2</v>
      </c>
    </row>
    <row r="43" spans="1:4" ht="15.75" thickBot="1" x14ac:dyDescent="0.3">
      <c r="A43" s="5" t="s">
        <v>31</v>
      </c>
      <c r="B43" s="5"/>
      <c r="C43" s="5"/>
      <c r="D43">
        <v>1</v>
      </c>
    </row>
    <row r="44" spans="1:4" ht="15.75" thickBot="1" x14ac:dyDescent="0.3">
      <c r="A44" s="4" t="s">
        <v>35</v>
      </c>
      <c r="B44" s="4"/>
      <c r="C44" s="4"/>
      <c r="D44">
        <v>1</v>
      </c>
    </row>
    <row r="45" spans="1:4" ht="15.75" thickBot="1" x14ac:dyDescent="0.3">
      <c r="A45" s="5" t="s">
        <v>46</v>
      </c>
      <c r="B45" s="5"/>
      <c r="C45" s="5"/>
      <c r="D45">
        <v>4</v>
      </c>
    </row>
    <row r="46" spans="1:4" x14ac:dyDescent="0.25">
      <c r="B46" s="9"/>
    </row>
    <row r="47" spans="1:4" x14ac:dyDescent="0.25">
      <c r="B47" s="9"/>
    </row>
    <row r="48" spans="1:4" x14ac:dyDescent="0.25">
      <c r="B48" s="9"/>
    </row>
    <row r="49" spans="2:2" x14ac:dyDescent="0.25">
      <c r="B49" s="9"/>
    </row>
    <row r="50" spans="2:2" x14ac:dyDescent="0.25">
      <c r="B50" s="9"/>
    </row>
  </sheetData>
  <mergeCells count="1">
    <mergeCell ref="A1:D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2</xdr:col>
                    <xdr:colOff>0</xdr:colOff>
                    <xdr:row>4</xdr:row>
                    <xdr:rowOff>9525</xdr:rowOff>
                  </from>
                  <to>
                    <xdr:col>2</xdr:col>
                    <xdr:colOff>3848100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9525</xdr:rowOff>
                  </from>
                  <to>
                    <xdr:col>2</xdr:col>
                    <xdr:colOff>3848100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Drop Down 3">
              <controlPr defaultSize="0" autoLine="0" autoPict="0">
                <anchor moveWithCells="1">
                  <from>
                    <xdr:col>2</xdr:col>
                    <xdr:colOff>0</xdr:colOff>
                    <xdr:row>3</xdr:row>
                    <xdr:rowOff>9525</xdr:rowOff>
                  </from>
                  <to>
                    <xdr:col>2</xdr:col>
                    <xdr:colOff>3848100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Drop Down 4">
              <controlPr defaultSize="0" autoLine="0" autoPict="0">
                <anchor moveWithCells="1">
                  <from>
                    <xdr:col>2</xdr:col>
                    <xdr:colOff>0</xdr:colOff>
                    <xdr:row>6</xdr:row>
                    <xdr:rowOff>9525</xdr:rowOff>
                  </from>
                  <to>
                    <xdr:col>2</xdr:col>
                    <xdr:colOff>3848100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Drop Down 5">
              <controlPr defaultSize="0" autoLine="0" autoPict="0">
                <anchor moveWithCells="1">
                  <from>
                    <xdr:col>2</xdr:col>
                    <xdr:colOff>0</xdr:colOff>
                    <xdr:row>7</xdr:row>
                    <xdr:rowOff>9525</xdr:rowOff>
                  </from>
                  <to>
                    <xdr:col>2</xdr:col>
                    <xdr:colOff>3848100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Drop Down 6">
              <controlPr defaultSize="0" autoLine="0" autoPict="0">
                <anchor moveWithCells="1">
                  <from>
                    <xdr:col>2</xdr:col>
                    <xdr:colOff>0</xdr:colOff>
                    <xdr:row>8</xdr:row>
                    <xdr:rowOff>9525</xdr:rowOff>
                  </from>
                  <to>
                    <xdr:col>2</xdr:col>
                    <xdr:colOff>3848100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Drop Down 7">
              <controlPr defaultSize="0" autoLine="0" autoPict="0">
                <anchor moveWithCells="1">
                  <from>
                    <xdr:col>2</xdr:col>
                    <xdr:colOff>0</xdr:colOff>
                    <xdr:row>9</xdr:row>
                    <xdr:rowOff>9525</xdr:rowOff>
                  </from>
                  <to>
                    <xdr:col>2</xdr:col>
                    <xdr:colOff>3848100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Drop Down 8">
              <controlPr defaultSize="0" autoLine="0" autoPict="0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2</xdr:col>
                    <xdr:colOff>3848100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Drop Down 9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9525</xdr:rowOff>
                  </from>
                  <to>
                    <xdr:col>2</xdr:col>
                    <xdr:colOff>3848100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Drop Down 10">
              <controlPr defaultSize="0" autoLine="0" autoPict="0">
                <anchor moveWithCells="1">
                  <from>
                    <xdr:col>2</xdr:col>
                    <xdr:colOff>0</xdr:colOff>
                    <xdr:row>14</xdr:row>
                    <xdr:rowOff>9525</xdr:rowOff>
                  </from>
                  <to>
                    <xdr:col>2</xdr:col>
                    <xdr:colOff>3848100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Drop Down 11">
              <controlPr defaultSize="0" autoLine="0" autoPict="0">
                <anchor moveWithCells="1">
                  <from>
                    <xdr:col>2</xdr:col>
                    <xdr:colOff>0</xdr:colOff>
                    <xdr:row>15</xdr:row>
                    <xdr:rowOff>9525</xdr:rowOff>
                  </from>
                  <to>
                    <xdr:col>2</xdr:col>
                    <xdr:colOff>3848100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Drop Down 12">
              <controlPr defaultSize="0" autoLine="0" autoPict="0">
                <anchor moveWithCells="1">
                  <from>
                    <xdr:col>2</xdr:col>
                    <xdr:colOff>0</xdr:colOff>
                    <xdr:row>16</xdr:row>
                    <xdr:rowOff>9525</xdr:rowOff>
                  </from>
                  <to>
                    <xdr:col>2</xdr:col>
                    <xdr:colOff>3848100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Drop Down 13">
              <controlPr defaultSize="0" autoLine="0" autoPict="0">
                <anchor moveWithCells="1">
                  <from>
                    <xdr:col>2</xdr:col>
                    <xdr:colOff>0</xdr:colOff>
                    <xdr:row>17</xdr:row>
                    <xdr:rowOff>9525</xdr:rowOff>
                  </from>
                  <to>
                    <xdr:col>2</xdr:col>
                    <xdr:colOff>3848100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Drop Down 14">
              <controlPr defaultSize="0" autoLine="0" autoPict="0">
                <anchor moveWithCells="1">
                  <from>
                    <xdr:col>2</xdr:col>
                    <xdr:colOff>0</xdr:colOff>
                    <xdr:row>18</xdr:row>
                    <xdr:rowOff>9525</xdr:rowOff>
                  </from>
                  <to>
                    <xdr:col>2</xdr:col>
                    <xdr:colOff>3848100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Drop Down 15">
              <controlPr defaultSize="0" autoLine="0" autoPict="0">
                <anchor moveWithCells="1">
                  <from>
                    <xdr:col>2</xdr:col>
                    <xdr:colOff>0</xdr:colOff>
                    <xdr:row>19</xdr:row>
                    <xdr:rowOff>9525</xdr:rowOff>
                  </from>
                  <to>
                    <xdr:col>2</xdr:col>
                    <xdr:colOff>3848100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Drop Down 16">
              <controlPr defaultSize="0" autoLine="0" autoPict="0">
                <anchor moveWithCells="1">
                  <from>
                    <xdr:col>2</xdr:col>
                    <xdr:colOff>0</xdr:colOff>
                    <xdr:row>20</xdr:row>
                    <xdr:rowOff>9525</xdr:rowOff>
                  </from>
                  <to>
                    <xdr:col>2</xdr:col>
                    <xdr:colOff>3848100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Drop Down 17">
              <controlPr defaultSize="0" autoLine="0" autoPict="0">
                <anchor moveWithCells="1">
                  <from>
                    <xdr:col>2</xdr:col>
                    <xdr:colOff>0</xdr:colOff>
                    <xdr:row>21</xdr:row>
                    <xdr:rowOff>9525</xdr:rowOff>
                  </from>
                  <to>
                    <xdr:col>2</xdr:col>
                    <xdr:colOff>3848100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Drop Down 18">
              <controlPr defaultSize="0" autoLine="0" autoPict="0">
                <anchor moveWithCells="1">
                  <from>
                    <xdr:col>2</xdr:col>
                    <xdr:colOff>0</xdr:colOff>
                    <xdr:row>22</xdr:row>
                    <xdr:rowOff>9525</xdr:rowOff>
                  </from>
                  <to>
                    <xdr:col>2</xdr:col>
                    <xdr:colOff>3848100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Drop Down 19">
              <controlPr defaultSize="0" autoLine="0" autoPict="0">
                <anchor moveWithCells="1">
                  <from>
                    <xdr:col>2</xdr:col>
                    <xdr:colOff>0</xdr:colOff>
                    <xdr:row>25</xdr:row>
                    <xdr:rowOff>9525</xdr:rowOff>
                  </from>
                  <to>
                    <xdr:col>2</xdr:col>
                    <xdr:colOff>3848100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Drop Down 20">
              <controlPr defaultSize="0" autoLine="0" autoPict="0">
                <anchor moveWithCells="1">
                  <from>
                    <xdr:col>2</xdr:col>
                    <xdr:colOff>0</xdr:colOff>
                    <xdr:row>26</xdr:row>
                    <xdr:rowOff>9525</xdr:rowOff>
                  </from>
                  <to>
                    <xdr:col>2</xdr:col>
                    <xdr:colOff>3848100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Drop Down 21">
              <controlPr defaultSize="0" autoLine="0" autoPict="0">
                <anchor moveWithCells="1">
                  <from>
                    <xdr:col>2</xdr:col>
                    <xdr:colOff>0</xdr:colOff>
                    <xdr:row>27</xdr:row>
                    <xdr:rowOff>9525</xdr:rowOff>
                  </from>
                  <to>
                    <xdr:col>2</xdr:col>
                    <xdr:colOff>3848100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Drop Down 22">
              <controlPr defaultSize="0" autoLine="0" autoPict="0">
                <anchor moveWithCells="1">
                  <from>
                    <xdr:col>2</xdr:col>
                    <xdr:colOff>0</xdr:colOff>
                    <xdr:row>28</xdr:row>
                    <xdr:rowOff>9525</xdr:rowOff>
                  </from>
                  <to>
                    <xdr:col>2</xdr:col>
                    <xdr:colOff>3848100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Drop Down 23">
              <controlPr defaultSize="0" autoLine="0" autoPict="0">
                <anchor moveWithCells="1">
                  <from>
                    <xdr:col>2</xdr:col>
                    <xdr:colOff>0</xdr:colOff>
                    <xdr:row>29</xdr:row>
                    <xdr:rowOff>9525</xdr:rowOff>
                  </from>
                  <to>
                    <xdr:col>2</xdr:col>
                    <xdr:colOff>3848100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Drop Down 24">
              <controlPr defaultSize="0" autoLine="0" autoPict="0">
                <anchor moveWithCells="1">
                  <from>
                    <xdr:col>2</xdr:col>
                    <xdr:colOff>0</xdr:colOff>
                    <xdr:row>30</xdr:row>
                    <xdr:rowOff>9525</xdr:rowOff>
                  </from>
                  <to>
                    <xdr:col>2</xdr:col>
                    <xdr:colOff>3848100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Drop Down 25">
              <controlPr defaultSize="0" autoLine="0" autoPict="0">
                <anchor moveWithCells="1">
                  <from>
                    <xdr:col>2</xdr:col>
                    <xdr:colOff>0</xdr:colOff>
                    <xdr:row>31</xdr:row>
                    <xdr:rowOff>9525</xdr:rowOff>
                  </from>
                  <to>
                    <xdr:col>2</xdr:col>
                    <xdr:colOff>3848100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Drop Down 26">
              <controlPr defaultSize="0" autoLine="0" autoPict="0">
                <anchor moveWithCells="1">
                  <from>
                    <xdr:col>2</xdr:col>
                    <xdr:colOff>0</xdr:colOff>
                    <xdr:row>32</xdr:row>
                    <xdr:rowOff>9525</xdr:rowOff>
                  </from>
                  <to>
                    <xdr:col>2</xdr:col>
                    <xdr:colOff>3848100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Drop Down 27">
              <controlPr defaultSize="0" autoLine="0" autoPict="0">
                <anchor moveWithCells="1">
                  <from>
                    <xdr:col>2</xdr:col>
                    <xdr:colOff>0</xdr:colOff>
                    <xdr:row>33</xdr:row>
                    <xdr:rowOff>9525</xdr:rowOff>
                  </from>
                  <to>
                    <xdr:col>2</xdr:col>
                    <xdr:colOff>3848100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Drop Down 28">
              <controlPr defaultSize="0" autoLine="0" autoPict="0">
                <anchor moveWithCells="1">
                  <from>
                    <xdr:col>2</xdr:col>
                    <xdr:colOff>0</xdr:colOff>
                    <xdr:row>36</xdr:row>
                    <xdr:rowOff>9525</xdr:rowOff>
                  </from>
                  <to>
                    <xdr:col>2</xdr:col>
                    <xdr:colOff>3848100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Drop Down 29">
              <controlPr defaultSize="0" autoLine="0" autoPict="0">
                <anchor moveWithCells="1">
                  <from>
                    <xdr:col>2</xdr:col>
                    <xdr:colOff>0</xdr:colOff>
                    <xdr:row>37</xdr:row>
                    <xdr:rowOff>9525</xdr:rowOff>
                  </from>
                  <to>
                    <xdr:col>2</xdr:col>
                    <xdr:colOff>3848100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Drop Down 30">
              <controlPr defaultSize="0" autoLine="0" autoPict="0">
                <anchor moveWithCells="1">
                  <from>
                    <xdr:col>2</xdr:col>
                    <xdr:colOff>0</xdr:colOff>
                    <xdr:row>38</xdr:row>
                    <xdr:rowOff>9525</xdr:rowOff>
                  </from>
                  <to>
                    <xdr:col>2</xdr:col>
                    <xdr:colOff>3848100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Drop Down 31">
              <controlPr defaultSize="0" autoLine="0" autoPict="0">
                <anchor moveWithCells="1">
                  <from>
                    <xdr:col>2</xdr:col>
                    <xdr:colOff>0</xdr:colOff>
                    <xdr:row>39</xdr:row>
                    <xdr:rowOff>9525</xdr:rowOff>
                  </from>
                  <to>
                    <xdr:col>2</xdr:col>
                    <xdr:colOff>3848100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Drop Down 32">
              <controlPr defaultSize="0" autoLine="0" autoPict="0">
                <anchor moveWithCells="1">
                  <from>
                    <xdr:col>2</xdr:col>
                    <xdr:colOff>0</xdr:colOff>
                    <xdr:row>40</xdr:row>
                    <xdr:rowOff>9525</xdr:rowOff>
                  </from>
                  <to>
                    <xdr:col>2</xdr:col>
                    <xdr:colOff>3848100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Drop Down 33">
              <controlPr defaultSize="0" autoLine="0" autoPict="0">
                <anchor moveWithCells="1">
                  <from>
                    <xdr:col>2</xdr:col>
                    <xdr:colOff>0</xdr:colOff>
                    <xdr:row>41</xdr:row>
                    <xdr:rowOff>9525</xdr:rowOff>
                  </from>
                  <to>
                    <xdr:col>2</xdr:col>
                    <xdr:colOff>3848100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Drop Down 34">
              <controlPr defaultSize="0" autoLine="0" autoPict="0">
                <anchor moveWithCells="1">
                  <from>
                    <xdr:col>2</xdr:col>
                    <xdr:colOff>0</xdr:colOff>
                    <xdr:row>42</xdr:row>
                    <xdr:rowOff>9525</xdr:rowOff>
                  </from>
                  <to>
                    <xdr:col>2</xdr:col>
                    <xdr:colOff>3848100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Drop Down 35">
              <controlPr defaultSize="0" autoLine="0" autoPict="0">
                <anchor moveWithCells="1">
                  <from>
                    <xdr:col>2</xdr:col>
                    <xdr:colOff>0</xdr:colOff>
                    <xdr:row>43</xdr:row>
                    <xdr:rowOff>9525</xdr:rowOff>
                  </from>
                  <to>
                    <xdr:col>2</xdr:col>
                    <xdr:colOff>3848100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Drop Down 36">
              <controlPr defaultSize="0" autoLine="0" autoPict="0">
                <anchor moveWithCells="1">
                  <from>
                    <xdr:col>2</xdr:col>
                    <xdr:colOff>0</xdr:colOff>
                    <xdr:row>44</xdr:row>
                    <xdr:rowOff>9525</xdr:rowOff>
                  </from>
                  <to>
                    <xdr:col>2</xdr:col>
                    <xdr:colOff>3848100</xdr:colOff>
                    <xdr:row>45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08"/>
  <sheetViews>
    <sheetView topLeftCell="A25" workbookViewId="0">
      <selection activeCell="E9" sqref="E9"/>
    </sheetView>
  </sheetViews>
  <sheetFormatPr defaultRowHeight="15" x14ac:dyDescent="0.25"/>
  <cols>
    <col min="1" max="1" width="33.42578125" style="1" customWidth="1"/>
    <col min="2" max="2" width="42.85546875" style="6" customWidth="1"/>
    <col min="3" max="3" width="58.85546875" style="7" customWidth="1"/>
  </cols>
  <sheetData>
    <row r="1" spans="1:10" ht="29.25" thickBot="1" x14ac:dyDescent="0.5">
      <c r="A1" s="114" t="s">
        <v>83</v>
      </c>
      <c r="B1" s="115"/>
      <c r="C1" s="115"/>
      <c r="D1" s="116"/>
    </row>
    <row r="2" spans="1:10" ht="15.75" thickBot="1" x14ac:dyDescent="0.3">
      <c r="A2" s="13" t="s">
        <v>82</v>
      </c>
      <c r="B2" s="14" t="s">
        <v>125</v>
      </c>
      <c r="C2" s="15" t="s">
        <v>81</v>
      </c>
      <c r="D2" s="19" t="s">
        <v>84</v>
      </c>
      <c r="J2" s="48" t="s">
        <v>38</v>
      </c>
    </row>
    <row r="3" spans="1:10" ht="15.75" thickBot="1" x14ac:dyDescent="0.3">
      <c r="A3" s="2" t="s">
        <v>47</v>
      </c>
      <c r="J3" s="48" t="s">
        <v>37</v>
      </c>
    </row>
    <row r="4" spans="1:10" ht="16.5" thickTop="1" thickBot="1" x14ac:dyDescent="0.3">
      <c r="A4" s="3" t="s">
        <v>48</v>
      </c>
      <c r="B4" s="10"/>
      <c r="C4" s="3"/>
      <c r="D4">
        <v>1</v>
      </c>
      <c r="J4" s="48" t="s">
        <v>39</v>
      </c>
    </row>
    <row r="5" spans="1:10" ht="17.25" customHeight="1" thickBot="1" x14ac:dyDescent="0.3">
      <c r="A5" s="4" t="s">
        <v>49</v>
      </c>
      <c r="B5" s="11"/>
      <c r="C5" s="4"/>
      <c r="D5">
        <v>1</v>
      </c>
      <c r="J5" s="48" t="s">
        <v>36</v>
      </c>
    </row>
    <row r="6" spans="1:10" ht="17.25" customHeight="1" thickBot="1" x14ac:dyDescent="0.3">
      <c r="A6" s="5" t="s">
        <v>50</v>
      </c>
      <c r="B6" s="12"/>
      <c r="C6" s="5"/>
      <c r="D6">
        <v>4</v>
      </c>
      <c r="J6" s="48" t="s">
        <v>40</v>
      </c>
    </row>
    <row r="7" spans="1:10" ht="15.75" thickBot="1" x14ac:dyDescent="0.3">
      <c r="A7" s="4" t="s">
        <v>51</v>
      </c>
      <c r="B7" s="11"/>
      <c r="C7" s="4"/>
      <c r="D7">
        <v>3</v>
      </c>
    </row>
    <row r="8" spans="1:10" ht="15.75" thickBot="1" x14ac:dyDescent="0.3">
      <c r="A8" s="5" t="s">
        <v>52</v>
      </c>
      <c r="B8" s="12"/>
      <c r="C8" s="5"/>
      <c r="D8">
        <v>1</v>
      </c>
    </row>
    <row r="9" spans="1:10" ht="15.75" thickBot="1" x14ac:dyDescent="0.3">
      <c r="A9" s="4" t="s">
        <v>53</v>
      </c>
      <c r="B9" s="11"/>
      <c r="C9" s="4"/>
      <c r="D9">
        <v>2</v>
      </c>
    </row>
    <row r="10" spans="1:10" ht="15.75" thickBot="1" x14ac:dyDescent="0.3">
      <c r="A10" s="5" t="s">
        <v>28</v>
      </c>
      <c r="B10" s="12"/>
      <c r="C10" s="5"/>
      <c r="D10">
        <v>3</v>
      </c>
    </row>
    <row r="11" spans="1:10" ht="31.5" customHeight="1" thickBot="1" x14ac:dyDescent="0.3">
      <c r="A11" s="4" t="s">
        <v>78</v>
      </c>
      <c r="B11" s="11"/>
      <c r="C11" s="4"/>
      <c r="D11">
        <v>2</v>
      </c>
    </row>
    <row r="12" spans="1:10" ht="15.75" thickBot="1" x14ac:dyDescent="0.3">
      <c r="A12" s="5" t="s">
        <v>42</v>
      </c>
      <c r="B12" s="12"/>
      <c r="C12" s="5"/>
      <c r="D12">
        <v>1</v>
      </c>
    </row>
    <row r="13" spans="1:10" ht="15.75" thickBot="1" x14ac:dyDescent="0.3">
      <c r="B13" s="9"/>
    </row>
    <row r="14" spans="1:10" ht="15.75" thickBot="1" x14ac:dyDescent="0.3">
      <c r="A14" s="2" t="s">
        <v>54</v>
      </c>
      <c r="B14" s="9"/>
    </row>
    <row r="15" spans="1:10" ht="16.5" thickTop="1" thickBot="1" x14ac:dyDescent="0.3">
      <c r="A15" s="3" t="s">
        <v>55</v>
      </c>
      <c r="B15" s="10"/>
      <c r="C15" s="3"/>
      <c r="D15">
        <v>2</v>
      </c>
    </row>
    <row r="16" spans="1:10" ht="15.75" thickBot="1" x14ac:dyDescent="0.3">
      <c r="A16" s="4" t="s">
        <v>56</v>
      </c>
      <c r="B16" s="11"/>
      <c r="C16" s="4"/>
      <c r="D16">
        <v>1</v>
      </c>
    </row>
    <row r="17" spans="1:4" ht="15.75" thickBot="1" x14ac:dyDescent="0.3">
      <c r="A17" s="5" t="s">
        <v>51</v>
      </c>
      <c r="B17" s="12"/>
      <c r="C17" s="5"/>
      <c r="D17">
        <v>1</v>
      </c>
    </row>
    <row r="18" spans="1:4" ht="15.75" thickBot="1" x14ac:dyDescent="0.3">
      <c r="A18" s="4" t="s">
        <v>42</v>
      </c>
      <c r="B18" s="11"/>
      <c r="C18" s="4"/>
      <c r="D18">
        <v>1</v>
      </c>
    </row>
    <row r="19" spans="1:4" ht="15.75" thickBot="1" x14ac:dyDescent="0.3">
      <c r="A19" s="5" t="s">
        <v>42</v>
      </c>
      <c r="B19" s="12"/>
      <c r="C19" s="5"/>
      <c r="D19">
        <v>1</v>
      </c>
    </row>
    <row r="20" spans="1:4" ht="15.75" thickBot="1" x14ac:dyDescent="0.3">
      <c r="A20" s="4" t="s">
        <v>42</v>
      </c>
      <c r="B20" s="11"/>
      <c r="C20" s="4"/>
      <c r="D20">
        <v>1</v>
      </c>
    </row>
    <row r="21" spans="1:4" ht="15.75" thickBot="1" x14ac:dyDescent="0.3">
      <c r="A21" s="5" t="s">
        <v>42</v>
      </c>
      <c r="B21" s="12"/>
      <c r="C21" s="5"/>
      <c r="D21">
        <v>5</v>
      </c>
    </row>
    <row r="22" spans="1:4" ht="15.75" thickBot="1" x14ac:dyDescent="0.3">
      <c r="A22" s="4" t="s">
        <v>42</v>
      </c>
      <c r="B22" s="11"/>
      <c r="C22" s="4"/>
      <c r="D22">
        <v>2</v>
      </c>
    </row>
    <row r="23" spans="1:4" ht="15.75" thickBot="1" x14ac:dyDescent="0.3">
      <c r="A23" s="5" t="s">
        <v>42</v>
      </c>
      <c r="B23" s="12"/>
      <c r="C23" s="5"/>
      <c r="D23">
        <v>2</v>
      </c>
    </row>
    <row r="24" spans="1:4" ht="15.75" thickBot="1" x14ac:dyDescent="0.3">
      <c r="B24" s="9"/>
    </row>
    <row r="25" spans="1:4" ht="15.75" thickBot="1" x14ac:dyDescent="0.3">
      <c r="A25" s="2" t="s">
        <v>57</v>
      </c>
      <c r="B25" s="9"/>
    </row>
    <row r="26" spans="1:4" ht="16.5" thickTop="1" thickBot="1" x14ac:dyDescent="0.3">
      <c r="A26" s="3" t="s">
        <v>58</v>
      </c>
      <c r="B26" s="10"/>
      <c r="C26" s="3"/>
      <c r="D26">
        <v>2</v>
      </c>
    </row>
    <row r="27" spans="1:4" ht="15.75" thickBot="1" x14ac:dyDescent="0.3">
      <c r="A27" s="4" t="s">
        <v>59</v>
      </c>
      <c r="B27" s="11"/>
      <c r="C27" s="4"/>
      <c r="D27">
        <v>2</v>
      </c>
    </row>
    <row r="28" spans="1:4" ht="26.25" thickBot="1" x14ac:dyDescent="0.3">
      <c r="A28" s="5" t="s">
        <v>60</v>
      </c>
      <c r="B28" s="12"/>
      <c r="C28" s="5"/>
      <c r="D28">
        <v>2</v>
      </c>
    </row>
    <row r="29" spans="1:4" ht="15.75" thickBot="1" x14ac:dyDescent="0.3">
      <c r="A29" s="4" t="s">
        <v>61</v>
      </c>
      <c r="B29" s="11"/>
      <c r="C29" s="4"/>
      <c r="D29">
        <v>1</v>
      </c>
    </row>
    <row r="30" spans="1:4" ht="15.75" thickBot="1" x14ac:dyDescent="0.3">
      <c r="A30" s="5" t="s">
        <v>62</v>
      </c>
      <c r="B30" s="12"/>
      <c r="C30" s="5"/>
      <c r="D30">
        <v>2</v>
      </c>
    </row>
    <row r="31" spans="1:4" ht="26.25" thickBot="1" x14ac:dyDescent="0.3">
      <c r="A31" s="4" t="s">
        <v>63</v>
      </c>
      <c r="B31" s="11"/>
      <c r="C31" s="4"/>
      <c r="D31">
        <v>3</v>
      </c>
    </row>
    <row r="32" spans="1:4" ht="15.75" thickBot="1" x14ac:dyDescent="0.3">
      <c r="A32" s="5" t="s">
        <v>30</v>
      </c>
      <c r="B32" s="12"/>
      <c r="C32" s="5"/>
      <c r="D32">
        <v>1</v>
      </c>
    </row>
    <row r="33" spans="1:4" ht="15.75" thickBot="1" x14ac:dyDescent="0.3">
      <c r="A33" s="4" t="s">
        <v>34</v>
      </c>
      <c r="B33" s="11"/>
      <c r="C33" s="4"/>
      <c r="D33">
        <v>1</v>
      </c>
    </row>
    <row r="34" spans="1:4" ht="16.5" thickTop="1" thickBot="1" x14ac:dyDescent="0.3">
      <c r="A34" s="3" t="s">
        <v>42</v>
      </c>
      <c r="B34" s="10"/>
      <c r="C34" s="3"/>
      <c r="D34">
        <v>4</v>
      </c>
    </row>
    <row r="35" spans="1:4" ht="15.75" thickBot="1" x14ac:dyDescent="0.3">
      <c r="B35" s="9"/>
    </row>
    <row r="36" spans="1:4" ht="15.75" thickBot="1" x14ac:dyDescent="0.3">
      <c r="A36" s="2" t="s">
        <v>64</v>
      </c>
      <c r="B36" s="9"/>
    </row>
    <row r="37" spans="1:4" ht="16.5" thickTop="1" thickBot="1" x14ac:dyDescent="0.3">
      <c r="A37" s="3" t="s">
        <v>79</v>
      </c>
      <c r="B37" s="10"/>
      <c r="C37" s="3"/>
      <c r="D37">
        <v>1</v>
      </c>
    </row>
    <row r="38" spans="1:4" ht="15.75" thickBot="1" x14ac:dyDescent="0.3">
      <c r="A38" s="4" t="s">
        <v>65</v>
      </c>
      <c r="B38" s="11"/>
      <c r="C38" s="4"/>
      <c r="D38">
        <v>1</v>
      </c>
    </row>
    <row r="39" spans="1:4" ht="15.75" thickBot="1" x14ac:dyDescent="0.3">
      <c r="A39" s="5" t="s">
        <v>66</v>
      </c>
      <c r="B39" s="12"/>
      <c r="C39" s="5"/>
      <c r="D39">
        <v>1</v>
      </c>
    </row>
    <row r="40" spans="1:4" ht="15.75" thickBot="1" x14ac:dyDescent="0.3">
      <c r="A40" s="4" t="s">
        <v>67</v>
      </c>
      <c r="B40" s="11"/>
      <c r="C40" s="4"/>
      <c r="D40">
        <v>3</v>
      </c>
    </row>
    <row r="41" spans="1:4" ht="15.75" thickBot="1" x14ac:dyDescent="0.3">
      <c r="A41" s="5" t="s">
        <v>68</v>
      </c>
      <c r="B41" s="12"/>
      <c r="C41" s="5"/>
      <c r="D41">
        <v>2</v>
      </c>
    </row>
    <row r="42" spans="1:4" ht="15.75" thickBot="1" x14ac:dyDescent="0.3">
      <c r="A42" s="4" t="s">
        <v>42</v>
      </c>
      <c r="B42" s="11"/>
      <c r="C42" s="4"/>
      <c r="D42">
        <v>2</v>
      </c>
    </row>
    <row r="43" spans="1:4" ht="15.75" thickBot="1" x14ac:dyDescent="0.3">
      <c r="A43" s="5" t="s">
        <v>42</v>
      </c>
      <c r="B43" s="12"/>
      <c r="C43" s="5"/>
      <c r="D43">
        <v>1</v>
      </c>
    </row>
    <row r="44" spans="1:4" ht="15.75" thickBot="1" x14ac:dyDescent="0.3">
      <c r="A44" s="4" t="s">
        <v>42</v>
      </c>
      <c r="B44" s="11"/>
      <c r="C44" s="4"/>
      <c r="D44">
        <v>1</v>
      </c>
    </row>
    <row r="45" spans="1:4" ht="15.75" thickBot="1" x14ac:dyDescent="0.3">
      <c r="A45" s="5" t="s">
        <v>42</v>
      </c>
      <c r="B45" s="12"/>
      <c r="C45" s="5"/>
      <c r="D45">
        <v>4</v>
      </c>
    </row>
    <row r="46" spans="1:4" ht="15.75" thickBot="1" x14ac:dyDescent="0.3">
      <c r="B46" s="9"/>
    </row>
    <row r="47" spans="1:4" ht="15.75" thickBot="1" x14ac:dyDescent="0.3">
      <c r="A47" s="2" t="s">
        <v>69</v>
      </c>
      <c r="B47" s="9"/>
    </row>
    <row r="48" spans="1:4" ht="16.5" thickTop="1" thickBot="1" x14ac:dyDescent="0.3">
      <c r="A48" s="3" t="s">
        <v>70</v>
      </c>
      <c r="B48" s="10"/>
      <c r="C48" s="3"/>
      <c r="D48">
        <v>2</v>
      </c>
    </row>
    <row r="49" spans="1:4" ht="15.75" thickBot="1" x14ac:dyDescent="0.3">
      <c r="A49" s="4" t="s">
        <v>71</v>
      </c>
      <c r="B49" s="11"/>
      <c r="C49" s="4"/>
      <c r="D49">
        <v>2</v>
      </c>
    </row>
    <row r="50" spans="1:4" ht="26.25" thickBot="1" x14ac:dyDescent="0.3">
      <c r="A50" s="5" t="s">
        <v>72</v>
      </c>
      <c r="B50" s="12"/>
      <c r="C50" s="5"/>
      <c r="D50">
        <v>2</v>
      </c>
    </row>
    <row r="51" spans="1:4" ht="26.25" thickBot="1" x14ac:dyDescent="0.3">
      <c r="A51" s="4" t="s">
        <v>73</v>
      </c>
      <c r="B51" s="11"/>
      <c r="C51" s="4"/>
      <c r="D51">
        <v>1</v>
      </c>
    </row>
    <row r="52" spans="1:4" ht="26.25" thickBot="1" x14ac:dyDescent="0.3">
      <c r="A52" s="5" t="s">
        <v>74</v>
      </c>
      <c r="B52" s="12"/>
      <c r="C52" s="5"/>
      <c r="D52">
        <v>1</v>
      </c>
    </row>
    <row r="53" spans="1:4" ht="15.75" thickBot="1" x14ac:dyDescent="0.3">
      <c r="A53" s="4" t="s">
        <v>75</v>
      </c>
      <c r="B53" s="11"/>
      <c r="C53" s="4"/>
      <c r="D53">
        <v>1</v>
      </c>
    </row>
    <row r="54" spans="1:4" ht="15.75" thickBot="1" x14ac:dyDescent="0.3">
      <c r="A54" s="5" t="s">
        <v>76</v>
      </c>
      <c r="B54" s="12"/>
      <c r="C54" s="5"/>
      <c r="D54">
        <v>1</v>
      </c>
    </row>
    <row r="55" spans="1:4" ht="15.75" thickBot="1" x14ac:dyDescent="0.3">
      <c r="A55" s="4" t="s">
        <v>77</v>
      </c>
      <c r="B55" s="11"/>
      <c r="C55" s="4"/>
      <c r="D55">
        <v>2</v>
      </c>
    </row>
    <row r="56" spans="1:4" ht="16.5" thickTop="1" thickBot="1" x14ac:dyDescent="0.3">
      <c r="A56" s="3" t="s">
        <v>80</v>
      </c>
      <c r="B56" s="10"/>
      <c r="C56" s="3"/>
      <c r="D56">
        <v>5</v>
      </c>
    </row>
    <row r="57" spans="1:4" x14ac:dyDescent="0.25">
      <c r="B57" s="9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  <row r="201" spans="2:2" x14ac:dyDescent="0.25">
      <c r="B201" s="9"/>
    </row>
    <row r="202" spans="2:2" x14ac:dyDescent="0.25">
      <c r="B202" s="9"/>
    </row>
    <row r="203" spans="2:2" x14ac:dyDescent="0.25">
      <c r="B203" s="9"/>
    </row>
    <row r="204" spans="2:2" x14ac:dyDescent="0.25">
      <c r="B204" s="9"/>
    </row>
    <row r="205" spans="2:2" x14ac:dyDescent="0.25">
      <c r="B205" s="9"/>
    </row>
    <row r="206" spans="2:2" x14ac:dyDescent="0.25">
      <c r="B206" s="9"/>
    </row>
    <row r="207" spans="2:2" x14ac:dyDescent="0.25">
      <c r="B207" s="9"/>
    </row>
    <row r="208" spans="2:2" x14ac:dyDescent="0.25">
      <c r="B208" s="9"/>
    </row>
  </sheetData>
  <mergeCells count="1">
    <mergeCell ref="A1:D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2</xdr:col>
                    <xdr:colOff>0</xdr:colOff>
                    <xdr:row>4</xdr:row>
                    <xdr:rowOff>9525</xdr:rowOff>
                  </from>
                  <to>
                    <xdr:col>2</xdr:col>
                    <xdr:colOff>3848100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9525</xdr:rowOff>
                  </from>
                  <to>
                    <xdr:col>2</xdr:col>
                    <xdr:colOff>3848100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Drop Down 7">
              <controlPr defaultSize="0" autoLine="0" autoPict="0">
                <anchor moveWithCells="1">
                  <from>
                    <xdr:col>2</xdr:col>
                    <xdr:colOff>0</xdr:colOff>
                    <xdr:row>3</xdr:row>
                    <xdr:rowOff>9525</xdr:rowOff>
                  </from>
                  <to>
                    <xdr:col>2</xdr:col>
                    <xdr:colOff>3848100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Drop Down 8">
              <controlPr defaultSize="0" autoLine="0" autoPict="0">
                <anchor moveWithCells="1">
                  <from>
                    <xdr:col>2</xdr:col>
                    <xdr:colOff>0</xdr:colOff>
                    <xdr:row>6</xdr:row>
                    <xdr:rowOff>9525</xdr:rowOff>
                  </from>
                  <to>
                    <xdr:col>2</xdr:col>
                    <xdr:colOff>3848100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Drop Down 10">
              <controlPr defaultSize="0" autoLine="0" autoPict="0">
                <anchor moveWithCells="1">
                  <from>
                    <xdr:col>2</xdr:col>
                    <xdr:colOff>0</xdr:colOff>
                    <xdr:row>7</xdr:row>
                    <xdr:rowOff>9525</xdr:rowOff>
                  </from>
                  <to>
                    <xdr:col>2</xdr:col>
                    <xdr:colOff>3848100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Drop Down 11">
              <controlPr defaultSize="0" autoLine="0" autoPict="0">
                <anchor moveWithCells="1">
                  <from>
                    <xdr:col>2</xdr:col>
                    <xdr:colOff>0</xdr:colOff>
                    <xdr:row>8</xdr:row>
                    <xdr:rowOff>9525</xdr:rowOff>
                  </from>
                  <to>
                    <xdr:col>2</xdr:col>
                    <xdr:colOff>3848100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Drop Down 12">
              <controlPr defaultSize="0" autoLine="0" autoPict="0">
                <anchor moveWithCells="1">
                  <from>
                    <xdr:col>2</xdr:col>
                    <xdr:colOff>0</xdr:colOff>
                    <xdr:row>9</xdr:row>
                    <xdr:rowOff>9525</xdr:rowOff>
                  </from>
                  <to>
                    <xdr:col>2</xdr:col>
                    <xdr:colOff>3848100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Drop Down 13">
              <controlPr defaultSize="0" autoLine="0" autoPict="0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2</xdr:col>
                    <xdr:colOff>3848100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Drop Down 14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9525</xdr:rowOff>
                  </from>
                  <to>
                    <xdr:col>2</xdr:col>
                    <xdr:colOff>3848100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2</xdr:col>
                    <xdr:colOff>0</xdr:colOff>
                    <xdr:row>14</xdr:row>
                    <xdr:rowOff>9525</xdr:rowOff>
                  </from>
                  <to>
                    <xdr:col>2</xdr:col>
                    <xdr:colOff>3848100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Drop Down 16">
              <controlPr defaultSize="0" autoLine="0" autoPict="0">
                <anchor moveWithCells="1">
                  <from>
                    <xdr:col>2</xdr:col>
                    <xdr:colOff>0</xdr:colOff>
                    <xdr:row>15</xdr:row>
                    <xdr:rowOff>9525</xdr:rowOff>
                  </from>
                  <to>
                    <xdr:col>2</xdr:col>
                    <xdr:colOff>3848100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Drop Down 17">
              <controlPr defaultSize="0" autoLine="0" autoPict="0">
                <anchor moveWithCells="1">
                  <from>
                    <xdr:col>2</xdr:col>
                    <xdr:colOff>0</xdr:colOff>
                    <xdr:row>16</xdr:row>
                    <xdr:rowOff>9525</xdr:rowOff>
                  </from>
                  <to>
                    <xdr:col>2</xdr:col>
                    <xdr:colOff>3848100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Drop Down 18">
              <controlPr defaultSize="0" autoLine="0" autoPict="0">
                <anchor moveWithCells="1">
                  <from>
                    <xdr:col>2</xdr:col>
                    <xdr:colOff>0</xdr:colOff>
                    <xdr:row>17</xdr:row>
                    <xdr:rowOff>9525</xdr:rowOff>
                  </from>
                  <to>
                    <xdr:col>2</xdr:col>
                    <xdr:colOff>3848100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Drop Down 19">
              <controlPr defaultSize="0" autoLine="0" autoPict="0">
                <anchor moveWithCells="1">
                  <from>
                    <xdr:col>2</xdr:col>
                    <xdr:colOff>0</xdr:colOff>
                    <xdr:row>18</xdr:row>
                    <xdr:rowOff>9525</xdr:rowOff>
                  </from>
                  <to>
                    <xdr:col>2</xdr:col>
                    <xdr:colOff>3848100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Drop Down 20">
              <controlPr defaultSize="0" autoLine="0" autoPict="0">
                <anchor moveWithCells="1">
                  <from>
                    <xdr:col>2</xdr:col>
                    <xdr:colOff>0</xdr:colOff>
                    <xdr:row>19</xdr:row>
                    <xdr:rowOff>9525</xdr:rowOff>
                  </from>
                  <to>
                    <xdr:col>2</xdr:col>
                    <xdr:colOff>3848100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Drop Down 21">
              <controlPr defaultSize="0" autoLine="0" autoPict="0">
                <anchor moveWithCells="1">
                  <from>
                    <xdr:col>2</xdr:col>
                    <xdr:colOff>0</xdr:colOff>
                    <xdr:row>20</xdr:row>
                    <xdr:rowOff>9525</xdr:rowOff>
                  </from>
                  <to>
                    <xdr:col>2</xdr:col>
                    <xdr:colOff>3848100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Drop Down 22">
              <controlPr defaultSize="0" autoLine="0" autoPict="0">
                <anchor moveWithCells="1">
                  <from>
                    <xdr:col>2</xdr:col>
                    <xdr:colOff>0</xdr:colOff>
                    <xdr:row>21</xdr:row>
                    <xdr:rowOff>9525</xdr:rowOff>
                  </from>
                  <to>
                    <xdr:col>2</xdr:col>
                    <xdr:colOff>3848100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Drop Down 23">
              <controlPr defaultSize="0" autoLine="0" autoPict="0">
                <anchor moveWithCells="1">
                  <from>
                    <xdr:col>2</xdr:col>
                    <xdr:colOff>0</xdr:colOff>
                    <xdr:row>22</xdr:row>
                    <xdr:rowOff>9525</xdr:rowOff>
                  </from>
                  <to>
                    <xdr:col>2</xdr:col>
                    <xdr:colOff>3848100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Drop Down 24">
              <controlPr defaultSize="0" autoLine="0" autoPict="0">
                <anchor moveWithCells="1">
                  <from>
                    <xdr:col>2</xdr:col>
                    <xdr:colOff>0</xdr:colOff>
                    <xdr:row>25</xdr:row>
                    <xdr:rowOff>9525</xdr:rowOff>
                  </from>
                  <to>
                    <xdr:col>2</xdr:col>
                    <xdr:colOff>3848100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Drop Down 25">
              <controlPr defaultSize="0" autoLine="0" autoPict="0">
                <anchor moveWithCells="1">
                  <from>
                    <xdr:col>2</xdr:col>
                    <xdr:colOff>0</xdr:colOff>
                    <xdr:row>26</xdr:row>
                    <xdr:rowOff>9525</xdr:rowOff>
                  </from>
                  <to>
                    <xdr:col>2</xdr:col>
                    <xdr:colOff>3848100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Drop Down 26">
              <controlPr defaultSize="0" autoLine="0" autoPict="0">
                <anchor moveWithCells="1">
                  <from>
                    <xdr:col>2</xdr:col>
                    <xdr:colOff>0</xdr:colOff>
                    <xdr:row>27</xdr:row>
                    <xdr:rowOff>9525</xdr:rowOff>
                  </from>
                  <to>
                    <xdr:col>2</xdr:col>
                    <xdr:colOff>3848100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Drop Down 27">
              <controlPr defaultSize="0" autoLine="0" autoPict="0">
                <anchor moveWithCells="1">
                  <from>
                    <xdr:col>2</xdr:col>
                    <xdr:colOff>0</xdr:colOff>
                    <xdr:row>28</xdr:row>
                    <xdr:rowOff>9525</xdr:rowOff>
                  </from>
                  <to>
                    <xdr:col>2</xdr:col>
                    <xdr:colOff>3848100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Drop Down 29">
              <controlPr defaultSize="0" autoLine="0" autoPict="0">
                <anchor moveWithCells="1">
                  <from>
                    <xdr:col>2</xdr:col>
                    <xdr:colOff>0</xdr:colOff>
                    <xdr:row>29</xdr:row>
                    <xdr:rowOff>9525</xdr:rowOff>
                  </from>
                  <to>
                    <xdr:col>2</xdr:col>
                    <xdr:colOff>3848100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7" name="Drop Down 31">
              <controlPr defaultSize="0" autoLine="0" autoPict="0">
                <anchor moveWithCells="1">
                  <from>
                    <xdr:col>2</xdr:col>
                    <xdr:colOff>0</xdr:colOff>
                    <xdr:row>30</xdr:row>
                    <xdr:rowOff>9525</xdr:rowOff>
                  </from>
                  <to>
                    <xdr:col>2</xdr:col>
                    <xdr:colOff>3848100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8" name="Drop Down 32">
              <controlPr defaultSize="0" autoLine="0" autoPict="0">
                <anchor moveWithCells="1">
                  <from>
                    <xdr:col>2</xdr:col>
                    <xdr:colOff>0</xdr:colOff>
                    <xdr:row>31</xdr:row>
                    <xdr:rowOff>9525</xdr:rowOff>
                  </from>
                  <to>
                    <xdr:col>2</xdr:col>
                    <xdr:colOff>3848100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9" name="Drop Down 33">
              <controlPr defaultSize="0" autoLine="0" autoPict="0">
                <anchor moveWithCells="1">
                  <from>
                    <xdr:col>2</xdr:col>
                    <xdr:colOff>0</xdr:colOff>
                    <xdr:row>32</xdr:row>
                    <xdr:rowOff>9525</xdr:rowOff>
                  </from>
                  <to>
                    <xdr:col>2</xdr:col>
                    <xdr:colOff>3848100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0" name="Drop Down 34">
              <controlPr defaultSize="0" autoLine="0" autoPict="0">
                <anchor moveWithCells="1">
                  <from>
                    <xdr:col>2</xdr:col>
                    <xdr:colOff>0</xdr:colOff>
                    <xdr:row>33</xdr:row>
                    <xdr:rowOff>9525</xdr:rowOff>
                  </from>
                  <to>
                    <xdr:col>2</xdr:col>
                    <xdr:colOff>3848100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1" name="Drop Down 35">
              <controlPr defaultSize="0" autoLine="0" autoPict="0">
                <anchor moveWithCells="1">
                  <from>
                    <xdr:col>2</xdr:col>
                    <xdr:colOff>0</xdr:colOff>
                    <xdr:row>36</xdr:row>
                    <xdr:rowOff>9525</xdr:rowOff>
                  </from>
                  <to>
                    <xdr:col>2</xdr:col>
                    <xdr:colOff>3848100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2" name="Drop Down 36">
              <controlPr defaultSize="0" autoLine="0" autoPict="0">
                <anchor moveWithCells="1">
                  <from>
                    <xdr:col>2</xdr:col>
                    <xdr:colOff>0</xdr:colOff>
                    <xdr:row>37</xdr:row>
                    <xdr:rowOff>9525</xdr:rowOff>
                  </from>
                  <to>
                    <xdr:col>2</xdr:col>
                    <xdr:colOff>3848100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Drop Down 38">
              <controlPr defaultSize="0" autoLine="0" autoPict="0">
                <anchor moveWithCells="1">
                  <from>
                    <xdr:col>2</xdr:col>
                    <xdr:colOff>0</xdr:colOff>
                    <xdr:row>38</xdr:row>
                    <xdr:rowOff>9525</xdr:rowOff>
                  </from>
                  <to>
                    <xdr:col>2</xdr:col>
                    <xdr:colOff>3848100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Drop Down 39">
              <controlPr defaultSize="0" autoLine="0" autoPict="0">
                <anchor moveWithCells="1">
                  <from>
                    <xdr:col>2</xdr:col>
                    <xdr:colOff>0</xdr:colOff>
                    <xdr:row>39</xdr:row>
                    <xdr:rowOff>9525</xdr:rowOff>
                  </from>
                  <to>
                    <xdr:col>2</xdr:col>
                    <xdr:colOff>3848100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Drop Down 40">
              <controlPr defaultSize="0" autoLine="0" autoPict="0">
                <anchor moveWithCells="1">
                  <from>
                    <xdr:col>2</xdr:col>
                    <xdr:colOff>0</xdr:colOff>
                    <xdr:row>40</xdr:row>
                    <xdr:rowOff>9525</xdr:rowOff>
                  </from>
                  <to>
                    <xdr:col>2</xdr:col>
                    <xdr:colOff>3848100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Drop Down 41">
              <controlPr defaultSize="0" autoLine="0" autoPict="0">
                <anchor moveWithCells="1">
                  <from>
                    <xdr:col>2</xdr:col>
                    <xdr:colOff>0</xdr:colOff>
                    <xdr:row>41</xdr:row>
                    <xdr:rowOff>9525</xdr:rowOff>
                  </from>
                  <to>
                    <xdr:col>2</xdr:col>
                    <xdr:colOff>3848100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Drop Down 42">
              <controlPr defaultSize="0" autoLine="0" autoPict="0">
                <anchor moveWithCells="1">
                  <from>
                    <xdr:col>2</xdr:col>
                    <xdr:colOff>0</xdr:colOff>
                    <xdr:row>42</xdr:row>
                    <xdr:rowOff>9525</xdr:rowOff>
                  </from>
                  <to>
                    <xdr:col>2</xdr:col>
                    <xdr:colOff>3848100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Drop Down 43">
              <controlPr defaultSize="0" autoLine="0" autoPict="0">
                <anchor moveWithCells="1">
                  <from>
                    <xdr:col>2</xdr:col>
                    <xdr:colOff>0</xdr:colOff>
                    <xdr:row>43</xdr:row>
                    <xdr:rowOff>9525</xdr:rowOff>
                  </from>
                  <to>
                    <xdr:col>2</xdr:col>
                    <xdr:colOff>3848100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Drop Down 44">
              <controlPr defaultSize="0" autoLine="0" autoPict="0">
                <anchor moveWithCells="1">
                  <from>
                    <xdr:col>2</xdr:col>
                    <xdr:colOff>0</xdr:colOff>
                    <xdr:row>44</xdr:row>
                    <xdr:rowOff>9525</xdr:rowOff>
                  </from>
                  <to>
                    <xdr:col>2</xdr:col>
                    <xdr:colOff>3848100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Drop Down 45">
              <controlPr defaultSize="0" autoLine="0" autoPict="0">
                <anchor moveWithCells="1">
                  <from>
                    <xdr:col>2</xdr:col>
                    <xdr:colOff>0</xdr:colOff>
                    <xdr:row>47</xdr:row>
                    <xdr:rowOff>9525</xdr:rowOff>
                  </from>
                  <to>
                    <xdr:col>2</xdr:col>
                    <xdr:colOff>3848100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Drop Down 46">
              <controlPr defaultSize="0" autoLine="0" autoPict="0">
                <anchor moveWithCells="1">
                  <from>
                    <xdr:col>2</xdr:col>
                    <xdr:colOff>0</xdr:colOff>
                    <xdr:row>48</xdr:row>
                    <xdr:rowOff>9525</xdr:rowOff>
                  </from>
                  <to>
                    <xdr:col>2</xdr:col>
                    <xdr:colOff>3848100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Drop Down 47">
              <controlPr defaultSize="0" autoLine="0" autoPict="0">
                <anchor moveWithCells="1">
                  <from>
                    <xdr:col>2</xdr:col>
                    <xdr:colOff>0</xdr:colOff>
                    <xdr:row>49</xdr:row>
                    <xdr:rowOff>9525</xdr:rowOff>
                  </from>
                  <to>
                    <xdr:col>2</xdr:col>
                    <xdr:colOff>3848100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Drop Down 48">
              <controlPr defaultSize="0" autoLine="0" autoPict="0">
                <anchor moveWithCells="1">
                  <from>
                    <xdr:col>2</xdr:col>
                    <xdr:colOff>0</xdr:colOff>
                    <xdr:row>50</xdr:row>
                    <xdr:rowOff>9525</xdr:rowOff>
                  </from>
                  <to>
                    <xdr:col>2</xdr:col>
                    <xdr:colOff>3848100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Drop Down 49">
              <controlPr defaultSize="0" autoLine="0" autoPict="0">
                <anchor moveWithCells="1">
                  <from>
                    <xdr:col>2</xdr:col>
                    <xdr:colOff>0</xdr:colOff>
                    <xdr:row>51</xdr:row>
                    <xdr:rowOff>9525</xdr:rowOff>
                  </from>
                  <to>
                    <xdr:col>2</xdr:col>
                    <xdr:colOff>3848100</xdr:colOff>
                    <xdr:row>51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Drop Down 50">
              <controlPr defaultSize="0" autoLine="0" autoPict="0">
                <anchor moveWithCells="1">
                  <from>
                    <xdr:col>2</xdr:col>
                    <xdr:colOff>0</xdr:colOff>
                    <xdr:row>52</xdr:row>
                    <xdr:rowOff>9525</xdr:rowOff>
                  </from>
                  <to>
                    <xdr:col>2</xdr:col>
                    <xdr:colOff>3848100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Drop Down 51">
              <controlPr defaultSize="0" autoLine="0" autoPict="0">
                <anchor moveWithCells="1">
                  <from>
                    <xdr:col>2</xdr:col>
                    <xdr:colOff>0</xdr:colOff>
                    <xdr:row>53</xdr:row>
                    <xdr:rowOff>9525</xdr:rowOff>
                  </from>
                  <to>
                    <xdr:col>2</xdr:col>
                    <xdr:colOff>3848100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Drop Down 52">
              <controlPr defaultSize="0" autoLine="0" autoPict="0">
                <anchor moveWithCells="1">
                  <from>
                    <xdr:col>2</xdr:col>
                    <xdr:colOff>0</xdr:colOff>
                    <xdr:row>54</xdr:row>
                    <xdr:rowOff>9525</xdr:rowOff>
                  </from>
                  <to>
                    <xdr:col>2</xdr:col>
                    <xdr:colOff>3848100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Drop Down 53">
              <controlPr defaultSize="0" autoLine="0" autoPict="0">
                <anchor moveWithCells="1">
                  <from>
                    <xdr:col>2</xdr:col>
                    <xdr:colOff>0</xdr:colOff>
                    <xdr:row>55</xdr:row>
                    <xdr:rowOff>9525</xdr:rowOff>
                  </from>
                  <to>
                    <xdr:col>2</xdr:col>
                    <xdr:colOff>3848100</xdr:colOff>
                    <xdr:row>56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0"/>
  <sheetViews>
    <sheetView topLeftCell="E1" workbookViewId="0">
      <selection activeCell="I4" sqref="I4"/>
    </sheetView>
  </sheetViews>
  <sheetFormatPr defaultRowHeight="15" x14ac:dyDescent="0.25"/>
  <cols>
    <col min="1" max="1" width="23.5703125" customWidth="1"/>
    <col min="2" max="2" width="37.42578125" customWidth="1"/>
    <col min="3" max="3" width="46.42578125" customWidth="1"/>
    <col min="4" max="4" width="19.140625" customWidth="1"/>
    <col min="7" max="7" width="44" customWidth="1"/>
    <col min="8" max="8" width="29.85546875" customWidth="1"/>
    <col min="9" max="9" width="33.5703125" customWidth="1"/>
  </cols>
  <sheetData>
    <row r="1" spans="1:9" ht="28.5" x14ac:dyDescent="0.45">
      <c r="A1" s="119" t="s">
        <v>122</v>
      </c>
      <c r="B1" s="119"/>
      <c r="C1" s="119"/>
      <c r="G1" s="119" t="s">
        <v>230</v>
      </c>
      <c r="H1" s="119"/>
      <c r="I1" s="119"/>
    </row>
    <row r="2" spans="1:9" ht="15.75" thickBot="1" x14ac:dyDescent="0.3">
      <c r="A2" s="39" t="s">
        <v>155</v>
      </c>
    </row>
    <row r="3" spans="1:9" ht="31.5" customHeight="1" x14ac:dyDescent="0.25">
      <c r="A3" s="49" t="s">
        <v>134</v>
      </c>
      <c r="B3" s="50" t="s">
        <v>127</v>
      </c>
      <c r="C3" s="51"/>
      <c r="D3" s="52"/>
    </row>
    <row r="4" spans="1:9" ht="15.75" thickBot="1" x14ac:dyDescent="0.3">
      <c r="A4" s="53"/>
      <c r="B4" s="54"/>
      <c r="C4" s="54"/>
      <c r="D4" s="55"/>
    </row>
    <row r="5" spans="1:9" x14ac:dyDescent="0.25">
      <c r="A5" s="117" t="s">
        <v>114</v>
      </c>
      <c r="B5" s="118"/>
      <c r="C5" s="35" t="s">
        <v>96</v>
      </c>
      <c r="D5" s="56"/>
    </row>
    <row r="6" spans="1:9" ht="32.25" customHeight="1" x14ac:dyDescent="0.25">
      <c r="A6" s="57" t="s">
        <v>113</v>
      </c>
      <c r="B6" s="34" t="s">
        <v>118</v>
      </c>
      <c r="C6" s="38"/>
      <c r="D6" s="56"/>
      <c r="E6" s="36" t="b">
        <v>0</v>
      </c>
      <c r="F6" s="36">
        <f>IF(E6="TRUE",1,0)</f>
        <v>0</v>
      </c>
      <c r="I6" s="101" t="s">
        <v>237</v>
      </c>
    </row>
    <row r="7" spans="1:9" ht="32.25" customHeight="1" x14ac:dyDescent="0.25">
      <c r="A7" s="57" t="s">
        <v>115</v>
      </c>
      <c r="B7" s="34" t="s">
        <v>119</v>
      </c>
      <c r="C7" s="38"/>
      <c r="D7" s="56"/>
      <c r="E7" s="37" t="b">
        <v>0</v>
      </c>
      <c r="F7" s="36">
        <f t="shared" ref="F7:F9" si="0">IF(E7="true",1,0)</f>
        <v>0</v>
      </c>
      <c r="G7" s="98" t="s">
        <v>243</v>
      </c>
      <c r="H7" s="99" t="s">
        <v>234</v>
      </c>
      <c r="I7" s="99" t="s">
        <v>236</v>
      </c>
    </row>
    <row r="8" spans="1:9" ht="32.25" customHeight="1" x14ac:dyDescent="0.25">
      <c r="A8" s="57" t="s">
        <v>116</v>
      </c>
      <c r="B8" s="34" t="s">
        <v>120</v>
      </c>
      <c r="C8" s="38"/>
      <c r="D8" s="56"/>
      <c r="E8" s="37" t="b">
        <v>1</v>
      </c>
      <c r="F8" s="36">
        <f t="shared" si="0"/>
        <v>0</v>
      </c>
      <c r="G8" s="100" t="s">
        <v>239</v>
      </c>
      <c r="H8" s="102"/>
      <c r="I8" s="102"/>
    </row>
    <row r="9" spans="1:9" ht="32.25" customHeight="1" x14ac:dyDescent="0.25">
      <c r="A9" s="57" t="s">
        <v>117</v>
      </c>
      <c r="B9" s="34" t="s">
        <v>121</v>
      </c>
      <c r="C9" s="38"/>
      <c r="D9" s="56"/>
      <c r="E9" s="37" t="b">
        <v>1</v>
      </c>
      <c r="F9" s="36">
        <f t="shared" si="0"/>
        <v>0</v>
      </c>
      <c r="G9" s="100" t="s">
        <v>240</v>
      </c>
      <c r="H9" s="102"/>
      <c r="I9" s="102"/>
    </row>
    <row r="10" spans="1:9" x14ac:dyDescent="0.25">
      <c r="A10" s="53"/>
      <c r="B10" s="54"/>
      <c r="C10" s="54"/>
      <c r="D10" s="55"/>
      <c r="E10" s="37"/>
      <c r="F10" s="36"/>
      <c r="G10" s="100" t="s">
        <v>235</v>
      </c>
      <c r="H10" s="102"/>
      <c r="I10" s="102"/>
    </row>
    <row r="11" spans="1:9" x14ac:dyDescent="0.25">
      <c r="A11" s="58" t="s">
        <v>123</v>
      </c>
      <c r="B11" s="54" t="str">
        <f>IF(E11=4,"This corporate resource is a CLEAR STRENGTH for the organization.",IF(E11&lt;3,"This corporate resource is probably NOT A STRENGTH.","This corporate resource is MODERATE STRENGTH for the organization."))</f>
        <v>This corporate resource is probably NOT A STRENGTH.</v>
      </c>
      <c r="C11" s="54"/>
      <c r="D11" s="55"/>
      <c r="E11" s="37">
        <f>COUNTIF(E6:E9,"True")</f>
        <v>2</v>
      </c>
      <c r="F11" s="36"/>
    </row>
    <row r="12" spans="1:9" x14ac:dyDescent="0.25">
      <c r="A12" s="53"/>
      <c r="B12" s="54"/>
      <c r="C12" s="54"/>
      <c r="D12" s="55"/>
      <c r="E12" s="37"/>
      <c r="F12" s="37"/>
    </row>
    <row r="13" spans="1:9" x14ac:dyDescent="0.25">
      <c r="A13" s="58" t="s">
        <v>124</v>
      </c>
      <c r="B13" s="54"/>
      <c r="C13" s="54"/>
      <c r="D13" s="55"/>
      <c r="E13" s="37"/>
      <c r="F13" s="37"/>
    </row>
    <row r="14" spans="1:9" ht="32.25" customHeight="1" thickBot="1" x14ac:dyDescent="0.3">
      <c r="A14" s="121"/>
      <c r="B14" s="122"/>
      <c r="C14" s="122"/>
      <c r="D14" s="123"/>
      <c r="E14" s="37"/>
      <c r="F14" s="37"/>
    </row>
    <row r="15" spans="1:9" x14ac:dyDescent="0.25">
      <c r="E15" s="37"/>
      <c r="F15" s="37"/>
    </row>
    <row r="16" spans="1:9" ht="15.75" thickBot="1" x14ac:dyDescent="0.3">
      <c r="E16" s="37"/>
      <c r="F16" s="37"/>
    </row>
    <row r="17" spans="1:9" ht="33" customHeight="1" x14ac:dyDescent="0.25">
      <c r="A17" s="49" t="s">
        <v>151</v>
      </c>
      <c r="B17" s="50" t="s">
        <v>127</v>
      </c>
      <c r="C17" s="51"/>
      <c r="D17" s="52"/>
      <c r="E17" s="37"/>
      <c r="F17" s="37"/>
    </row>
    <row r="18" spans="1:9" ht="15.75" thickBot="1" x14ac:dyDescent="0.3">
      <c r="A18" s="53"/>
      <c r="B18" s="54"/>
      <c r="C18" s="54"/>
      <c r="D18" s="55"/>
      <c r="E18" s="37"/>
      <c r="F18" s="37"/>
    </row>
    <row r="19" spans="1:9" x14ac:dyDescent="0.25">
      <c r="A19" s="117" t="s">
        <v>114</v>
      </c>
      <c r="B19" s="118"/>
      <c r="C19" s="35" t="s">
        <v>96</v>
      </c>
      <c r="D19" s="56"/>
      <c r="E19" s="37"/>
      <c r="F19" s="37"/>
    </row>
    <row r="20" spans="1:9" ht="30" x14ac:dyDescent="0.25">
      <c r="A20" s="57" t="s">
        <v>113</v>
      </c>
      <c r="B20" s="34" t="s">
        <v>118</v>
      </c>
      <c r="C20" s="38"/>
      <c r="D20" s="56"/>
      <c r="E20" s="37" t="b">
        <v>1</v>
      </c>
      <c r="F20" s="37"/>
      <c r="G20" s="33"/>
    </row>
    <row r="21" spans="1:9" ht="30" x14ac:dyDescent="0.25">
      <c r="A21" s="57" t="s">
        <v>115</v>
      </c>
      <c r="B21" s="34" t="s">
        <v>119</v>
      </c>
      <c r="C21" s="38"/>
      <c r="D21" s="56"/>
      <c r="E21" s="37" t="b">
        <v>1</v>
      </c>
      <c r="F21" s="37"/>
      <c r="G21" s="33"/>
      <c r="I21" s="101" t="s">
        <v>237</v>
      </c>
    </row>
    <row r="22" spans="1:9" ht="30" x14ac:dyDescent="0.25">
      <c r="A22" s="57" t="s">
        <v>116</v>
      </c>
      <c r="B22" s="34" t="s">
        <v>120</v>
      </c>
      <c r="C22" s="38"/>
      <c r="D22" s="56"/>
      <c r="E22" s="37" t="b">
        <v>0</v>
      </c>
      <c r="F22" s="37"/>
      <c r="G22" s="98" t="s">
        <v>242</v>
      </c>
      <c r="H22" s="99" t="s">
        <v>234</v>
      </c>
      <c r="I22" s="99" t="s">
        <v>236</v>
      </c>
    </row>
    <row r="23" spans="1:9" ht="75" x14ac:dyDescent="0.25">
      <c r="A23" s="57" t="s">
        <v>117</v>
      </c>
      <c r="B23" s="34" t="s">
        <v>121</v>
      </c>
      <c r="C23" s="38"/>
      <c r="D23" s="56"/>
      <c r="E23" s="37" t="b">
        <v>1</v>
      </c>
      <c r="F23" s="37"/>
      <c r="G23" s="100" t="s">
        <v>231</v>
      </c>
      <c r="H23" s="102"/>
      <c r="I23" s="102"/>
    </row>
    <row r="24" spans="1:9" ht="60" x14ac:dyDescent="0.25">
      <c r="A24" s="53"/>
      <c r="B24" s="54"/>
      <c r="C24" s="54"/>
      <c r="D24" s="55"/>
      <c r="E24" s="37"/>
      <c r="F24" s="37"/>
      <c r="G24" s="100" t="s">
        <v>232</v>
      </c>
      <c r="H24" s="102"/>
      <c r="I24" s="102"/>
    </row>
    <row r="25" spans="1:9" ht="75" x14ac:dyDescent="0.25">
      <c r="A25" s="58" t="s">
        <v>123</v>
      </c>
      <c r="B25" s="54" t="str">
        <f>IF(E25=4,"This corporate resource is a CLEAR STRENGTH for the organization.",IF(E25&lt;3,"This corporate resource is probably NOT A STRENGTH.","This corporate resource is MODERATE STRENGTH for the organization."))</f>
        <v>This corporate resource is MODERATE STRENGTH for the organization.</v>
      </c>
      <c r="C25" s="54"/>
      <c r="D25" s="55"/>
      <c r="E25" s="37">
        <f>COUNTIF(E20:E23,"True")</f>
        <v>3</v>
      </c>
      <c r="F25" s="37"/>
      <c r="G25" s="100" t="s">
        <v>233</v>
      </c>
      <c r="H25" s="102"/>
      <c r="I25" s="102"/>
    </row>
    <row r="26" spans="1:9" x14ac:dyDescent="0.25">
      <c r="A26" s="53"/>
      <c r="B26" s="54"/>
      <c r="C26" s="54"/>
      <c r="D26" s="55"/>
      <c r="E26" s="37"/>
      <c r="F26" s="37"/>
    </row>
    <row r="27" spans="1:9" x14ac:dyDescent="0.25">
      <c r="A27" s="58" t="s">
        <v>124</v>
      </c>
      <c r="B27" s="54"/>
      <c r="C27" s="54"/>
      <c r="D27" s="55"/>
      <c r="E27" s="37"/>
      <c r="F27" s="37"/>
    </row>
    <row r="28" spans="1:9" ht="29.25" customHeight="1" thickBot="1" x14ac:dyDescent="0.3">
      <c r="A28" s="121"/>
      <c r="B28" s="122"/>
      <c r="C28" s="122"/>
      <c r="D28" s="123"/>
      <c r="E28" s="37"/>
      <c r="F28" s="37"/>
      <c r="G28" s="120" t="s">
        <v>244</v>
      </c>
      <c r="H28" s="120"/>
      <c r="I28" s="120"/>
    </row>
    <row r="29" spans="1:9" x14ac:dyDescent="0.25">
      <c r="E29" s="37"/>
      <c r="F29" s="37"/>
      <c r="G29" s="98" t="s">
        <v>241</v>
      </c>
      <c r="H29" s="99" t="s">
        <v>234</v>
      </c>
      <c r="I29" s="99" t="s">
        <v>236</v>
      </c>
    </row>
    <row r="30" spans="1:9" ht="15.75" thickBot="1" x14ac:dyDescent="0.3">
      <c r="E30" s="37"/>
      <c r="F30" s="37"/>
      <c r="G30" s="34" t="s">
        <v>238</v>
      </c>
      <c r="H30" s="102"/>
      <c r="I30" s="102"/>
    </row>
    <row r="31" spans="1:9" ht="32.25" customHeight="1" x14ac:dyDescent="0.25">
      <c r="A31" s="49" t="s">
        <v>152</v>
      </c>
      <c r="B31" s="50" t="s">
        <v>127</v>
      </c>
      <c r="C31" s="51"/>
      <c r="D31" s="52"/>
      <c r="E31" s="37"/>
      <c r="F31" s="37"/>
      <c r="G31" s="34" t="s">
        <v>128</v>
      </c>
      <c r="H31" s="102"/>
      <c r="I31" s="102"/>
    </row>
    <row r="32" spans="1:9" ht="15.75" thickBot="1" x14ac:dyDescent="0.3">
      <c r="A32" s="53"/>
      <c r="B32" s="54"/>
      <c r="C32" s="54"/>
      <c r="D32" s="55"/>
      <c r="E32" s="37"/>
      <c r="F32" s="37"/>
      <c r="G32" s="34" t="s">
        <v>129</v>
      </c>
      <c r="H32" s="102"/>
      <c r="I32" s="102"/>
    </row>
    <row r="33" spans="1:9" x14ac:dyDescent="0.25">
      <c r="A33" s="117" t="s">
        <v>114</v>
      </c>
      <c r="B33" s="118"/>
      <c r="C33" s="35" t="s">
        <v>96</v>
      </c>
      <c r="D33" s="56"/>
      <c r="E33" s="37"/>
      <c r="F33" s="37"/>
      <c r="G33" s="34" t="s">
        <v>130</v>
      </c>
      <c r="H33" s="102"/>
      <c r="I33" s="102"/>
    </row>
    <row r="34" spans="1:9" ht="30" x14ac:dyDescent="0.25">
      <c r="A34" s="57" t="s">
        <v>113</v>
      </c>
      <c r="B34" s="34" t="s">
        <v>118</v>
      </c>
      <c r="C34" s="38"/>
      <c r="D34" s="56"/>
      <c r="E34" s="37"/>
      <c r="F34" s="37"/>
      <c r="G34" s="34" t="s">
        <v>131</v>
      </c>
      <c r="H34" s="102"/>
      <c r="I34" s="102"/>
    </row>
    <row r="35" spans="1:9" ht="30" x14ac:dyDescent="0.25">
      <c r="A35" s="57" t="s">
        <v>115</v>
      </c>
      <c r="B35" s="34" t="s">
        <v>119</v>
      </c>
      <c r="C35" s="38"/>
      <c r="D35" s="56"/>
      <c r="E35" s="37"/>
      <c r="F35" s="37"/>
      <c r="G35" s="34" t="s">
        <v>132</v>
      </c>
      <c r="H35" s="102"/>
      <c r="I35" s="102"/>
    </row>
    <row r="36" spans="1:9" ht="45" x14ac:dyDescent="0.25">
      <c r="A36" s="57" t="s">
        <v>116</v>
      </c>
      <c r="B36" s="34" t="s">
        <v>120</v>
      </c>
      <c r="C36" s="38"/>
      <c r="D36" s="56"/>
      <c r="E36" s="37" t="b">
        <v>1</v>
      </c>
      <c r="F36" s="37"/>
      <c r="G36" s="34" t="s">
        <v>133</v>
      </c>
      <c r="H36" s="102"/>
      <c r="I36" s="102"/>
    </row>
    <row r="37" spans="1:9" ht="30" x14ac:dyDescent="0.25">
      <c r="A37" s="57" t="s">
        <v>117</v>
      </c>
      <c r="B37" s="34" t="s">
        <v>121</v>
      </c>
      <c r="C37" s="38"/>
      <c r="D37" s="56"/>
      <c r="E37" s="37" t="b">
        <v>1</v>
      </c>
      <c r="F37" s="37"/>
    </row>
    <row r="38" spans="1:9" x14ac:dyDescent="0.25">
      <c r="A38" s="53"/>
      <c r="B38" s="54"/>
      <c r="C38" s="54"/>
      <c r="D38" s="55"/>
      <c r="E38" s="37"/>
      <c r="F38" s="37"/>
    </row>
    <row r="39" spans="1:9" x14ac:dyDescent="0.25">
      <c r="A39" s="58" t="s">
        <v>123</v>
      </c>
      <c r="B39" s="54" t="str">
        <f>IF(E39=4,"This corporate resource is a CLEAR STRENGTH for the organization.",IF(E39&lt;3,"This corporate resource is probably NOT A STRENGTH.","This corporate resource is MODERATE STRENGTH for the organization."))</f>
        <v>This corporate resource is probably NOT A STRENGTH.</v>
      </c>
      <c r="C39" s="54"/>
      <c r="D39" s="55"/>
      <c r="E39" s="37">
        <f>COUNTIF(E34:E37,"True")</f>
        <v>2</v>
      </c>
      <c r="F39" s="37"/>
    </row>
    <row r="40" spans="1:9" x14ac:dyDescent="0.25">
      <c r="A40" s="53"/>
      <c r="B40" s="54"/>
      <c r="C40" s="54"/>
      <c r="D40" s="55"/>
      <c r="E40" s="37"/>
      <c r="F40" s="37"/>
    </row>
    <row r="41" spans="1:9" x14ac:dyDescent="0.25">
      <c r="A41" s="58" t="s">
        <v>124</v>
      </c>
      <c r="B41" s="54"/>
      <c r="C41" s="54"/>
      <c r="D41" s="55"/>
      <c r="E41" s="37"/>
      <c r="F41" s="37"/>
    </row>
    <row r="42" spans="1:9" ht="30" customHeight="1" thickBot="1" x14ac:dyDescent="0.3">
      <c r="A42" s="121"/>
      <c r="B42" s="122"/>
      <c r="C42" s="122"/>
      <c r="D42" s="123"/>
      <c r="E42" s="37"/>
      <c r="F42" s="37"/>
    </row>
    <row r="43" spans="1:9" x14ac:dyDescent="0.25">
      <c r="E43" s="37"/>
      <c r="F43" s="37"/>
    </row>
    <row r="44" spans="1:9" ht="15.75" thickBot="1" x14ac:dyDescent="0.3">
      <c r="E44" s="37"/>
      <c r="F44" s="37"/>
    </row>
    <row r="45" spans="1:9" ht="30.75" customHeight="1" x14ac:dyDescent="0.25">
      <c r="A45" s="49" t="s">
        <v>153</v>
      </c>
      <c r="B45" s="50" t="s">
        <v>127</v>
      </c>
      <c r="C45" s="51"/>
      <c r="D45" s="52"/>
      <c r="E45" s="37"/>
      <c r="F45" s="37"/>
    </row>
    <row r="46" spans="1:9" ht="15.75" thickBot="1" x14ac:dyDescent="0.3">
      <c r="A46" s="53"/>
      <c r="B46" s="54"/>
      <c r="C46" s="54"/>
      <c r="D46" s="55"/>
      <c r="E46" s="37"/>
      <c r="F46" s="37"/>
    </row>
    <row r="47" spans="1:9" x14ac:dyDescent="0.25">
      <c r="A47" s="117" t="s">
        <v>114</v>
      </c>
      <c r="B47" s="118"/>
      <c r="C47" s="35" t="s">
        <v>96</v>
      </c>
      <c r="D47" s="56"/>
      <c r="E47" s="37"/>
      <c r="F47" s="37"/>
    </row>
    <row r="48" spans="1:9" ht="30" x14ac:dyDescent="0.25">
      <c r="A48" s="57" t="s">
        <v>113</v>
      </c>
      <c r="B48" s="34" t="s">
        <v>118</v>
      </c>
      <c r="C48" s="38"/>
      <c r="D48" s="56"/>
      <c r="E48" s="37" t="b">
        <v>1</v>
      </c>
      <c r="F48" s="37"/>
    </row>
    <row r="49" spans="1:6" ht="30" x14ac:dyDescent="0.25">
      <c r="A49" s="57" t="s">
        <v>115</v>
      </c>
      <c r="B49" s="34" t="s">
        <v>119</v>
      </c>
      <c r="C49" s="38"/>
      <c r="D49" s="56"/>
      <c r="E49" s="37" t="b">
        <v>1</v>
      </c>
      <c r="F49" s="37"/>
    </row>
    <row r="50" spans="1:6" ht="30" x14ac:dyDescent="0.25">
      <c r="A50" s="57" t="s">
        <v>116</v>
      </c>
      <c r="B50" s="34" t="s">
        <v>120</v>
      </c>
      <c r="C50" s="38"/>
      <c r="D50" s="56"/>
      <c r="E50" s="37" t="b">
        <v>1</v>
      </c>
      <c r="F50" s="37"/>
    </row>
    <row r="51" spans="1:6" ht="30" x14ac:dyDescent="0.25">
      <c r="A51" s="57" t="s">
        <v>117</v>
      </c>
      <c r="B51" s="34" t="s">
        <v>121</v>
      </c>
      <c r="C51" s="38"/>
      <c r="D51" s="56"/>
      <c r="E51" s="37" t="b">
        <v>1</v>
      </c>
      <c r="F51" s="37"/>
    </row>
    <row r="52" spans="1:6" x14ac:dyDescent="0.25">
      <c r="A52" s="53"/>
      <c r="B52" s="54"/>
      <c r="C52" s="54"/>
      <c r="D52" s="55"/>
      <c r="E52" s="37"/>
      <c r="F52" s="37"/>
    </row>
    <row r="53" spans="1:6" x14ac:dyDescent="0.25">
      <c r="A53" s="58" t="s">
        <v>123</v>
      </c>
      <c r="B53" s="54" t="str">
        <f>IF(E53=4,"This corporate resource is a CLEAR STRENGTH for the organization.",IF(E53&lt;3,"This corporate resource is probably NOT A STRENGTH.","This corporate resource is MODERATE STRENGTH for the organization."))</f>
        <v>This corporate resource is a CLEAR STRENGTH for the organization.</v>
      </c>
      <c r="C53" s="54"/>
      <c r="D53" s="55"/>
      <c r="E53" s="37">
        <f>COUNTIF(E48:E51,"True")</f>
        <v>4</v>
      </c>
      <c r="F53" s="37"/>
    </row>
    <row r="54" spans="1:6" x14ac:dyDescent="0.25">
      <c r="A54" s="53"/>
      <c r="B54" s="54"/>
      <c r="C54" s="54"/>
      <c r="D54" s="55"/>
    </row>
    <row r="55" spans="1:6" x14ac:dyDescent="0.25">
      <c r="A55" s="58" t="s">
        <v>124</v>
      </c>
      <c r="B55" s="54"/>
      <c r="C55" s="54"/>
      <c r="D55" s="55"/>
    </row>
    <row r="56" spans="1:6" ht="29.25" customHeight="1" thickBot="1" x14ac:dyDescent="0.3">
      <c r="A56" s="121"/>
      <c r="B56" s="122"/>
      <c r="C56" s="122"/>
      <c r="D56" s="123"/>
    </row>
    <row r="58" spans="1:6" ht="15.75" thickBot="1" x14ac:dyDescent="0.3"/>
    <row r="59" spans="1:6" ht="30" x14ac:dyDescent="0.25">
      <c r="A59" s="49" t="s">
        <v>154</v>
      </c>
      <c r="B59" s="50" t="s">
        <v>127</v>
      </c>
      <c r="C59" s="51"/>
      <c r="D59" s="52"/>
    </row>
    <row r="60" spans="1:6" ht="15.75" thickBot="1" x14ac:dyDescent="0.3">
      <c r="A60" s="53"/>
      <c r="B60" s="54"/>
      <c r="C60" s="54"/>
      <c r="D60" s="55"/>
    </row>
    <row r="61" spans="1:6" x14ac:dyDescent="0.25">
      <c r="A61" s="117" t="s">
        <v>114</v>
      </c>
      <c r="B61" s="118"/>
      <c r="C61" s="35" t="s">
        <v>96</v>
      </c>
      <c r="D61" s="56"/>
    </row>
    <row r="62" spans="1:6" ht="30" x14ac:dyDescent="0.25">
      <c r="A62" s="57" t="s">
        <v>113</v>
      </c>
      <c r="B62" s="34" t="s">
        <v>118</v>
      </c>
      <c r="C62" s="38"/>
      <c r="D62" s="56"/>
      <c r="E62" s="37" t="b">
        <v>1</v>
      </c>
    </row>
    <row r="63" spans="1:6" ht="30" x14ac:dyDescent="0.25">
      <c r="A63" s="57" t="s">
        <v>115</v>
      </c>
      <c r="B63" s="34" t="s">
        <v>119</v>
      </c>
      <c r="C63" s="38"/>
      <c r="D63" s="56"/>
      <c r="E63" s="37" t="b">
        <v>1</v>
      </c>
    </row>
    <row r="64" spans="1:6" ht="30" x14ac:dyDescent="0.25">
      <c r="A64" s="57" t="s">
        <v>116</v>
      </c>
      <c r="B64" s="34" t="s">
        <v>120</v>
      </c>
      <c r="C64" s="38"/>
      <c r="D64" s="56"/>
      <c r="E64" s="37" t="b">
        <v>1</v>
      </c>
    </row>
    <row r="65" spans="1:5" ht="30" x14ac:dyDescent="0.25">
      <c r="A65" s="57" t="s">
        <v>117</v>
      </c>
      <c r="B65" s="34" t="s">
        <v>121</v>
      </c>
      <c r="C65" s="38"/>
      <c r="D65" s="56"/>
      <c r="E65" s="37" t="b">
        <v>1</v>
      </c>
    </row>
    <row r="66" spans="1:5" x14ac:dyDescent="0.25">
      <c r="A66" s="53"/>
      <c r="B66" s="54"/>
      <c r="C66" s="54"/>
      <c r="D66" s="55"/>
    </row>
    <row r="67" spans="1:5" x14ac:dyDescent="0.25">
      <c r="A67" s="58" t="s">
        <v>123</v>
      </c>
      <c r="B67" s="54" t="str">
        <f>IF(E67=4,"This corporate resource is a CLEAR STRENGTH for the organization.",IF(E67&lt;3,"This corporate resource is probably NOT A STRENGTH.","This corporate resource is MODERATE STRENGTH for the organization."))</f>
        <v>This corporate resource is a CLEAR STRENGTH for the organization.</v>
      </c>
      <c r="C67" s="54"/>
      <c r="D67" s="55"/>
      <c r="E67" s="37">
        <f>COUNTIF(E62:E65,"True")</f>
        <v>4</v>
      </c>
    </row>
    <row r="68" spans="1:5" x14ac:dyDescent="0.25">
      <c r="A68" s="53"/>
      <c r="B68" s="54"/>
      <c r="C68" s="54"/>
      <c r="D68" s="55"/>
    </row>
    <row r="69" spans="1:5" x14ac:dyDescent="0.25">
      <c r="A69" s="58" t="s">
        <v>124</v>
      </c>
      <c r="B69" s="54"/>
      <c r="C69" s="54"/>
      <c r="D69" s="55"/>
    </row>
    <row r="70" spans="1:5" ht="31.5" customHeight="1" thickBot="1" x14ac:dyDescent="0.3">
      <c r="A70" s="121"/>
      <c r="B70" s="122"/>
      <c r="C70" s="122"/>
      <c r="D70" s="123"/>
    </row>
  </sheetData>
  <mergeCells count="13">
    <mergeCell ref="A42:D42"/>
    <mergeCell ref="A47:B47"/>
    <mergeCell ref="A56:D56"/>
    <mergeCell ref="A61:B61"/>
    <mergeCell ref="A70:D70"/>
    <mergeCell ref="A33:B33"/>
    <mergeCell ref="G1:I1"/>
    <mergeCell ref="G28:I28"/>
    <mergeCell ref="A1:C1"/>
    <mergeCell ref="A5:B5"/>
    <mergeCell ref="A14:D14"/>
    <mergeCell ref="A19:B19"/>
    <mergeCell ref="A28:D2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5</xdr:row>
                    <xdr:rowOff>38100</xdr:rowOff>
                  </from>
                  <to>
                    <xdr:col>3</xdr:col>
                    <xdr:colOff>1257300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 altText="Check if this criteria is met">
                <anchor moveWithCells="1">
                  <from>
                    <xdr:col>3</xdr:col>
                    <xdr:colOff>19050</xdr:colOff>
                    <xdr:row>5</xdr:row>
                    <xdr:rowOff>361950</xdr:rowOff>
                  </from>
                  <to>
                    <xdr:col>3</xdr:col>
                    <xdr:colOff>1247775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7</xdr:row>
                    <xdr:rowOff>38100</xdr:rowOff>
                  </from>
                  <to>
                    <xdr:col>3</xdr:col>
                    <xdr:colOff>1257300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8</xdr:row>
                    <xdr:rowOff>38100</xdr:rowOff>
                  </from>
                  <to>
                    <xdr:col>3</xdr:col>
                    <xdr:colOff>1257300</xdr:colOff>
                    <xdr:row>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19</xdr:row>
                    <xdr:rowOff>38100</xdr:rowOff>
                  </from>
                  <to>
                    <xdr:col>3</xdr:col>
                    <xdr:colOff>1257300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 altText="Check if this criteria is met">
                <anchor moveWithCells="1">
                  <from>
                    <xdr:col>3</xdr:col>
                    <xdr:colOff>19050</xdr:colOff>
                    <xdr:row>19</xdr:row>
                    <xdr:rowOff>361950</xdr:rowOff>
                  </from>
                  <to>
                    <xdr:col>3</xdr:col>
                    <xdr:colOff>1247775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21</xdr:row>
                    <xdr:rowOff>38100</xdr:rowOff>
                  </from>
                  <to>
                    <xdr:col>3</xdr:col>
                    <xdr:colOff>1257300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22</xdr:row>
                    <xdr:rowOff>38100</xdr:rowOff>
                  </from>
                  <to>
                    <xdr:col>3</xdr:col>
                    <xdr:colOff>1257300</xdr:colOff>
                    <xdr:row>22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2" name="Check Box 18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33</xdr:row>
                    <xdr:rowOff>38100</xdr:rowOff>
                  </from>
                  <to>
                    <xdr:col>3</xdr:col>
                    <xdr:colOff>1257300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3" name="Check Box 19">
              <controlPr defaultSize="0" autoFill="0" autoLine="0" autoPict="0" altText="Check if this criteria is met">
                <anchor moveWithCells="1">
                  <from>
                    <xdr:col>3</xdr:col>
                    <xdr:colOff>19050</xdr:colOff>
                    <xdr:row>33</xdr:row>
                    <xdr:rowOff>361950</xdr:rowOff>
                  </from>
                  <to>
                    <xdr:col>3</xdr:col>
                    <xdr:colOff>1247775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4" name="Check Box 20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35</xdr:row>
                    <xdr:rowOff>38100</xdr:rowOff>
                  </from>
                  <to>
                    <xdr:col>3</xdr:col>
                    <xdr:colOff>1257300</xdr:colOff>
                    <xdr:row>35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5" name="Check Box 21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36</xdr:row>
                    <xdr:rowOff>38100</xdr:rowOff>
                  </from>
                  <to>
                    <xdr:col>3</xdr:col>
                    <xdr:colOff>1257300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16" name="Check Box 26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47</xdr:row>
                    <xdr:rowOff>38100</xdr:rowOff>
                  </from>
                  <to>
                    <xdr:col>3</xdr:col>
                    <xdr:colOff>1257300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7" name="Check Box 27">
              <controlPr defaultSize="0" autoFill="0" autoLine="0" autoPict="0" altText="Check if this criteria is met">
                <anchor moveWithCells="1">
                  <from>
                    <xdr:col>3</xdr:col>
                    <xdr:colOff>19050</xdr:colOff>
                    <xdr:row>47</xdr:row>
                    <xdr:rowOff>361950</xdr:rowOff>
                  </from>
                  <to>
                    <xdr:col>3</xdr:col>
                    <xdr:colOff>1247775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8" name="Check Box 28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49</xdr:row>
                    <xdr:rowOff>38100</xdr:rowOff>
                  </from>
                  <to>
                    <xdr:col>3</xdr:col>
                    <xdr:colOff>1257300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9" name="Check Box 29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50</xdr:row>
                    <xdr:rowOff>38100</xdr:rowOff>
                  </from>
                  <to>
                    <xdr:col>3</xdr:col>
                    <xdr:colOff>1257300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0" name="Check Box 43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61</xdr:row>
                    <xdr:rowOff>38100</xdr:rowOff>
                  </from>
                  <to>
                    <xdr:col>3</xdr:col>
                    <xdr:colOff>1257300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1" name="Check Box 44">
              <controlPr defaultSize="0" autoFill="0" autoLine="0" autoPict="0" altText="Check if this criteria is met">
                <anchor moveWithCells="1">
                  <from>
                    <xdr:col>3</xdr:col>
                    <xdr:colOff>19050</xdr:colOff>
                    <xdr:row>61</xdr:row>
                    <xdr:rowOff>361950</xdr:rowOff>
                  </from>
                  <to>
                    <xdr:col>3</xdr:col>
                    <xdr:colOff>1247775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2" name="Check Box 45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63</xdr:row>
                    <xdr:rowOff>38100</xdr:rowOff>
                  </from>
                  <to>
                    <xdr:col>3</xdr:col>
                    <xdr:colOff>1257300</xdr:colOff>
                    <xdr:row>64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3" name="Check Box 46">
              <controlPr defaultSize="0" autoFill="0" autoLine="0" autoPict="0" altText="Check if this criteria is met">
                <anchor moveWithCells="1">
                  <from>
                    <xdr:col>3</xdr:col>
                    <xdr:colOff>28575</xdr:colOff>
                    <xdr:row>64</xdr:row>
                    <xdr:rowOff>38100</xdr:rowOff>
                  </from>
                  <to>
                    <xdr:col>3</xdr:col>
                    <xdr:colOff>1257300</xdr:colOff>
                    <xdr:row>65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20"/>
  <sheetViews>
    <sheetView topLeftCell="A13" workbookViewId="0">
      <selection activeCell="J31" sqref="J31"/>
    </sheetView>
  </sheetViews>
  <sheetFormatPr defaultRowHeight="15" x14ac:dyDescent="0.25"/>
  <sheetData>
    <row r="6" spans="1:1" ht="46.5" x14ac:dyDescent="0.7">
      <c r="A6" s="47" t="s">
        <v>145</v>
      </c>
    </row>
    <row r="7" spans="1:1" ht="46.5" x14ac:dyDescent="0.7">
      <c r="A7" s="47" t="s">
        <v>156</v>
      </c>
    </row>
    <row r="14" spans="1:1" x14ac:dyDescent="0.25">
      <c r="A14" t="s">
        <v>147</v>
      </c>
    </row>
    <row r="15" spans="1:1" x14ac:dyDescent="0.25">
      <c r="A15" t="s">
        <v>148</v>
      </c>
    </row>
    <row r="16" spans="1:1" x14ac:dyDescent="0.25">
      <c r="A16" t="s">
        <v>196</v>
      </c>
    </row>
    <row r="20" spans="1:2" x14ac:dyDescent="0.25">
      <c r="A20" t="s">
        <v>150</v>
      </c>
      <c r="B20">
        <v>1</v>
      </c>
    </row>
  </sheetData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C41"/>
  <sheetViews>
    <sheetView topLeftCell="A14" workbookViewId="0">
      <selection activeCell="A26" sqref="A26:C43"/>
    </sheetView>
  </sheetViews>
  <sheetFormatPr defaultRowHeight="15" x14ac:dyDescent="0.25"/>
  <cols>
    <col min="1" max="1" width="9.140625" customWidth="1"/>
    <col min="2" max="2" width="41.140625" customWidth="1"/>
    <col min="3" max="3" width="40" customWidth="1"/>
  </cols>
  <sheetData>
    <row r="25" spans="2:3" ht="15.75" thickBot="1" x14ac:dyDescent="0.3"/>
    <row r="26" spans="2:3" x14ac:dyDescent="0.25">
      <c r="B26" s="59" t="s">
        <v>157</v>
      </c>
      <c r="C26" s="59" t="s">
        <v>158</v>
      </c>
    </row>
    <row r="27" spans="2:3" ht="30" x14ac:dyDescent="0.25">
      <c r="B27" s="67" t="s">
        <v>161</v>
      </c>
      <c r="C27" s="67" t="s">
        <v>161</v>
      </c>
    </row>
    <row r="28" spans="2:3" x14ac:dyDescent="0.25">
      <c r="B28" s="65"/>
      <c r="C28" s="65"/>
    </row>
    <row r="29" spans="2:3" x14ac:dyDescent="0.25">
      <c r="B29" s="65"/>
      <c r="C29" s="65"/>
    </row>
    <row r="30" spans="2:3" x14ac:dyDescent="0.25">
      <c r="B30" s="65"/>
      <c r="C30" s="65"/>
    </row>
    <row r="31" spans="2:3" x14ac:dyDescent="0.25">
      <c r="B31" s="65"/>
      <c r="C31" s="65"/>
    </row>
    <row r="32" spans="2:3" x14ac:dyDescent="0.25">
      <c r="B32" s="65"/>
      <c r="C32" s="65"/>
    </row>
    <row r="33" spans="2:3" ht="15.75" thickBot="1" x14ac:dyDescent="0.3">
      <c r="B33" s="66"/>
      <c r="C33" s="66"/>
    </row>
    <row r="34" spans="2:3" x14ac:dyDescent="0.25">
      <c r="B34" s="59" t="s">
        <v>159</v>
      </c>
      <c r="C34" s="60" t="s">
        <v>160</v>
      </c>
    </row>
    <row r="35" spans="2:3" ht="30" x14ac:dyDescent="0.25">
      <c r="B35" s="67" t="s">
        <v>161</v>
      </c>
      <c r="C35" s="67" t="s">
        <v>161</v>
      </c>
    </row>
    <row r="36" spans="2:3" x14ac:dyDescent="0.25">
      <c r="B36" s="61"/>
      <c r="C36" s="62"/>
    </row>
    <row r="37" spans="2:3" x14ac:dyDescent="0.25">
      <c r="B37" s="61"/>
      <c r="C37" s="62"/>
    </row>
    <row r="38" spans="2:3" x14ac:dyDescent="0.25">
      <c r="B38" s="61"/>
      <c r="C38" s="62"/>
    </row>
    <row r="39" spans="2:3" x14ac:dyDescent="0.25">
      <c r="B39" s="61"/>
      <c r="C39" s="62"/>
    </row>
    <row r="40" spans="2:3" x14ac:dyDescent="0.25">
      <c r="B40" s="61"/>
      <c r="C40" s="62"/>
    </row>
    <row r="41" spans="2:3" ht="15.75" thickBot="1" x14ac:dyDescent="0.3">
      <c r="B41" s="63"/>
      <c r="C41" s="64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C44"/>
  <sheetViews>
    <sheetView topLeftCell="A25" workbookViewId="0">
      <selection activeCell="A29" sqref="A29:C46"/>
    </sheetView>
  </sheetViews>
  <sheetFormatPr defaultRowHeight="15" x14ac:dyDescent="0.25"/>
  <cols>
    <col min="2" max="2" width="44.85546875" customWidth="1"/>
    <col min="3" max="3" width="44.5703125" customWidth="1"/>
  </cols>
  <sheetData>
    <row r="28" spans="2:3" ht="15.75" thickBot="1" x14ac:dyDescent="0.3"/>
    <row r="29" spans="2:3" x14ac:dyDescent="0.25">
      <c r="B29" s="59" t="s">
        <v>162</v>
      </c>
      <c r="C29" s="59" t="s">
        <v>163</v>
      </c>
    </row>
    <row r="30" spans="2:3" ht="15" customHeight="1" x14ac:dyDescent="0.25">
      <c r="B30" s="67" t="s">
        <v>166</v>
      </c>
      <c r="C30" s="67" t="s">
        <v>166</v>
      </c>
    </row>
    <row r="31" spans="2:3" x14ac:dyDescent="0.25">
      <c r="B31" s="65"/>
      <c r="C31" s="65"/>
    </row>
    <row r="32" spans="2:3" x14ac:dyDescent="0.25">
      <c r="B32" s="65"/>
      <c r="C32" s="65"/>
    </row>
    <row r="33" spans="2:3" x14ac:dyDescent="0.25">
      <c r="B33" s="65"/>
      <c r="C33" s="65"/>
    </row>
    <row r="34" spans="2:3" x14ac:dyDescent="0.25">
      <c r="B34" s="65"/>
      <c r="C34" s="65"/>
    </row>
    <row r="35" spans="2:3" x14ac:dyDescent="0.25">
      <c r="B35" s="65"/>
      <c r="C35" s="65"/>
    </row>
    <row r="36" spans="2:3" ht="15.75" thickBot="1" x14ac:dyDescent="0.3">
      <c r="B36" s="66"/>
      <c r="C36" s="66"/>
    </row>
    <row r="37" spans="2:3" x14ac:dyDescent="0.25">
      <c r="B37" s="59" t="s">
        <v>164</v>
      </c>
      <c r="C37" s="60" t="s">
        <v>165</v>
      </c>
    </row>
    <row r="38" spans="2:3" x14ac:dyDescent="0.25">
      <c r="B38" s="67" t="s">
        <v>166</v>
      </c>
      <c r="C38" s="67" t="s">
        <v>166</v>
      </c>
    </row>
    <row r="39" spans="2:3" x14ac:dyDescent="0.25">
      <c r="B39" s="61"/>
      <c r="C39" s="62"/>
    </row>
    <row r="40" spans="2:3" x14ac:dyDescent="0.25">
      <c r="B40" s="61"/>
      <c r="C40" s="62"/>
    </row>
    <row r="41" spans="2:3" x14ac:dyDescent="0.25">
      <c r="B41" s="61"/>
      <c r="C41" s="62"/>
    </row>
    <row r="42" spans="2:3" x14ac:dyDescent="0.25">
      <c r="B42" s="61"/>
      <c r="C42" s="62"/>
    </row>
    <row r="43" spans="2:3" x14ac:dyDescent="0.25">
      <c r="B43" s="61"/>
      <c r="C43" s="62"/>
    </row>
    <row r="44" spans="2:3" ht="15.75" thickBot="1" x14ac:dyDescent="0.3">
      <c r="B44" s="63"/>
      <c r="C44" s="6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A. Current Assessment</vt:lpstr>
      <vt:lpstr>1. SWOT analysis</vt:lpstr>
      <vt:lpstr>2. External Analysis Summary</vt:lpstr>
      <vt:lpstr>3. PEST Analysis</vt:lpstr>
      <vt:lpstr>4. 5 Forces Analysis</vt:lpstr>
      <vt:lpstr>5. Internal Competency Analysis</vt:lpstr>
      <vt:lpstr>B. Strategy Development</vt:lpstr>
      <vt:lpstr>7.Product Market Expansion Grid</vt:lpstr>
      <vt:lpstr>8. BSC Matrix</vt:lpstr>
      <vt:lpstr>9. McKinsey Matrix</vt:lpstr>
      <vt:lpstr>10. Strategic Decisions</vt:lpstr>
      <vt:lpstr>'1. SWOT analysis'!Print_Area</vt:lpstr>
      <vt:lpstr>'7.Product Market Expansion Grid'!Print_Area</vt:lpstr>
      <vt:lpstr>'8. BSC Matrix'!Print_Area</vt:lpstr>
      <vt:lpstr>'9. McKinsey Matrix'!Print_Area</vt:lpstr>
      <vt:lpstr>'A. Current Assessment'!Print_Area</vt:lpstr>
      <vt:lpstr>'B. Strategy Development'!Print_Area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blaircook</dc:creator>
  <cp:lastModifiedBy>Finance Learning Academy</cp:lastModifiedBy>
  <cp:lastPrinted>2012-10-11T19:52:17Z</cp:lastPrinted>
  <dcterms:created xsi:type="dcterms:W3CDTF">2012-09-06T16:10:24Z</dcterms:created>
  <dcterms:modified xsi:type="dcterms:W3CDTF">2012-10-11T19:54:20Z</dcterms:modified>
</cp:coreProperties>
</file>