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ykalra\Downloads\"/>
    </mc:Choice>
  </mc:AlternateContent>
  <xr:revisionPtr revIDLastSave="0" documentId="13_ncr:1_{E43B9C65-F52A-4D5A-9036-30E979457C11}" xr6:coauthVersionLast="46" xr6:coauthVersionMax="46" xr10:uidLastSave="{00000000-0000-0000-0000-000000000000}"/>
  <bookViews>
    <workbookView xWindow="-110" yWindow="-110" windowWidth="19420" windowHeight="10420" tabRatio="865" xr2:uid="{00000000-000D-0000-FFFF-FFFF00000000}"/>
  </bookViews>
  <sheets>
    <sheet name="Contents" sheetId="16" r:id="rId1"/>
    <sheet name="SummaryTables" sheetId="17" r:id="rId2"/>
    <sheet name="Sheet2" sheetId="28" state="hidden" r:id="rId3"/>
    <sheet name="PivotTable" sheetId="26" r:id="rId4"/>
    <sheet name="Data Structure" sheetId="29" r:id="rId5"/>
    <sheet name="Tips" sheetId="21" r:id="rId6"/>
    <sheet name="HelperTables" sheetId="13" state="veryHidden" r:id="rId7"/>
  </sheets>
  <definedNames>
    <definedName name="_xlnm._FilterDatabase" localSheetId="3" hidden="1">PivotTable!#REF!</definedName>
    <definedName name="_xlnm._FilterDatabase" localSheetId="1" hidden="1">SummaryTables!$A$85:$H$95</definedName>
    <definedName name="Chapter_4">Tips!$A$1</definedName>
    <definedName name="Data_Structure_and_Definitions">'Data Structure'!$A$1</definedName>
    <definedName name="FOneFour">SummaryTables!#REF!</definedName>
    <definedName name="FOneOne">SummaryTables!#REF!</definedName>
    <definedName name="FOneThree">SummaryTables!#REF!</definedName>
    <definedName name="FOneTwo">SummaryTables!#REF!</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ACQUIRED_BY_REPORTING_BANK_FDIC" hidden="1">"c6535"</definedName>
    <definedName name="IQ_ADDIN" hidden="1">"AUTO"</definedName>
    <definedName name="IQ_ADDITIONAL_NON_INT_INC_FDIC" hidden="1">"c6574"</definedName>
    <definedName name="IQ_ADJUSTABLE_RATE_LOANS_FDIC" hidden="1">"c6375"</definedName>
    <definedName name="IQ_AFTER_TAX_INCOME_FDIC" hidden="1">"c6583"</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MENDED_BALANCE_PREVIOUS_YR_FDIC" hidden="1">"c6499"</definedName>
    <definedName name="IQ_AMORT_EXPENSE_FDIC" hidden="1">"c6677"</definedName>
    <definedName name="IQ_AMORTIZED_COST_FDIC" hidden="1">"c6426"</definedName>
    <definedName name="IQ_ASSET_BACKED_FDIC" hidden="1">"c6301"</definedName>
    <definedName name="IQ_ASSETS_HELD_FDIC" hidden="1">"c6305"</definedName>
    <definedName name="IQ_ASSETS_PER_EMPLOYEE_FDIC" hidden="1">"c6737"</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VAILABLE_FOR_SALE_FDIC" hidden="1">"c6409"</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BALANCE_GOODS_APR_FC_UNUSED_UNUSED_UNUSED" hidden="1">"c8353"</definedName>
    <definedName name="IQ_BALANCE_GOODS_APR_UNUSED_UNUSED_UNUSED" hidden="1">"c7473"</definedName>
    <definedName name="IQ_BALANCE_GOODS_FC_UNUSED_UNUSED_UNUSED" hidden="1">"c7693"</definedName>
    <definedName name="IQ_BALANCE_GOODS_POP_FC_UNUSED_UNUSED_UNUSED" hidden="1">"c7913"</definedName>
    <definedName name="IQ_BALANCE_GOODS_POP_UNUSED_UNUSED_UNUSED" hidden="1">"c7033"</definedName>
    <definedName name="IQ_BALANCE_GOODS_UNUSED_UNUSED_UNUSED" hidden="1">"c6813"</definedName>
    <definedName name="IQ_BALANCE_GOODS_YOY_FC_UNUSED_UNUSED_UNUSED" hidden="1">"c8133"</definedName>
    <definedName name="IQ_BALANCE_GOODS_YOY_UNUSED_UNUSED_UNUSED" hidden="1">"c7253"</definedName>
    <definedName name="IQ_BALANCE_SERV_APR_FC_UNUSED_UNUSED_UNUSED" hidden="1">"c8355"</definedName>
    <definedName name="IQ_BALANCE_SERV_APR_UNUSED_UNUSED_UNUSED" hidden="1">"c7475"</definedName>
    <definedName name="IQ_BALANCE_SERV_FC_UNUSED_UNUSED_UNUSED" hidden="1">"c7695"</definedName>
    <definedName name="IQ_BALANCE_SERV_POP_FC_UNUSED_UNUSED_UNUSED" hidden="1">"c7915"</definedName>
    <definedName name="IQ_BALANCE_SERV_POP_UNUSED_UNUSED_UNUSED" hidden="1">"c7035"</definedName>
    <definedName name="IQ_BALANCE_SERV_UNUSED_UNUSED_UNUSED" hidden="1">"c6815"</definedName>
    <definedName name="IQ_BALANCE_SERV_YOY_FC_UNUSED_UNUSED_UNUSED" hidden="1">"c8135"</definedName>
    <definedName name="IQ_BALANCE_SERV_YOY_UNUSED_UNUSED_UNUSED" hidden="1">"c7255"</definedName>
    <definedName name="IQ_BALANCE_TRADE_APR_FC_UNUSED_UNUSED_UNUSED" hidden="1">"c8357"</definedName>
    <definedName name="IQ_BALANCE_TRADE_APR_UNUSED_UNUSED_UNUSED" hidden="1">"c7477"</definedName>
    <definedName name="IQ_BALANCE_TRADE_FC_UNUSED_UNUSED_UNUSED" hidden="1">"c7697"</definedName>
    <definedName name="IQ_BALANCE_TRADE_POP_FC_UNUSED_UNUSED_UNUSED" hidden="1">"c7917"</definedName>
    <definedName name="IQ_BALANCE_TRADE_POP_UNUSED_UNUSED_UNUSED" hidden="1">"c7037"</definedName>
    <definedName name="IQ_BALANCE_TRADE_UNUSED_UNUSED_UNUSED" hidden="1">"c6817"</definedName>
    <definedName name="IQ_BALANCE_TRADE_YOY_FC_UNUSED_UNUSED_UNUSED" hidden="1">"c8137"</definedName>
    <definedName name="IQ_BALANCE_TRADE_YOY_UNUSED_UNUSED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GUARANTOR_FDIC" hidden="1">"c6506"</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S_FOREIGN_COUNTRIES_TOTAL_DEPOSITS_FDIC" hidden="1">"c6475"</definedName>
    <definedName name="IQ_BROKERED_DEPOSITS_FDIC" hidden="1">"c6486"</definedName>
    <definedName name="IQ_BUDGET_BALANCE_APR_FC_UNUSED_UNUSED_UNUSED" hidden="1">"c8359"</definedName>
    <definedName name="IQ_BUDGET_BALANCE_APR_UNUSED_UNUSED_UNUSED" hidden="1">"c7479"</definedName>
    <definedName name="IQ_BUDGET_BALANCE_FC_UNUSED_UNUSED_UNUSED" hidden="1">"c7699"</definedName>
    <definedName name="IQ_BUDGET_BALANCE_POP_FC_UNUSED_UNUSED_UNUSED" hidden="1">"c7919"</definedName>
    <definedName name="IQ_BUDGET_BALANCE_POP_UNUSED_UNUSED_UNUSED" hidden="1">"c7039"</definedName>
    <definedName name="IQ_BUDGET_BALANCE_UNUSED_UNUSED_UNUSED" hidden="1">"c6819"</definedName>
    <definedName name="IQ_BUDGET_BALANCE_YOY_FC_UNUSED_UNUSED_UNUSED" hidden="1">"c8139"</definedName>
    <definedName name="IQ_BUDGET_BALANCE_YOY_UNUSED_UNUSED_UNUSED" hidden="1">"c7259"</definedName>
    <definedName name="IQ_BUDGET_RECEIPTS_APR_FC_UNUSED_UNUSED_UNUSED" hidden="1">"c8361"</definedName>
    <definedName name="IQ_BUDGET_RECEIPTS_APR_UNUSED_UNUSED_UNUSED" hidden="1">"c7481"</definedName>
    <definedName name="IQ_BUDGET_RECEIPTS_FC_UNUSED_UNUSED_UNUSED" hidden="1">"c7701"</definedName>
    <definedName name="IQ_BUDGET_RECEIPTS_POP_FC_UNUSED_UNUSED_UNUSED" hidden="1">"c7921"</definedName>
    <definedName name="IQ_BUDGET_RECEIPTS_POP_UNUSED_UNUSED_UNUSED" hidden="1">"c7041"</definedName>
    <definedName name="IQ_BUDGET_RECEIPTS_UNUSED_UNUSED_UNUSED" hidden="1">"c6821"</definedName>
    <definedName name="IQ_BUDGET_RECEIPTS_YOY_FC_UNUSED_UNUSED_UNUSED" hidden="1">"c8141"</definedName>
    <definedName name="IQ_BUDGET_RECEIPTS_YOY_UNUSED_UNUSED_UNUSED" hidden="1">"c7261"</definedName>
    <definedName name="IQ_CASH_DIVIDENDS_NET_INCOME_FDIC" hidden="1">"c6738"</definedName>
    <definedName name="IQ_CASH_IN_PROCESS_FDIC" hidden="1">"c6386"</definedName>
    <definedName name="IQ_CCE_FDIC" hidden="1">"c6296"</definedName>
    <definedName name="IQ_CH" hidden="1">110000</definedName>
    <definedName name="IQ_CHANGE_INVENT_REAL_APR_FC_UNUSED_UNUSED_UNUSED" hidden="1">"c8500"</definedName>
    <definedName name="IQ_CHANGE_INVENT_REAL_APR_UNUSED_UNUSED_UNUSED" hidden="1">"c7620"</definedName>
    <definedName name="IQ_CHANGE_INVENT_REAL_FC_UNUSED_UNUSED_UNUSED" hidden="1">"c7840"</definedName>
    <definedName name="IQ_CHANGE_INVENT_REAL_POP_FC_UNUSED_UNUSED_UNUSED" hidden="1">"c8060"</definedName>
    <definedName name="IQ_CHANGE_INVENT_REAL_POP_UNUSED_UNUSED_UNUSED" hidden="1">"c7180"</definedName>
    <definedName name="IQ_CHANGE_INVENT_REAL_UNUSED_UNUSED_UNUSED" hidden="1">"c6960"</definedName>
    <definedName name="IQ_CHANGE_INVENT_REAL_YOY_FC_UNUSED_UNUSED_UNUSED" hidden="1">"c8280"</definedName>
    <definedName name="IQ_CHANGE_INVENT_REAL_YOY_UNUSED_UNUSED_UNUSED" hidden="1">"c7400"</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MO_FDIC" hidden="1">"c6406"</definedName>
    <definedName name="IQ_COLLECTION_DOMESTIC_FDIC" hidden="1">"c6387"</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INDUSTRIAL_CHARGE_OFFS_FDIC" hidden="1">"c6598"</definedName>
    <definedName name="IQ_COMMERCIAL_INDUSTRIAL_LOANS_NET_FDIC" hidden="1">"c6317"</definedName>
    <definedName name="IQ_COMMERCIAL_INDUSTRIAL_NET_CHARGE_OFFS_FDIC" hidden="1">"c6636"</definedName>
    <definedName name="IQ_COMMERCIAL_INDUSTRIAL_RECOVERIES_FDIC" hidden="1">"c6617"</definedName>
    <definedName name="IQ_COMMERCIAL_INDUSTRIAL_TOTAL_LOANS_FOREIGN_FDIC" hidden="1">"c6451"</definedName>
    <definedName name="IQ_COMMERCIAL_RE_CONSTRUCTION_LAND_DEV_FDIC" hidden="1">"c6526"</definedName>
    <definedName name="IQ_COMMERCIAL_RE_LOANS_FDIC" hidden="1">"c6312"</definedName>
    <definedName name="IQ_COMMITMENTS_MATURITY_EXCEEDING_1YR_FDIC" hidden="1">"c6531"</definedName>
    <definedName name="IQ_COMMITMENTS_NOT_SECURED_RE_FDIC" hidden="1">"c6528"</definedName>
    <definedName name="IQ_COMMITMENTS_SECURED_RE_FDIC" hidden="1">"c6527"</definedName>
    <definedName name="IQ_COMMODITY_EXPOSURES_FDIC" hidden="1">"c6665"</definedName>
    <definedName name="IQ_COMMON_FDIC" hidden="1">"c6350"</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TRACTS_OTHER_COMMODITIES_EQUITIES._FDIC" hidden="1">"c6522"</definedName>
    <definedName name="IQ_CONVEYED_TO_OTHERS_FDIC" hidden="1">"c6534"</definedName>
    <definedName name="IQ_CORE_CAPITAL_RATIO_FDIC" hidden="1">"c6745"</definedName>
    <definedName name="IQ_CORP_GOODS_PRICE_INDEX_APR_FC_UNUSED_UNUSED_UNUSED" hidden="1">"c8381"</definedName>
    <definedName name="IQ_CORP_GOODS_PRICE_INDEX_APR_UNUSED_UNUSED_UNUSED" hidden="1">"c7501"</definedName>
    <definedName name="IQ_CORP_GOODS_PRICE_INDEX_FC_UNUSED_UNUSED_UNUSED" hidden="1">"c7721"</definedName>
    <definedName name="IQ_CORP_GOODS_PRICE_INDEX_POP_FC_UNUSED_UNUSED_UNUSED" hidden="1">"c7941"</definedName>
    <definedName name="IQ_CORP_GOODS_PRICE_INDEX_POP_UNUSED_UNUSED_UNUSED" hidden="1">"c7061"</definedName>
    <definedName name="IQ_CORP_GOODS_PRICE_INDEX_UNUSED_UNUSED_UNUSED" hidden="1">"c6841"</definedName>
    <definedName name="IQ_CORP_GOODS_PRICE_INDEX_YOY_FC_UNUSED_UNUSED_UNUSED" hidden="1">"c8161"</definedName>
    <definedName name="IQ_CORP_GOODS_PRICE_INDEX_YOY_UNUSED_UNUSED_UNUSED" hidden="1">"c7281"</definedName>
    <definedName name="IQ_COST_OF_FUNDING_ASSETS_FDIC" hidden="1">"c6725"</definedName>
    <definedName name="IQ_CQ" hidden="1">5000</definedName>
    <definedName name="IQ_CREDIT_CARD_CHARGE_OFFS_FDIC" hidden="1">"c6652"</definedName>
    <definedName name="IQ_CREDIT_CARD_LINES_FDIC" hidden="1">"c6525"</definedName>
    <definedName name="IQ_CREDIT_CARD_LOANS_FDIC" hidden="1">"c6319"</definedName>
    <definedName name="IQ_CREDIT_CARD_NET_CHARGE_OFFS_FDIC" hidden="1">"c6654"</definedName>
    <definedName name="IQ_CREDIT_CARD_RECOVERIES_FDIC" hidden="1">"c6653"</definedName>
    <definedName name="IQ_CREDIT_LOSS_PROVISION_NET_CHARGE_OFFS_FDIC" hidden="1">"c6734"</definedName>
    <definedName name="IQ_CURR_ACCT_BALANCE_APR_FC_UNUSED_UNUSED_UNUSED" hidden="1">"c8387"</definedName>
    <definedName name="IQ_CURR_ACCT_BALANCE_APR_UNUSED_UNUSED_UNUSED" hidden="1">"c7507"</definedName>
    <definedName name="IQ_CURR_ACCT_BALANCE_FC_UNUSED_UNUSED_UNUSED" hidden="1">"c7727"</definedName>
    <definedName name="IQ_CURR_ACCT_BALANCE_POP_FC_UNUSED_UNUSED_UNUSED" hidden="1">"c7947"</definedName>
    <definedName name="IQ_CURR_ACCT_BALANCE_POP_UNUSED_UNUSED_UNUSED" hidden="1">"c7067"</definedName>
    <definedName name="IQ_CURR_ACCT_BALANCE_UNUSED_UNUSED_UNUSED" hidden="1">"c6847"</definedName>
    <definedName name="IQ_CURR_ACCT_BALANCE_YOY_FC_UNUSED_UNUSED_UNUSED" hidden="1">"c8167"</definedName>
    <definedName name="IQ_CURR_ACCT_BALANCE_YOY_UNUSED_UNUSED_UNUSED" hidden="1">"c7287"</definedName>
    <definedName name="IQ_CURRENCY_COIN_DOMESTIC_FDIC" hidden="1">"c6388"</definedName>
    <definedName name="IQ_CY" hidden="1">10000</definedName>
    <definedName name="IQ_DEMAND_DEPOSITS_FDIC" hidden="1">"c6489"</definedName>
    <definedName name="IQ_DEPOSIT_ACCOUNTS_LESS_THAN_100K_FDIC" hidden="1">"c6494"</definedName>
    <definedName name="IQ_DEPOSIT_ACCOUNTS_MORE_THAN_100K_FDIC" hidden="1">"c6492"</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HELD_DOMESTIC_FDIC" hidden="1">"c6340"</definedName>
    <definedName name="IQ_DEPOSITS_HELD_FOREIGN_FDIC" hidden="1">"c6341"</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RIVATIVES_FDIC" hidden="1">"c6523"</definedName>
    <definedName name="IQ_DIVIDENDS_DECLARED_COMMON_FDIC" hidden="1">"c6659"</definedName>
    <definedName name="IQ_DIVIDENDS_DECLARED_PREFERRED_FDIC" hidden="1">"c6658"</definedName>
    <definedName name="IQ_DIVIDENDS_FDIC" hidden="1">"c6660"</definedName>
    <definedName name="IQ_EARNING_ASSETS_FDIC" hidden="1">"c6360"</definedName>
    <definedName name="IQ_EARNING_ASSETS_YIELD_FDIC" hidden="1">"c6724"</definedName>
    <definedName name="IQ_EARNINGS_COVERAGE_NET_CHARGE_OFFS_FDIC" hidden="1">"c6735"</definedName>
    <definedName name="IQ_ECO_METRIC_6825_UNUSED_UNUSED_UNUSED" hidden="1">"c6825"</definedName>
    <definedName name="IQ_ECO_METRIC_6839_UNUSED_UNUSED_UNUSED" hidden="1">"c6839"</definedName>
    <definedName name="IQ_ECO_METRIC_6896_UNUSED_UNUSED_UNUSED" hidden="1">"c6896"</definedName>
    <definedName name="IQ_ECO_METRIC_6897_UNUSED_UNUSED_UNUSED" hidden="1">"c6897"</definedName>
    <definedName name="IQ_ECO_METRIC_6988_UNUSED_UNUSED_UNUSED" hidden="1">"c6988"</definedName>
    <definedName name="IQ_ECO_METRIC_7045_UNUSED_UNUSED_UNUSED" hidden="1">"c7045"</definedName>
    <definedName name="IQ_ECO_METRIC_7059_UNUSED_UNUSED_UNUSED" hidden="1">"c7059"</definedName>
    <definedName name="IQ_ECO_METRIC_7116_UNUSED_UNUSED_UNUSED" hidden="1">"c7116"</definedName>
    <definedName name="IQ_ECO_METRIC_7117_UNUSED_UNUSED_UNUSED" hidden="1">"c7117"</definedName>
    <definedName name="IQ_ECO_METRIC_7208_UNUSED_UNUSED_UNUSED" hidden="1">"c7208"</definedName>
    <definedName name="IQ_ECO_METRIC_7265_UNUSED_UNUSED_UNUSED" hidden="1">"c7265"</definedName>
    <definedName name="IQ_ECO_METRIC_7279_UNUSED_UNUSED_UNUSED" hidden="1">"c7279"</definedName>
    <definedName name="IQ_ECO_METRIC_7336_UNUSED_UNUSED_UNUSED" hidden="1">"c7336"</definedName>
    <definedName name="IQ_ECO_METRIC_7337_UNUSED_UNUSED_UNUSED" hidden="1">"c7337"</definedName>
    <definedName name="IQ_ECO_METRIC_7428_UNUSED_UNUSED_UNUSED" hidden="1">"c7428"</definedName>
    <definedName name="IQ_ECO_METRIC_7556_UNUSED_UNUSED_UNUSED" hidden="1">"c7556"</definedName>
    <definedName name="IQ_ECO_METRIC_7557_UNUSED_UNUSED_UNUSED" hidden="1">"c7557"</definedName>
    <definedName name="IQ_ECO_METRIC_7648_UNUSED_UNUSED_UNUSED" hidden="1">"c7648"</definedName>
    <definedName name="IQ_ECO_METRIC_7705_UNUSED_UNUSED_UNUSED" hidden="1">"c7705"</definedName>
    <definedName name="IQ_ECO_METRIC_7719_UNUSED_UNUSED_UNUSED" hidden="1">"c7719"</definedName>
    <definedName name="IQ_ECO_METRIC_7776_UNUSED_UNUSED_UNUSED" hidden="1">"c7776"</definedName>
    <definedName name="IQ_ECO_METRIC_7777_UNUSED_UNUSED_UNUSED" hidden="1">"c7777"</definedName>
    <definedName name="IQ_ECO_METRIC_7868_UNUSED_UNUSED_UNUSED" hidden="1">"c7868"</definedName>
    <definedName name="IQ_ECO_METRIC_7925_UNUSED_UNUSED_UNUSED" hidden="1">"c7925"</definedName>
    <definedName name="IQ_ECO_METRIC_7939_UNUSED_UNUSED_UNUSED" hidden="1">"c7939"</definedName>
    <definedName name="IQ_ECO_METRIC_7996_UNUSED_UNUSED_UNUSED" hidden="1">"c7996"</definedName>
    <definedName name="IQ_ECO_METRIC_7997_UNUSED_UNUSED_UNUSED" hidden="1">"c7997"</definedName>
    <definedName name="IQ_ECO_METRIC_8088_UNUSED_UNUSED_UNUSED" hidden="1">"c8088"</definedName>
    <definedName name="IQ_ECO_METRIC_8145_UNUSED_UNUSED_UNUSED" hidden="1">"c8145"</definedName>
    <definedName name="IQ_ECO_METRIC_8159_UNUSED_UNUSED_UNUSED" hidden="1">"c8159"</definedName>
    <definedName name="IQ_ECO_METRIC_8216_UNUSED_UNUSED_UNUSED" hidden="1">"c8216"</definedName>
    <definedName name="IQ_ECO_METRIC_8217_UNUSED_UNUSED_UNUSED" hidden="1">"c8217"</definedName>
    <definedName name="IQ_ECO_METRIC_8308_UNUSED_UNUSED_UNUSED" hidden="1">"c8308"</definedName>
    <definedName name="IQ_ECO_METRIC_8436_UNUSED_UNUSED_UNUSED" hidden="1">"c8436"</definedName>
    <definedName name="IQ_ECO_METRIC_8437_UNUSED_UNUSED_UNUSED" hidden="1">"c8437"</definedName>
    <definedName name="IQ_ECO_METRIC_8528_UNUSED_UNUSED_UNUSED" hidden="1">"c8528"</definedName>
    <definedName name="IQ_EFFICIENCY_RATIO_FDIC" hidden="1">"c6736"</definedName>
    <definedName name="IQ_EQUITY_CAPITAL_ASSETS_FDIC" hidden="1">"c6744"</definedName>
    <definedName name="IQ_EQUITY_FDIC" hidden="1">"c6353"</definedName>
    <definedName name="IQ_EQUITY_SECURITIES_FDIC" hidden="1">"c6304"</definedName>
    <definedName name="IQ_EQUITY_SECURITY_EXPOSURES_FDIC" hidden="1">"c6664"</definedName>
    <definedName name="IQ_ESTIMATED_ASSESSABLE_DEPOSITS_FDIC" hidden="1">"c6490"</definedName>
    <definedName name="IQ_ESTIMATED_INSURED_DEPOSITS_FDIC" hidden="1">"c6491"</definedName>
    <definedName name="IQ_EXPORTS_APR_FC_UNUSED_UNUSED_UNUSED" hidden="1">"c8401"</definedName>
    <definedName name="IQ_EXPORTS_APR_UNUSED_UNUSED_UNUSED" hidden="1">"c7521"</definedName>
    <definedName name="IQ_EXPORTS_FC_UNUSED_UNUSED_UNUSED" hidden="1">"c7741"</definedName>
    <definedName name="IQ_EXPORTS_GOODS_REAL_SAAR_APR_FC_UNUSED_UNUSED_UNUSED" hidden="1">"c8512"</definedName>
    <definedName name="IQ_EXPORTS_GOODS_REAL_SAAR_APR_UNUSED_UNUSED_UNUSED" hidden="1">"c7632"</definedName>
    <definedName name="IQ_EXPORTS_GOODS_REAL_SAAR_FC_UNUSED_UNUSED_UNUSED" hidden="1">"c7852"</definedName>
    <definedName name="IQ_EXPORTS_GOODS_REAL_SAAR_POP_FC_UNUSED_UNUSED_UNUSED" hidden="1">"c8072"</definedName>
    <definedName name="IQ_EXPORTS_GOODS_REAL_SAAR_POP_UNUSED_UNUSED_UNUSED" hidden="1">"c7192"</definedName>
    <definedName name="IQ_EXPORTS_GOODS_REAL_SAAR_UNUSED_UNUSED_UNUSED" hidden="1">"c6972"</definedName>
    <definedName name="IQ_EXPORTS_GOODS_REAL_SAAR_YOY_FC_UNUSED_UNUSED_UNUSED" hidden="1">"c8292"</definedName>
    <definedName name="IQ_EXPORTS_GOODS_REAL_SAAR_YOY_UNUSED_UNUSED_UNUSED" hidden="1">"c7412"</definedName>
    <definedName name="IQ_EXPORTS_POP_FC_UNUSED_UNUSED_UNUSED" hidden="1">"c7961"</definedName>
    <definedName name="IQ_EXPORTS_POP_UNUSED_UNUSED_UNUSED" hidden="1">"c7081"</definedName>
    <definedName name="IQ_EXPORTS_SERVICES_REAL_SAAR_APR_FC_UNUSED_UNUSED_UNUSED" hidden="1">"c8516"</definedName>
    <definedName name="IQ_EXPORTS_SERVICES_REAL_SAAR_APR_UNUSED_UNUSED_UNUSED" hidden="1">"c7636"</definedName>
    <definedName name="IQ_EXPORTS_SERVICES_REAL_SAAR_FC_UNUSED_UNUSED_UNUSED" hidden="1">"c7856"</definedName>
    <definedName name="IQ_EXPORTS_SERVICES_REAL_SAAR_POP_FC_UNUSED_UNUSED_UNUSED" hidden="1">"c8076"</definedName>
    <definedName name="IQ_EXPORTS_SERVICES_REAL_SAAR_POP_UNUSED_UNUSED_UNUSED" hidden="1">"c7196"</definedName>
    <definedName name="IQ_EXPORTS_SERVICES_REAL_SAAR_UNUSED_UNUSED_UNUSED" hidden="1">"c6976"</definedName>
    <definedName name="IQ_EXPORTS_SERVICES_REAL_SAAR_YOY_FC_UNUSED_UNUSED_UNUSED" hidden="1">"c8296"</definedName>
    <definedName name="IQ_EXPORTS_SERVICES_REAL_SAAR_YOY_UNUSED_UNUSED_UNUSED" hidden="1">"c7416"</definedName>
    <definedName name="IQ_EXPORTS_UNUSED_UNUSED_UNUSED" hidden="1">"c6861"</definedName>
    <definedName name="IQ_EXPORTS_YOY_FC_UNUSED_UNUSED_UNUSED" hidden="1">"c8181"</definedName>
    <definedName name="IQ_EXPORTS_YOY_UNUSED_UNUSED_UNUSED" hidden="1">"c7301"</definedName>
    <definedName name="IQ_EXTRAORDINARY_GAINS_FDIC" hidden="1">"c6586"</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ED_FUNDS_PURCHASED_FDIC" hidden="1">"c6343"</definedName>
    <definedName name="IQ_FED_FUNDS_SOLD_FDIC" hidden="1">"c6307"</definedName>
    <definedName name="IQ_FH" hidden="1">100000</definedName>
    <definedName name="IQ_FHLB_ADVANCES_FDIC" hidden="1">"c6366"</definedName>
    <definedName name="IQ_FIDUCIARY_ACTIVITIES_FDIC" hidden="1">"c6571"</definedName>
    <definedName name="IQ_FIFETEEN_YEAR_FIXED_AND_FLOATING_RATE_FDIC" hidden="1">"c6423"</definedName>
    <definedName name="IQ_FIFETEEN_YEAR_MORTGAGE_PASS_THROUGHS_FDIC" hidden="1">"c6415"</definedName>
    <definedName name="IQ_FIVE_YEAR_FIXED_AND_FLOATING_RATE_FDIC" hidden="1">"c6422"</definedName>
    <definedName name="IQ_FIVE_YEAR_MORTGAGE_PASS_THROUGHS_FDIC" hidden="1">"c6414"</definedName>
    <definedName name="IQ_FIXED_INVEST_APR_FC_UNUSED_UNUSED_UNUSED" hidden="1">"c8410"</definedName>
    <definedName name="IQ_FIXED_INVEST_APR_UNUSED_UNUSED_UNUSED" hidden="1">"c7530"</definedName>
    <definedName name="IQ_FIXED_INVEST_FC_UNUSED_UNUSED_UNUSED" hidden="1">"c7750"</definedName>
    <definedName name="IQ_FIXED_INVEST_POP_FC_UNUSED_UNUSED_UNUSED" hidden="1">"c7970"</definedName>
    <definedName name="IQ_FIXED_INVEST_POP_UNUSED_UNUSED_UNUSED" hidden="1">"c7090"</definedName>
    <definedName name="IQ_FIXED_INVEST_REAL_APR_FC_UNUSED_UNUSED_UNUSED" hidden="1">"c8518"</definedName>
    <definedName name="IQ_FIXED_INVEST_REAL_APR_UNUSED_UNUSED_UNUSED" hidden="1">"c7638"</definedName>
    <definedName name="IQ_FIXED_INVEST_REAL_FC_UNUSED_UNUSED_UNUSED" hidden="1">"c7858"</definedName>
    <definedName name="IQ_FIXED_INVEST_REAL_POP_FC_UNUSED_UNUSED_UNUSED" hidden="1">"c8078"</definedName>
    <definedName name="IQ_FIXED_INVEST_REAL_POP_UNUSED_UNUSED_UNUSED" hidden="1">"c7198"</definedName>
    <definedName name="IQ_FIXED_INVEST_REAL_UNUSED_UNUSED_UNUSED" hidden="1">"c6978"</definedName>
    <definedName name="IQ_FIXED_INVEST_REAL_YOY_FC_UNUSED_UNUSED_UNUSED" hidden="1">"c8298"</definedName>
    <definedName name="IQ_FIXED_INVEST_REAL_YOY_UNUSED_UNUSED_UNUSED" hidden="1">"c7418"</definedName>
    <definedName name="IQ_FIXED_INVEST_UNUSED_UNUSED_UNUSED" hidden="1">"c6870"</definedName>
    <definedName name="IQ_FIXED_INVEST_YOY_FC_UNUSED_UNUSED_UNUSED" hidden="1">"c8190"</definedName>
    <definedName name="IQ_FIXED_INVEST_YOY_UNUSED_UNUSED_UNUSED" hidden="1">"c7310"</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LOAN_CHARG_OFFS_FDIC" hidden="1">"c6645"</definedName>
    <definedName name="IQ_FOREIGN_BANKS_NET_CHARGE_OFFS_FDIC" hidden="1">"c6647"</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LOANS_FDIC" hidden="1">"c6438"</definedName>
    <definedName name="IQ_FOREIGN_BRANCHES_US_BANKS_FDIC" hidden="1">"c6392"</definedName>
    <definedName name="IQ_FOREIGN_COUNTRIES_BANKS_TOTAL_LOANS_FOREIGN_FDIC" hidden="1">"c6445"</definedName>
    <definedName name="IQ_FOREIGN_DEBT_SECURITIES_FDIC" hidden="1">"c6303"</definedName>
    <definedName name="IQ_FOREIGN_DEPOSITS_NONTRANSACTION_ACCOUNTS_FDIC" hidden="1">"c6549"</definedName>
    <definedName name="IQ_FOREIGN_DEPOSITS_TRANSACTION_ACCOUNTS_FDIC" hidden="1">"c6541"</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Q" hidden="1">500</definedName>
    <definedName name="IQ_FULLY_INSURED_DEPOSITS_FDIC" hidden="1">"c6487"</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_CONTRACTS_FDIC" hidden="1">"c6517"</definedName>
    <definedName name="IQ_FX_CONTRACTS_SPOT_FDIC" hidden="1">"c6356"</definedName>
    <definedName name="IQ_FY" hidden="1">1000</definedName>
    <definedName name="IQ_GAIN_SALE_LOANS_FDIC" hidden="1">"c6673"</definedName>
    <definedName name="IQ_GAIN_SALE_RE_FDIC" hidden="1">"c6674"</definedName>
    <definedName name="IQ_GAINS_SALE_ASSETS_FDIC" hidden="1">"c6675"</definedName>
    <definedName name="IQ_GNMA_FDIC" hidden="1">"c6398"</definedName>
    <definedName name="IQ_GOODWILL_FDIC" hidden="1">"c6334"</definedName>
    <definedName name="IQ_GOODWILL_IMPAIRMENT_FDIC" hidden="1">"c6678"</definedName>
    <definedName name="IQ_GOODWILL_INTAN_FDIC" hidden="1">"c6333"</definedName>
    <definedName name="IQ_HELD_MATURITY_FDIC" hidden="1">"c6408"</definedName>
    <definedName name="IQ_HOME_EQUITY_LOC_NET_CHARGE_OFFS_FDIC" hidden="1">"c6644"</definedName>
    <definedName name="IQ_HOME_EQUITY_LOC_TOTAL_CHARGE_OFFS_FDIC" hidden="1">"c6606"</definedName>
    <definedName name="IQ_HOME_EQUITY_LOC_TOTAL_RECOVERIES_FDIC" hidden="1">"c6625"</definedName>
    <definedName name="IQ_HOUSING_COMPLETIONS_SINGLE_FAM_APR_FC_UNUSED_UNUSED_UNUSED" hidden="1">"c8422"</definedName>
    <definedName name="IQ_HOUSING_COMPLETIONS_SINGLE_FAM_APR_UNUSED_UNUSED_UNUSED" hidden="1">"c7542"</definedName>
    <definedName name="IQ_HOUSING_COMPLETIONS_SINGLE_FAM_FC_UNUSED_UNUSED_UNUSED" hidden="1">"c7762"</definedName>
    <definedName name="IQ_HOUSING_COMPLETIONS_SINGLE_FAM_POP_FC_UNUSED_UNUSED_UNUSED" hidden="1">"c7982"</definedName>
    <definedName name="IQ_HOUSING_COMPLETIONS_SINGLE_FAM_POP_UNUSED_UNUSED_UNUSED" hidden="1">"c7102"</definedName>
    <definedName name="IQ_HOUSING_COMPLETIONS_SINGLE_FAM_UNUSED_UNUSED_UNUSED" hidden="1">"c6882"</definedName>
    <definedName name="IQ_HOUSING_COMPLETIONS_SINGLE_FAM_YOY_FC_UNUSED_UNUSED_UNUSED" hidden="1">"c8202"</definedName>
    <definedName name="IQ_HOUSING_COMPLETIONS_SINGLE_FAM_YOY_UNUSED_UNUSED_UNUSED" hidden="1">"c7322"</definedName>
    <definedName name="IQ_IMPORTS_GOODS_REAL_SAAR_APR_FC_UNUSED_UNUSED_UNUSED" hidden="1">"c8523"</definedName>
    <definedName name="IQ_IMPORTS_GOODS_REAL_SAAR_APR_UNUSED_UNUSED_UNUSED" hidden="1">"c7643"</definedName>
    <definedName name="IQ_IMPORTS_GOODS_REAL_SAAR_FC_UNUSED_UNUSED_UNUSED" hidden="1">"c7863"</definedName>
    <definedName name="IQ_IMPORTS_GOODS_REAL_SAAR_POP_FC_UNUSED_UNUSED_UNUSED" hidden="1">"c8083"</definedName>
    <definedName name="IQ_IMPORTS_GOODS_REAL_SAAR_POP_UNUSED_UNUSED_UNUSED" hidden="1">"c7203"</definedName>
    <definedName name="IQ_IMPORTS_GOODS_REAL_SAAR_UNUSED_UNUSED_UNUSED" hidden="1">"c6983"</definedName>
    <definedName name="IQ_IMPORTS_GOODS_REAL_SAAR_YOY_FC_UNUSED_UNUSED_UNUSED" hidden="1">"c8303"</definedName>
    <definedName name="IQ_IMPORTS_GOODS_REAL_SAAR_YOY_UNUSED_UNUSED_UNUSED" hidden="1">"c7423"</definedName>
    <definedName name="IQ_IMPORTS_GOODS_SERVICES_APR_FC_UNUSED_UNUSED_UNUSED" hidden="1">"c8429"</definedName>
    <definedName name="IQ_IMPORTS_GOODS_SERVICES_APR_UNUSED_UNUSED_UNUSED" hidden="1">"c7549"</definedName>
    <definedName name="IQ_IMPORTS_GOODS_SERVICES_FC_UNUSED_UNUSED_UNUSED" hidden="1">"c7769"</definedName>
    <definedName name="IQ_IMPORTS_GOODS_SERVICES_POP_FC_UNUSED_UNUSED_UNUSED" hidden="1">"c7989"</definedName>
    <definedName name="IQ_IMPORTS_GOODS_SERVICES_POP_UNUSED_UNUSED_UNUSED" hidden="1">"c7109"</definedName>
    <definedName name="IQ_IMPORTS_GOODS_SERVICES_REAL_SAAR_APR_FC_UNUSED_UNUSED_UNUSED" hidden="1">"c8524"</definedName>
    <definedName name="IQ_IMPORTS_GOODS_SERVICES_REAL_SAAR_APR_UNUSED_UNUSED_UNUSED" hidden="1">"c7644"</definedName>
    <definedName name="IQ_IMPORTS_GOODS_SERVICES_REAL_SAAR_FC_UNUSED_UNUSED_UNUSED" hidden="1">"c7864"</definedName>
    <definedName name="IQ_IMPORTS_GOODS_SERVICES_REAL_SAAR_POP_FC_UNUSED_UNUSED_UNUSED" hidden="1">"c8084"</definedName>
    <definedName name="IQ_IMPORTS_GOODS_SERVICES_REAL_SAAR_POP_UNUSED_UNUSED_UNUSED" hidden="1">"c7204"</definedName>
    <definedName name="IQ_IMPORTS_GOODS_SERVICES_REAL_SAAR_UNUSED_UNUSED_UNUSED" hidden="1">"c6984"</definedName>
    <definedName name="IQ_IMPORTS_GOODS_SERVICES_REAL_SAAR_YOY_FC_UNUSED_UNUSED_UNUSED" hidden="1">"c8304"</definedName>
    <definedName name="IQ_IMPORTS_GOODS_SERVICES_REAL_SAAR_YOY_UNUSED_UNUSED_UNUSED" hidden="1">"c7424"</definedName>
    <definedName name="IQ_IMPORTS_GOODS_SERVICES_UNUSED_UNUSED_UNUSED" hidden="1">"c6889"</definedName>
    <definedName name="IQ_IMPORTS_GOODS_SERVICES_YOY_FC_UNUSED_UNUSED_UNUSED" hidden="1">"c8209"</definedName>
    <definedName name="IQ_IMPORTS_GOODS_SERVICES_YOY_UNUSED_UNUSED_UNUSED" hidden="1">"c7329"</definedName>
    <definedName name="IQ_INCIDENTAL_CHANGES_BUSINESS_COMBINATIONS_FDIC" hidden="1">"c6502"</definedName>
    <definedName name="IQ_INCOME_BEFORE_EXTRA_FDIC" hidden="1">"c6585"</definedName>
    <definedName name="IQ_INCOME_EARNED_FDIC" hidden="1">"c6359"</definedName>
    <definedName name="IQ_INCOME_TAXES_FDIC" hidden="1">"c6582"</definedName>
    <definedName name="IQ_INDIVIDUALS_CHARGE_OFFS_FDIC" hidden="1">"c6599"</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SIDER_LOANS_FDIC" hidden="1">"c6365"</definedName>
    <definedName name="IQ_INSTITUTIONS_EARNINGS_GAINS_FDIC" hidden="1">"c6723"</definedName>
    <definedName name="IQ_INSURANCE_COMMISSION_FEES_FDIC" hidden="1">"c6670"</definedName>
    <definedName name="IQ_INSURANCE_UNDERWRITING_INCOME_FDIC" hidden="1">"c6671"</definedName>
    <definedName name="IQ_INT_DEMAND_NOTES_FDIC" hidden="1">"c6567"</definedName>
    <definedName name="IQ_INT_DOMESTIC_DEPOSITS_FDIC" hidden="1">"c6564"</definedName>
    <definedName name="IQ_INT_EXP_TOTAL_FDIC" hidden="1">"c6569"</definedName>
    <definedName name="IQ_INT_FED_FUNDS_FDIC" hidden="1">"c6566"</definedName>
    <definedName name="IQ_INT_FOREIGN_DEPOSITS_FDIC" hidden="1">"c6565"</definedName>
    <definedName name="IQ_INT_INC_DEPOSITORY_INST_FDIC" hidden="1">"c6558"</definedName>
    <definedName name="IQ_INT_INC_DOM_LOANS_FDIC" hidden="1">"c6555"</definedName>
    <definedName name="IQ_INT_INC_FED_FUNDS_FDIC" hidden="1">"c6561"</definedName>
    <definedName name="IQ_INT_INC_FOREIGN_LOANS_FDIC" hidden="1">"c6556"</definedName>
    <definedName name="IQ_INT_INC_LEASE_RECEIVABLES_FDIC" hidden="1">"c6557"</definedName>
    <definedName name="IQ_INT_INC_OTHER_FDIC" hidden="1">"c6562"</definedName>
    <definedName name="IQ_INT_INC_SECURITIES_FDIC" hidden="1">"c6559"</definedName>
    <definedName name="IQ_INT_INC_TOTAL_FDIC" hidden="1">"c6563"</definedName>
    <definedName name="IQ_INT_INC_TRADING_ACCOUNTS_FDIC" hidden="1">"c6560"</definedName>
    <definedName name="IQ_INT_SUB_NOTES_FDIC" hidden="1">"c6568"</definedName>
    <definedName name="IQ_INTEREST_BEARING_BALANCES_FDIC" hidden="1">"c6371"</definedName>
    <definedName name="IQ_INTEREST_BEARING_DEPOSITS_DOMESTIC_FDIC" hidden="1">"c6478"</definedName>
    <definedName name="IQ_INTEREST_BEARING_DEPOSITS_FDIC" hidden="1">"c6373"</definedName>
    <definedName name="IQ_INTEREST_BEARING_DEPOSITS_FOREIGN_FDIC" hidden="1">"c6485"</definedName>
    <definedName name="IQ_INTEREST_RATE_CONTRACTS_FDIC" hidden="1">"c6512"</definedName>
    <definedName name="IQ_INTEREST_RATE_EXPOSURES_FDIC" hidden="1">"c6662"</definedName>
    <definedName name="IQ_INVESTMENT_BANKING_OTHER_FEES_FDIC" hidden="1">"c6666"</definedName>
    <definedName name="IQ_IRA_KEOGH_ACCOUNTS_FDIC" hidden="1">"c6496"</definedName>
    <definedName name="IQ_ISM_SERVICES_APR_FC_UNUSED_UNUSED_UNUSED" hidden="1">"c8443"</definedName>
    <definedName name="IQ_ISM_SERVICES_APR_UNUSED_UNUSED_UNUSED" hidden="1">"c7563"</definedName>
    <definedName name="IQ_ISM_SERVICES_FC_UNUSED_UNUSED_UNUSED" hidden="1">"c7783"</definedName>
    <definedName name="IQ_ISM_SERVICES_POP_FC_UNUSED_UNUSED_UNUSED" hidden="1">"c8003"</definedName>
    <definedName name="IQ_ISM_SERVICES_POP_UNUSED_UNUSED_UNUSED" hidden="1">"c7123"</definedName>
    <definedName name="IQ_ISM_SERVICES_UNUSED_UNUSED_UNUSED" hidden="1">"c6903"</definedName>
    <definedName name="IQ_ISM_SERVICES_YOY_FC_UNUSED_UNUSED_UNUSED" hidden="1">"c8223"</definedName>
    <definedName name="IQ_ISM_SERVICES_YOY_UNUSED_UNUSED_UNUSED" hidden="1">"c7343"</definedName>
    <definedName name="IQ_ISSUED_GUARANTEED_US_FDIC" hidden="1">"c6404"</definedName>
    <definedName name="IQ_LATESTK" hidden="1">1000</definedName>
    <definedName name="IQ_LATESTQ" hidden="1">500</definedName>
    <definedName name="IQ_LEASE_FINANCING_RECEIVABLES_CHARGE_OFFS_FDIC" hidden="1">"c6602"</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IFE_INSURANCE_ASSETS_FDIC" hidden="1">"c6372"</definedName>
    <definedName name="IQ_LOAN_COMMITMENTS_REVOLVING_FDIC" hidden="1">"c6524"</definedName>
    <definedName name="IQ_LOAN_LOSS_ALLOW_FDIC" hidden="1">"c6326"</definedName>
    <definedName name="IQ_LOAN_LOSS_ALLOWANCE_NONCURRENT_LOANS_FDIC" hidden="1">"c6740"</definedName>
    <definedName name="IQ_LOAN_LOSSES_FDIC" hidden="1">"c6580"</definedName>
    <definedName name="IQ_LOANS_AND_LEASES_HELD_FDIC" hidden="1">"c6367"</definedName>
    <definedName name="IQ_LOANS_DEPOSITORY_INSTITUTIONS_FDIC" hidden="1">"c6382"</definedName>
    <definedName name="IQ_LOANS_HELD_FOREIGN_FDIC" hidden="1">"c6315"</definedName>
    <definedName name="IQ_LOANS_LEASES_FOREIGN_FDIC" hidden="1">"c6383"</definedName>
    <definedName name="IQ_LOANS_LEASES_GROSS_FDIC" hidden="1">"c6323"</definedName>
    <definedName name="IQ_LOANS_LEASES_GROSS_FOREIGN_FDIC" hidden="1">"c6384"</definedName>
    <definedName name="IQ_LOANS_LEASES_NET_FDIC" hidden="1">"c6327"</definedName>
    <definedName name="IQ_LOANS_LEASES_NET_UNEARNED_FDIC" hidden="1">"c6325"</definedName>
    <definedName name="IQ_LOANS_NOT_SECURED_RE_FDIC" hidden="1">"c6381"</definedName>
    <definedName name="IQ_LOANS_SECURED_BY_RE_CHARGE_OFFS_FDIC" hidden="1">"c6588"</definedName>
    <definedName name="IQ_LOANS_SECURED_BY_RE_RECOVERIES_FDIC" hidden="1">"c6607"</definedName>
    <definedName name="IQ_LOANS_SECURED_NON_US_FDIC" hidden="1">"c6380"</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NG_TERM_ASSETS_FDIC" hidden="1">"c6361"</definedName>
    <definedName name="IQ_LOSS_ALLOWANCE_LOANS_FDIC" hidden="1">"c6739"</definedName>
    <definedName name="IQ_LTM" hidden="1">2000</definedName>
    <definedName name="IQ_MATURITY_ONE_YEAR_LESS_FDIC" hidden="1">"c6425"</definedName>
    <definedName name="IQ_MEDIAN_NEW_HOME_SALES_APR_FC_UNUSED_UNUSED_UNUSED" hidden="1">"c8460"</definedName>
    <definedName name="IQ_MEDIAN_NEW_HOME_SALES_APR_UNUSED_UNUSED_UNUSED" hidden="1">"c7580"</definedName>
    <definedName name="IQ_MEDIAN_NEW_HOME_SALES_FC_UNUSED_UNUSED_UNUSED" hidden="1">"c7800"</definedName>
    <definedName name="IQ_MEDIAN_NEW_HOME_SALES_POP_FC_UNUSED_UNUSED_UNUSED" hidden="1">"c8020"</definedName>
    <definedName name="IQ_MEDIAN_NEW_HOME_SALES_POP_UNUSED_UNUSED_UNUSED" hidden="1">"c7140"</definedName>
    <definedName name="IQ_MEDIAN_NEW_HOME_SALES_UNUSED_UNUSED_UNUSED" hidden="1">"c6920"</definedName>
    <definedName name="IQ_MEDIAN_NEW_HOME_SALES_YOY_FC_UNUSED_UNUSED_UNUSED" hidden="1">"c8240"</definedName>
    <definedName name="IQ_MEDIAN_NEW_HOME_SALES_YOY_UNUSED_UNUSED_UNUSED" hidden="1">"c7360"</definedName>
    <definedName name="IQ_MONEY_MARKET_DEPOSIT_ACCOUNTS_FDIC" hidden="1">"c6553"</definedName>
    <definedName name="IQ_MONTH" hidden="1">15000</definedName>
    <definedName name="IQ_MORTGAGE_BACKED_SECURITIES_FDIC" hidden="1">"c6402"</definedName>
    <definedName name="IQ_MORTGAGE_SERVICING_FDIC" hidden="1">"c6335"</definedName>
    <definedName name="IQ_MULTIFAMILY_RESIDENTIAL_LOANS_FDIC" hidden="1">"c6311"</definedName>
    <definedName name="IQ_NAMES_REVISION_DATE_" localSheetId="0" hidden="1">40157.6328819444</definedName>
    <definedName name="IQ_NAMES_REVISION_DATE_" localSheetId="3" hidden="1">40001.4516203704</definedName>
    <definedName name="IQ_NAMES_REVISION_DATE_" localSheetId="1" hidden="1">40001.4516203704</definedName>
    <definedName name="IQ_NAMES_REVISION_DATE_" hidden="1">40212.6061921296</definedName>
    <definedName name="IQ_NET_CHARGE_OFFS_FDIC" hidden="1">"c6641"</definedName>
    <definedName name="IQ_NET_CHARGE_OFFS_LOANS_FDIC" hidden="1">"c6751"</definedName>
    <definedName name="IQ_NET_INCOME_FDIC" hidden="1">"c6587"</definedName>
    <definedName name="IQ_NET_INT_INC_BNK_FDIC" hidden="1">"c6570"</definedName>
    <definedName name="IQ_NET_INTEREST_MARGIN_FDIC" hidden="1">"c6726"</definedName>
    <definedName name="IQ_NET_LOANS_LEASES_CORE_DEPOSITS_FDIC" hidden="1">"c6743"</definedName>
    <definedName name="IQ_NET_LOANS_LEASES_DEPOSITS_FDIC" hidden="1">"c6742"</definedName>
    <definedName name="IQ_NET_OPERATING_INCOME_ASSETS_FDIC" hidden="1">"c6729"</definedName>
    <definedName name="IQ_NET_SECURITIZATION_INCOME_FDIC" hidden="1">"c6669"</definedName>
    <definedName name="IQ_NET_SERVICING_FEES_FDIC" hidden="1">"c6668"</definedName>
    <definedName name="IQ_NON_INT_EXP_FDIC" hidden="1">"c6579"</definedName>
    <definedName name="IQ_NON_INT_INC_FDIC" hidden="1">"c6575"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INTEREST_BEARING_BALANCES_FDIC" hidden="1">"c6394"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RES_FIXED_INVEST_PRIV_APR_FC_UNUSED_UNUSED_UNUSED" hidden="1">"c8468"</definedName>
    <definedName name="IQ_NONRES_FIXED_INVEST_PRIV_APR_UNUSED_UNUSED_UNUSED" hidden="1">"c7588"</definedName>
    <definedName name="IQ_NONRES_FIXED_INVEST_PRIV_FC_UNUSED_UNUSED_UNUSED" hidden="1">"c7808"</definedName>
    <definedName name="IQ_NONRES_FIXED_INVEST_PRIV_POP_FC_UNUSED_UNUSED_UNUSED" hidden="1">"c8028"</definedName>
    <definedName name="IQ_NONRES_FIXED_INVEST_PRIV_POP_UNUSED_UNUSED_UNUSED" hidden="1">"c7148"</definedName>
    <definedName name="IQ_NONRES_FIXED_INVEST_PRIV_UNUSED_UNUSED_UNUSED" hidden="1">"c6928"</definedName>
    <definedName name="IQ_NONRES_FIXED_INVEST_PRIV_YOY_FC_UNUSED_UNUSED_UNUSED" hidden="1">"c8248"</definedName>
    <definedName name="IQ_NONRES_FIXED_INVEST_PRIV_YOY_UNUSED_UNUSED_UNUSED" hidden="1">"c7368"</definedName>
    <definedName name="IQ_NONTRANSACTION_ACCOUNTS_FDIC" hidden="1">"c6552"</definedName>
    <definedName name="IQ_NOTIONAL_AMOUNT_CREDIT_DERIVATIVES_FDIC" hidden="1">"c6507"</definedName>
    <definedName name="IQ_NOTIONAL_VALUE_EXCHANGE_SWAPS_FDIC" hidden="1">"c6516"</definedName>
    <definedName name="IQ_NOTIONAL_VALUE_OTHER_SWAPS_FDIC" hidden="1">"c6521"</definedName>
    <definedName name="IQ_NOTIONAL_VALUE_RATE_SWAPS_FDIC" hidden="1">"c6511"</definedName>
    <definedName name="IQ_NTM" hidden="1">6000</definedName>
    <definedName name="IQ_NUMBER_DEPOSITS_LESS_THAN_100K_FDIC" hidden="1">"c6495"</definedName>
    <definedName name="IQ_NUMBER_DEPOSITS_MORE_THAN_100K_FDIC" hidden="1">"c6493"</definedName>
    <definedName name="IQ_OBLIGATIONS_OF_STATES_TOTAL_LOANS_FOREIGN_FDIC" hidden="1">"c6447"</definedName>
    <definedName name="IQ_OBLIGATIONS_STATES_FDIC" hidden="1">"c6431"</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OREIGN_FDIC" hidden="1">"c6460"</definedName>
    <definedName name="IQ_OREO_MULTI_FAMILY_RESIDENTIAL_FDIC" hidden="1">"c6455"</definedName>
    <definedName name="IQ_OTHER_ASSETS_FDIC" hidden="1">"c6338"</definedName>
    <definedName name="IQ_OTHER_BORROWED_FUNDS_FDIC" hidden="1">"c6345"</definedName>
    <definedName name="IQ_OTHER_COMPREHENSIVE_INCOME_FDIC" hidden="1">"c6503"</definedName>
    <definedName name="IQ_OTHER_DEPOSITORY_INSTITUTIONS_LOANS_FDIC" hidden="1">"c6436"</definedName>
    <definedName name="IQ_OTHER_DEPOSITORY_INSTITUTIONS_TOTAL_LOANS_FOREIGN_FDIC" hidden="1">"c6442"</definedName>
    <definedName name="IQ_OTHER_DOMESTIC_DEBT_SECURITIES_FDIC" hidden="1">"c6302"</definedName>
    <definedName name="IQ_OTHER_INSURANCE_FEES_FDIC" hidden="1">"c6672"</definedName>
    <definedName name="IQ_OTHER_INTANGIBLE_FDIC" hidden="1">"c6337"</definedName>
    <definedName name="IQ_OTHER_LIABILITIES_FDIC" hidden="1">"c6347"</definedName>
    <definedName name="IQ_OTHER_LOANS_CHARGE_OFFS_FDIC" hidden="1">"c6601"</definedName>
    <definedName name="IQ_OTHER_LOANS_FOREIGN_FDIC" hidden="1">"c6446"</definedName>
    <definedName name="IQ_OTHER_LOANS_LEASES_FDIC" hidden="1">"c6322"</definedName>
    <definedName name="IQ_OTHER_LOANS_NET_CHARGE_OFFS_FDIC" hidden="1">"c6639"</definedName>
    <definedName name="IQ_OTHER_LOANS_RECOVERIES_FDIC" hidden="1">"c6620"</definedName>
    <definedName name="IQ_OTHER_LOANS_TOTAL_FDIC" hidden="1">"c6432"</definedName>
    <definedName name="IQ_OTHER_NON_INT_EXP_FDIC" hidden="1">"c6578"</definedName>
    <definedName name="IQ_OTHER_NON_INT_EXPENSE_FDIC" hidden="1">"c6679"</definedName>
    <definedName name="IQ_OTHER_NON_INT_INC_FDIC" hidden="1">"c6676"</definedName>
    <definedName name="IQ_OTHER_OFF_BS_LIAB_FDIC" hidden="1">"c6533"</definedName>
    <definedName name="IQ_OTHER_RE_OWNED_FDIC" hidden="1">"c6330"</definedName>
    <definedName name="IQ_OTHER_SAVINGS_DEPOSITS_FDIC" hidden="1">"c6554"</definedName>
    <definedName name="IQ_OTHER_TRANSACTIONS_FDIC" hidden="1">"c6504"</definedName>
    <definedName name="IQ_OTHER_UNUSED_COMMITMENTS_FDIC" hidden="1">"c6530"</definedName>
    <definedName name="IQ_OVER_FIFETEEN_YEAR_MORTGAGE_PASS_THROUGHS_FDIC" hidden="1">"c6416"</definedName>
    <definedName name="IQ_OVER_FIFTEEN_YEAR_FIXED_AND_FLOATING_RATE_FDIC" hidden="1">"c6424"</definedName>
    <definedName name="IQ_OVER_THREE_YEARS_FDIC" hidden="1">"c6418"</definedName>
    <definedName name="IQ_PARTICIPATION_POOLS_RESIDENTIAL_MORTGAGES_FDIC" hidden="1">"c6403"</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ERCENT_INSURED_FDIC" hidden="1">"c6374"</definedName>
    <definedName name="IQ_PLEDGED_SECURITIES_FDIC" hidden="1">"c6401"</definedName>
    <definedName name="IQ_PRE_TAX_INCOME_FDIC" hidden="1">"c6581"</definedName>
    <definedName name="IQ_PREFERRED_FDIC" hidden="1">"c6349"</definedName>
    <definedName name="IQ_PREMISES_EQUIPMENT_FDIC" hidden="1">"c6577"</definedName>
    <definedName name="IQ_PRETAX_RETURN_ASSETS_FDIC" hidden="1">"c6731"</definedName>
    <definedName name="IQ_PRIVATE_CONST_TOTAL_APR_FC_UNUSED_UNUSED_UNUSED" hidden="1">"c8559"</definedName>
    <definedName name="IQ_PRIVATE_CONST_TOTAL_APR_UNUSED_UNUSED_UNUSED" hidden="1">"c7679"</definedName>
    <definedName name="IQ_PRIVATE_CONST_TOTAL_FC_UNUSED_UNUSED_UNUSED" hidden="1">"c7899"</definedName>
    <definedName name="IQ_PRIVATE_CONST_TOTAL_POP_FC_UNUSED_UNUSED_UNUSED" hidden="1">"c8119"</definedName>
    <definedName name="IQ_PRIVATE_CONST_TOTAL_POP_UNUSED_UNUSED_UNUSED" hidden="1">"c7239"</definedName>
    <definedName name="IQ_PRIVATE_CONST_TOTAL_UNUSED_UNUSED_UNUSED" hidden="1">"c7019"</definedName>
    <definedName name="IQ_PRIVATE_CONST_TOTAL_YOY_FC_UNUSED_UNUSED_UNUSED" hidden="1">"c8339"</definedName>
    <definedName name="IQ_PRIVATE_CONST_TOTAL_YOY_UNUSED_UNUSED_UNUSED" hidden="1">"c7459"</definedName>
    <definedName name="IQ_PRIVATE_RES_CONST_REAL_APR_FC_UNUSED_UNUSED_UNUSED" hidden="1">"c8535"</definedName>
    <definedName name="IQ_PRIVATE_RES_CONST_REAL_APR_UNUSED_UNUSED_UNUSED" hidden="1">"c7655"</definedName>
    <definedName name="IQ_PRIVATE_RES_CONST_REAL_FC_UNUSED_UNUSED_UNUSED" hidden="1">"c7875"</definedName>
    <definedName name="IQ_PRIVATE_RES_CONST_REAL_POP_FC_UNUSED_UNUSED_UNUSED" hidden="1">"c8095"</definedName>
    <definedName name="IQ_PRIVATE_RES_CONST_REAL_POP_UNUSED_UNUSED_UNUSED" hidden="1">"c7215"</definedName>
    <definedName name="IQ_PRIVATE_RES_CONST_REAL_UNUSED_UNUSED_UNUSED" hidden="1">"c6995"</definedName>
    <definedName name="IQ_PRIVATE_RES_CONST_REAL_YOY_FC_UNUSED_UNUSED_UNUSED" hidden="1">"c8315"</definedName>
    <definedName name="IQ_PRIVATE_RES_CONST_REAL_YOY_UNUSED_UNUSED_UNUSED" hidden="1">"c7435"</definedName>
    <definedName name="IQ_PRIVATELY_ISSUED_MORTGAGE_BACKED_SECURITIES_FDIC" hidden="1">"c6407"</definedName>
    <definedName name="IQ_PRIVATELY_ISSUED_MORTGAGE_PASS_THROUGHS_FDIC" hidden="1">"c6405"</definedName>
    <definedName name="IQ_PURCHASE_FOREIGN_CURRENCIES_FDIC" hidden="1">"c6513"</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_UNUSED_UNUSED" hidden="1">"c8491"</definedName>
    <definedName name="IQ_PURCHASES_EQUIP_NONRES_SAAR_APR_UNUSED_UNUSED_UNUSED" hidden="1">"c7611"</definedName>
    <definedName name="IQ_PURCHASES_EQUIP_NONRES_SAAR_FC_UNUSED_UNUSED_UNUSED" hidden="1">"c7831"</definedName>
    <definedName name="IQ_PURCHASES_EQUIP_NONRES_SAAR_POP_FC_UNUSED_UNUSED_UNUSED" hidden="1">"c8051"</definedName>
    <definedName name="IQ_PURCHASES_EQUIP_NONRES_SAAR_POP_UNUSED_UNUSED_UNUSED" hidden="1">"c7171"</definedName>
    <definedName name="IQ_PURCHASES_EQUIP_NONRES_SAAR_UNUSED_UNUSED_UNUSED" hidden="1">"c6951"</definedName>
    <definedName name="IQ_PURCHASES_EQUIP_NONRES_SAAR_YOY_FC_UNUSED_UNUSED_UNUSED" hidden="1">"c8271"</definedName>
    <definedName name="IQ_PURCHASES_EQUIP_NONRES_SAAR_YOY_UNUSED_UNUSED_UNUSED" hidden="1">"c7391"</definedName>
    <definedName name="IQ_RE_FORECLOSURE_FDIC" hidden="1">"c6332"</definedName>
    <definedName name="IQ_RE_INVEST_FDIC" hidden="1">"c6331"</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COVERIES_1_4_FAMILY_LOANS_FDIC" hidden="1">"c6707"</definedName>
    <definedName name="IQ_RECOVERIES_AUTO_LOANS_FDIC" hidden="1">"c6701"</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LATED_PLANS_FDIC" hidden="1">"c6320"</definedName>
    <definedName name="IQ_RES_CONST_REAL_APR_FC_UNUSED_UNUSED_UNUSED" hidden="1">"c8536"</definedName>
    <definedName name="IQ_RES_CONST_REAL_APR_UNUSED_UNUSED_UNUSED" hidden="1">"c7656"</definedName>
    <definedName name="IQ_RES_CONST_REAL_FC_UNUSED_UNUSED_UNUSED" hidden="1">"c7876"</definedName>
    <definedName name="IQ_RES_CONST_REAL_POP_FC_UNUSED_UNUSED_UNUSED" hidden="1">"c8096"</definedName>
    <definedName name="IQ_RES_CONST_REAL_POP_UNUSED_UNUSED_UNUSED" hidden="1">"c7216"</definedName>
    <definedName name="IQ_RES_CONST_REAL_SAAR_APR_FC_UNUSED_UNUSED_UNUSED" hidden="1">"c8537"</definedName>
    <definedName name="IQ_RES_CONST_REAL_SAAR_APR_UNUSED_UNUSED_UNUSED" hidden="1">"c7657"</definedName>
    <definedName name="IQ_RES_CONST_REAL_SAAR_FC_UNUSED_UNUSED_UNUSED" hidden="1">"c7877"</definedName>
    <definedName name="IQ_RES_CONST_REAL_SAAR_POP_FC_UNUSED_UNUSED_UNUSED" hidden="1">"c8097"</definedName>
    <definedName name="IQ_RES_CONST_REAL_SAAR_POP_UNUSED_UNUSED_UNUSED" hidden="1">"c7217"</definedName>
    <definedName name="IQ_RES_CONST_REAL_SAAR_UNUSED_UNUSED_UNUSED" hidden="1">"c6997"</definedName>
    <definedName name="IQ_RES_CONST_REAL_SAAR_YOY_FC_UNUSED_UNUSED_UNUSED" hidden="1">"c8317"</definedName>
    <definedName name="IQ_RES_CONST_REAL_SAAR_YOY_UNUSED_UNUSED_UNUSED" hidden="1">"c7437"</definedName>
    <definedName name="IQ_RES_CONST_REAL_UNUSED_UNUSED_UNUSED" hidden="1">"c6996"</definedName>
    <definedName name="IQ_RES_CONST_REAL_YOY_FC_UNUSED_UNUSED_UNUSED" hidden="1">"c8316"</definedName>
    <definedName name="IQ_RES_CONST_REAL_YOY_UNUSED_UNUSED_UNUSED" hidden="1">"c7436"</definedName>
    <definedName name="IQ_RES_CONST_SAAR_APR_FC_UNUSED_UNUSED_UNUSED" hidden="1">"c8540"</definedName>
    <definedName name="IQ_RES_CONST_SAAR_APR_UNUSED_UNUSED_UNUSED" hidden="1">"c7660"</definedName>
    <definedName name="IQ_RES_CONST_SAAR_FC_UNUSED_UNUSED_UNUSED" hidden="1">"c7880"</definedName>
    <definedName name="IQ_RES_CONST_SAAR_POP_FC_UNUSED_UNUSED_UNUSED" hidden="1">"c8100"</definedName>
    <definedName name="IQ_RES_CONST_SAAR_POP_UNUSED_UNUSED_UNUSED" hidden="1">"c7220"</definedName>
    <definedName name="IQ_RES_CONST_SAAR_UNUSED_UNUSED_UNUSED" hidden="1">"c7000"</definedName>
    <definedName name="IQ_RES_CONST_SAAR_YOY_FC_UNUSED_UNUSED_UNUSED" hidden="1">"c8320"</definedName>
    <definedName name="IQ_RES_CONST_SAAR_YOY_UNUSED_UNUSED_UNUSED" hidden="1">"c7440"</definedName>
    <definedName name="IQ_RESTATEMENTS_NET_FDIC" hidden="1">"c6500"</definedName>
    <definedName name="IQ_RESTRUCTURED_LOANS_1_4_RESIDENTIAL_FDIC" hidden="1">"c6378"</definedName>
    <definedName name="IQ_RESTRUCTURED_LOANS_LEASES_FDIC" hidden="1">"c6377"</definedName>
    <definedName name="IQ_RESTRUCTURED_LOANS_NON_1_4_FDIC" hidden="1">"c6379"</definedName>
    <definedName name="IQ_RETAIL_DEPOSITS_FDIC" hidden="1">"c6488"</definedName>
    <definedName name="IQ_RETAINED_EARNINGS_AVERAGE_EQUITY_FDIC" hidden="1">"c6733"</definedName>
    <definedName name="IQ_RETURN_ASSETS_FDIC" hidden="1">"c6730"</definedName>
    <definedName name="IQ_RETURN_EQUITY_FDIC" hidden="1">"c6732"</definedName>
    <definedName name="IQ_REVALUATION_GAINS_FDIC" hidden="1">"c6428"</definedName>
    <definedName name="IQ_REVALUATION_LOSSES_FDIC" hidden="1">"c6429"</definedName>
    <definedName name="IQ_RISK_WEIGHTED_ASSETS_FDIC" hidden="1">"c6370"</definedName>
    <definedName name="IQ_SALARY_FDIC" hidden="1">"c6576"</definedName>
    <definedName name="IQ_SALE_CONVERSION_RETIREMENT_STOCK_FDIC" hidden="1">"c6661"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FARMLAND_CHARGE_OFFS_FDIC" hidden="1">"c6593"</definedName>
    <definedName name="IQ_SECURED_FARMLAND_NET_CHARGE_OFFS_FDIC" hidden="1">"c6631"</definedName>
    <definedName name="IQ_SECURED_FARMLAND_RECOVERIES_FDIC" hidden="1">"c6612"</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ISSUED_STATES_FDIC" hidden="1">"c6300"</definedName>
    <definedName name="IQ_SECURITIES_LENT_FDIC" hidden="1">"c6532"</definedName>
    <definedName name="IQ_SECURITIES_UNDERWRITING_FDIC" hidden="1">"c6529"</definedName>
    <definedName name="IQ_SERVICE_CHARGES_FDIC" hidden="1">"c6572"</definedName>
    <definedName name="IQ_SHAREOUTSTANDING" hidden="1">"c1347"</definedName>
    <definedName name="IQ_STATES_NONTRANSACTION_ACCOUNTS_FDIC" hidden="1">"c6547"</definedName>
    <definedName name="IQ_STATES_TOTAL_DEPOSITS_FDIC" hidden="1">"c6473"</definedName>
    <definedName name="IQ_STATES_TRANSACTION_ACCOUNTS_FDIC" hidden="1">"c6539"</definedName>
    <definedName name="IQ_SUB_DEBT_FDIC" hidden="1">"c6346"</definedName>
    <definedName name="IQ_SURPLUS_FDIC" hidden="1">"c6351"</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RISK_BASED_CAPITAL_RATIO_FDIC" hidden="1">"c6746"</definedName>
    <definedName name="IQ_TIER_ONE_FDIC" hidden="1">"c6369"</definedName>
    <definedName name="IQ_TIME_DEPOSITS_LESS_THAN_100K_FDIC" hidden="1">"c6465"</definedName>
    <definedName name="IQ_TIME_DEPOSITS_MORE_THAN_100K_FDIC" hidden="1">"c6470"</definedName>
    <definedName name="IQ_TODAY" hidden="1">0</definedName>
    <definedName name="IQ_TOTAL_ASSETS_FDIC" hidden="1">"c6339"</definedName>
    <definedName name="IQ_TOTAL_CHARGE_OFFS_FDIC" hidden="1">"c6603"</definedName>
    <definedName name="IQ_TOTAL_DEBT_SECURITIES_FDIC" hidden="1">"c6410"</definedName>
    <definedName name="IQ_TOTAL_DEPOSITS_FDIC" hidden="1">"c6342"</definedName>
    <definedName name="IQ_TOTAL_EMPLOYEES_FDIC" hidden="1">"c6355"</definedName>
    <definedName name="IQ_TOTAL_LIAB_EQUITY_FDIC" hidden="1">"c6354"</definedName>
    <definedName name="IQ_TOTAL_LIABILITIES_FDIC" hidden="1">"c6348"</definedName>
    <definedName name="IQ_TOTAL_RECOVERIES_FDIC" hidden="1">"c6622"</definedName>
    <definedName name="IQ_TOTAL_REV_BNK_FDIC" hidden="1">"c6786"</definedName>
    <definedName name="IQ_TOTAL_RISK_BASED_CAPITAL_RATIO_FDIC" hidden="1">"c6747"</definedName>
    <definedName name="IQ_TOTAL_SECURITIES_FDIC" hidden="1">"c6306"</definedName>
    <definedName name="IQ_TOTAL_TIME_DEPOSITS_FDIC" hidden="1">"c6497"</definedName>
    <definedName name="IQ_TOTAL_TIME_SAVINGS_DEPOSITS_FDIC" hidden="1">"c6498"</definedName>
    <definedName name="IQ_TOTAL_UNUSED_COMMITMENTS_FDIC" hidden="1">"c6536"</definedName>
    <definedName name="IQ_TRADING_ACCOUNT_GAINS_FEES_FDIC" hidden="1">"c6573"</definedName>
    <definedName name="IQ_TRADING_ASSETS_FDIC" hidden="1">"c6328"</definedName>
    <definedName name="IQ_TRADING_LIABILITIES_FDIC" hidden="1">"c6344"</definedName>
    <definedName name="IQ_TRANSACTION_ACCOUNTS_FDIC" hidden="1">"c6544"</definedName>
    <definedName name="IQ_TREASURY_STOCK_TRANSACTIONS_FDIC" hidden="1">"c6501"</definedName>
    <definedName name="IQ_TWELVE_MONTHS_FIXED_AND_FLOATING_FDIC" hidden="1">"c6420"</definedName>
    <definedName name="IQ_TWELVE_MONTHS_MORTGAGE_PASS_THROUGHS_FDIC" hidden="1">"c6412"</definedName>
    <definedName name="IQ_UNDIVIDED_PROFITS_FDIC" hidden="1">"c6352"</definedName>
    <definedName name="IQ_UNEARNED_INCOME_FDIC" hidden="1">"c6324"</definedName>
    <definedName name="IQ_UNEARNED_INCOME_FOREIGN_FDIC" hidden="1">"c6385"</definedName>
    <definedName name="IQ_UNPROFITABLE_INSTITUTIONS_FDIC" hidden="1">"c6722"</definedName>
    <definedName name="IQ_UNUSED_LOAN_COMMITMENTS_FDIC" hidden="1">"c6368"</definedName>
    <definedName name="IQ_US_BRANCHES_FOREIGN_BANK_LOANS_FDIC" hidden="1">"c6435"</definedName>
    <definedName name="IQ_US_BRANCHES_FOREIGN_BANKS_FDIC" hidden="1">"c6390"</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TREASURY_SECURITIES_FDIC" hidden="1">"c6298"</definedName>
    <definedName name="IQ_VALUATION_ALLOWANCES_FDIC" hidden="1">"c6400"</definedName>
    <definedName name="IQ_VC_REVENUE_FDIC" hidden="1">"c6667"</definedName>
    <definedName name="IQ_VOLATILE_LIABILITIES_FDIC" hidden="1">"c6364"</definedName>
    <definedName name="IQ_WEEK" hidden="1">50000</definedName>
    <definedName name="IQ_WRITTEN_OPTION_CONTRACTS_FDIC" hidden="1">"c6509"</definedName>
    <definedName name="IQ_WRITTEN_OPTION_CONTRACTS_FX_RISK_FDIC" hidden="1">"c6514"</definedName>
    <definedName name="IQ_WRITTEN_OPTION_CONTRACTS_NON_FX_IR_FDIC" hidden="1">"c6519"</definedName>
    <definedName name="IQ_YTD" hidden="1">3000</definedName>
    <definedName name="OneFive">SummaryTables!$A$79</definedName>
    <definedName name="OneFour">SummaryTables!$A$62</definedName>
    <definedName name="OneOne">SummaryTables!$A$16</definedName>
    <definedName name="OneSix">SummaryTables!#REF!</definedName>
    <definedName name="OneThree">SummaryTables!#REF!</definedName>
    <definedName name="OneTwo">SummaryTables!$A$25</definedName>
    <definedName name="OneTwp">SummaryTables!$A$25</definedName>
    <definedName name="_xlnm.Print_Area" localSheetId="0">Contents!$A$1:$M$63</definedName>
    <definedName name="_xlnm.Print_Area" localSheetId="1">SummaryTables!$A$1:$J$112</definedName>
    <definedName name="Table_1_1">SummaryTables!$A$17</definedName>
    <definedName name="Table_1_10">SummaryTables!#REF!</definedName>
    <definedName name="Table_1_11">SummaryTables!#REF!</definedName>
    <definedName name="Table_1_2">SummaryTables!$A$26</definedName>
    <definedName name="Table_1_3">SummaryTables!$A$45</definedName>
    <definedName name="Table_1_4">SummaryTables!$A$62</definedName>
    <definedName name="Table_1_5">SummaryTables!$A$79</definedName>
    <definedName name="Table_1_6">SummaryTables!$A$96</definedName>
    <definedName name="Table_1_7">SummaryTables!#REF!</definedName>
    <definedName name="Table_1_8">SummaryTables!#REF!</definedName>
    <definedName name="Table_1_9">SummaryTables!#REF!</definedName>
    <definedName name="Table_2_1">PivotTable!$A$8</definedName>
    <definedName name="Table_3_1">#REF!</definedName>
    <definedName name="Table_3_2">#REF!</definedName>
    <definedName name="Table_3_3">#REF!</definedName>
    <definedName name="Table_7_1" localSheetId="4">'Data Structure'!$A$17</definedName>
    <definedName name="Table_7_1">#REF!</definedName>
    <definedName name="Table_7_2" localSheetId="4">'Data Structure'!$A$32</definedName>
    <definedName name="Table_7_2">#REF!</definedName>
    <definedName name="Table_7_3">'Data Structure'!#REF!</definedName>
    <definedName name="Table_7_4">'Data Structure'!#REF!</definedName>
    <definedName name="Table_7_5">'Data Structure'!#REF!</definedName>
    <definedName name="Z_5134CE31_4FD5_46DD_93B0_A987EE299E00_.wvu.FilterData" localSheetId="3" hidden="1">PivotTable!#REF!</definedName>
    <definedName name="Z_5134CE31_4FD5_46DD_93B0_A987EE299E00_.wvu.FilterData" localSheetId="1" hidden="1">SummaryTables!$A$85:$H$95</definedName>
    <definedName name="Z_5134CE31_4FD5_46DD_93B0_A987EE299E00_.wvu.PrintArea" localSheetId="3" hidden="1">PivotTable!$A$2:$I$8</definedName>
    <definedName name="Z_5134CE31_4FD5_46DD_93B0_A987EE299E00_.wvu.PrintArea" localSheetId="1" hidden="1">SummaryTables!$A$2:$H$95</definedName>
    <definedName name="Z_B83BC6A4_694B_4186_B063_FE418ACE908A_.wvu.PrintArea" localSheetId="0" hidden="1">Contents!$A:$K</definedName>
    <definedName name="Z_E07EB12A_4B93_49A0_A978_7F28D60FBA9C_.wvu.PrintArea" localSheetId="4" hidden="1">'Data Structure'!$A$1:$J$17</definedName>
  </definedNames>
  <calcPr calcId="191029"/>
  <pivotCaches>
    <pivotCache cacheId="0" r:id="rId8"/>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 i="17" l="1"/>
  <c r="B11" i="17"/>
  <c r="B39" i="16" s="1"/>
  <c r="I110" i="17"/>
  <c r="H110" i="17"/>
  <c r="G110" i="17"/>
  <c r="F110" i="17"/>
  <c r="E110" i="17"/>
  <c r="D110" i="17"/>
  <c r="C110" i="17"/>
  <c r="B110" i="17"/>
  <c r="I93" i="17"/>
  <c r="H93" i="17"/>
  <c r="G93" i="17"/>
  <c r="F93" i="17"/>
  <c r="E93" i="17"/>
  <c r="D93" i="17"/>
  <c r="C93" i="17"/>
  <c r="B93" i="17"/>
  <c r="I76" i="17" l="1"/>
  <c r="B76" i="17"/>
  <c r="H76" i="17" l="1"/>
  <c r="G76" i="17"/>
  <c r="F76" i="17"/>
  <c r="E76" i="17"/>
  <c r="D76" i="17"/>
  <c r="C76" i="17"/>
  <c r="B10" i="17" l="1"/>
  <c r="B9" i="17"/>
  <c r="B8" i="17"/>
  <c r="B7" i="17"/>
  <c r="B40" i="16" l="1"/>
  <c r="B6" i="26" l="1"/>
  <c r="B38" i="16"/>
  <c r="B37" i="16"/>
  <c r="B36" i="16"/>
  <c r="B35" i="16"/>
  <c r="B34" i="16"/>
  <c r="C16" i="28" l="1"/>
  <c r="E23" i="28" l="1"/>
  <c r="E22" i="28"/>
  <c r="E21" i="28"/>
  <c r="E20" i="28"/>
  <c r="E19" i="28"/>
  <c r="E18" i="28"/>
  <c r="E17" i="28"/>
  <c r="D23" i="28"/>
  <c r="D22" i="28"/>
  <c r="D21" i="28"/>
  <c r="D20" i="28"/>
  <c r="D19" i="28"/>
  <c r="D18" i="28"/>
  <c r="D17" i="28"/>
  <c r="D16" i="28"/>
  <c r="C23" i="28"/>
  <c r="C22" i="28"/>
  <c r="C21" i="28"/>
  <c r="C20" i="28"/>
  <c r="C19" i="28"/>
  <c r="C18" i="28"/>
  <c r="C17" i="28"/>
  <c r="B16" i="28"/>
  <c r="B23" i="28"/>
  <c r="B22" i="28"/>
  <c r="B21" i="28"/>
  <c r="B20" i="28"/>
  <c r="B19" i="28"/>
  <c r="B18" i="28"/>
  <c r="B17" i="28"/>
  <c r="E16" i="28" l="1"/>
  <c r="B9" i="28" l="1"/>
  <c r="B10" i="28"/>
  <c r="B11" i="28"/>
  <c r="B12" i="28"/>
  <c r="B13" i="28"/>
  <c r="B8" i="28"/>
  <c r="B2" i="28"/>
  <c r="C2" i="28"/>
  <c r="D2" i="28"/>
  <c r="E2" i="28"/>
  <c r="F2" i="28"/>
  <c r="G2" i="28"/>
  <c r="H2" i="28"/>
  <c r="I2" i="28"/>
  <c r="J2" i="28"/>
  <c r="K2" i="28"/>
  <c r="L2" i="28"/>
  <c r="M2" i="28"/>
  <c r="J3" i="28" l="1"/>
  <c r="F3" i="28"/>
  <c r="M3" i="28"/>
  <c r="I3" i="28"/>
  <c r="E3" i="28"/>
  <c r="L3" i="28"/>
  <c r="G3" i="28"/>
  <c r="H3" i="28"/>
  <c r="K3" i="28"/>
  <c r="D3" i="28"/>
  <c r="A8" i="13" l="1"/>
  <c r="A9" i="13" s="1"/>
  <c r="A10" i="13" s="1"/>
  <c r="A11" i="13" s="1"/>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A35" i="13" s="1"/>
  <c r="A36" i="13" s="1"/>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70" i="13" s="1"/>
  <c r="A71" i="13" s="1"/>
  <c r="A72" i="13" s="1"/>
  <c r="A73" i="13" s="1"/>
  <c r="A74" i="13" s="1"/>
  <c r="A75" i="13" s="1"/>
  <c r="A76" i="13" s="1"/>
  <c r="A77" i="13" s="1"/>
  <c r="A78" i="13" s="1"/>
  <c r="A79" i="13" s="1"/>
  <c r="A80" i="1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ANTFARM - Currency Cube" type="5" refreshedVersion="5" background="1" saveData="1">
    <dbPr connection="Provider=MSOLAP.5;Cache Authentication=False;Persist Security Info=True;User ID=&quot;&quot;;Initial Catalog=Currency Exchange Rate - Quarterly;Data Source=GMSPRTARS1201;Impersonation Level=Impersonate;Location=GMSPRTARS1201;Mode=ReadWrite;Protection Level=Pkt Privacy;Auto Synch Period=20000;Default Isolation Mode=0;Default MDX Visual Mode=0;MDX Compatibility=1;MDX Unique Name Style=0;Non Empty Threshold=0;SQLQueryMode=Calculated;Safety Options=2;Secured Cell Value=0;SQL Compatibility=0;Compression Level=0;Real Time Olap=False;MDX Missing Member Mode=Error;Packet Size=4096" command="Currency Exchange Rate" commandType="1"/>
    <olapPr sendLocale="1" rowDrillCount="1000"/>
  </connection>
  <connection id="2" xr16:uid="{00000000-0015-0000-FFFF-FFFF01000000}" keepAlive="1" name="GMSPRTARS1201 - Currency Cube" type="5" refreshedVersion="5" background="1" saveData="1">
    <dbPr connection="Provider=MSOLAP.5;Integrated Security=SSPI;Persist Security Info=True;Initial Catalog=Currency Exchange Rate - Quarterly;Data Source=GMSPRTARS1201;MDX Compatibility=1;Safety Options=2;MDX Missing Member Mode=Error" command="Currency Exchange Rate" commandType="1"/>
    <olapPr sendLocale="1" rowDrillCount="1000"/>
  </connection>
</connections>
</file>

<file path=xl/sharedStrings.xml><?xml version="1.0" encoding="utf-8"?>
<sst xmlns="http://schemas.openxmlformats.org/spreadsheetml/2006/main" count="323" uniqueCount="158">
  <si>
    <t>List of Tables</t>
  </si>
  <si>
    <t>Table of Contents</t>
  </si>
  <si>
    <t>1-1</t>
  </si>
  <si>
    <t>For More Information...</t>
  </si>
  <si>
    <t>Worldwide via gartner.com:</t>
  </si>
  <si>
    <t>www.gartner.com</t>
  </si>
  <si>
    <t>Table 1-1</t>
  </si>
  <si>
    <t>(Top)</t>
  </si>
  <si>
    <t>(Front Page)</t>
  </si>
  <si>
    <t>Table 2-1</t>
  </si>
  <si>
    <t>2-1</t>
  </si>
  <si>
    <t>Pivot Table for Analysis</t>
  </si>
  <si>
    <t>Overview</t>
  </si>
  <si>
    <t>Calculating Growth Rates</t>
  </si>
  <si>
    <t>Gartner uses the following calculation to calculate growth rates:</t>
  </si>
  <si>
    <t>=((ending-value/beginning-value)^(1/number-of-years))-1</t>
  </si>
  <si>
    <t>Filtering Pivot Tables</t>
  </si>
  <si>
    <t>Examining What Data Is Available</t>
  </si>
  <si>
    <t>You can also drag fields into your view from the field list.</t>
  </si>
  <si>
    <t>Region</t>
  </si>
  <si>
    <t>North America</t>
  </si>
  <si>
    <t>Latin America</t>
  </si>
  <si>
    <t>Western Europe</t>
  </si>
  <si>
    <t>Japan</t>
  </si>
  <si>
    <t>Grand Total</t>
  </si>
  <si>
    <t>Eastern Europe</t>
  </si>
  <si>
    <t>Year</t>
  </si>
  <si>
    <t>Table 1-2</t>
  </si>
  <si>
    <t>1-2</t>
  </si>
  <si>
    <t>2017 YR</t>
  </si>
  <si>
    <t>Eurasia</t>
  </si>
  <si>
    <t>Mature Asia/Pacific</t>
  </si>
  <si>
    <t>Greater China</t>
  </si>
  <si>
    <t>Emerging Asia/Pacific</t>
  </si>
  <si>
    <t>Middle East and North Africa</t>
  </si>
  <si>
    <t>Sub-Saharan Africa</t>
  </si>
  <si>
    <t>2018 YR</t>
  </si>
  <si>
    <t>2019 YR</t>
  </si>
  <si>
    <t>In Excel, that calculation is:</t>
  </si>
  <si>
    <t>2020 YR</t>
  </si>
  <si>
    <t>2021 YR</t>
  </si>
  <si>
    <t>2022 YR</t>
  </si>
  <si>
    <t>2023 YR</t>
  </si>
  <si>
    <t>Japan (Region)</t>
  </si>
  <si>
    <t>Data Structure and Definitions</t>
  </si>
  <si>
    <t xml:space="preserve">Useful views of the same dataset are presented in several tabs. For any of these views, by using the down arrows to select a market segment, </t>
  </si>
  <si>
    <t>you can narrow the data displayed — for example, to a particular region:</t>
  </si>
  <si>
    <t xml:space="preserve">When you click inside the pivot table and then right-click and choose "Show Field List" (or use the pivot table toolbar), </t>
  </si>
  <si>
    <t>you will see a list of all data categories that can be displayed; bold entries are already in the present view.</t>
  </si>
  <si>
    <t>Source: Gartner (July 2019)</t>
  </si>
  <si>
    <t>Client Services/Analyst Inquiry</t>
  </si>
  <si>
    <t>inquiry@gartner.com</t>
  </si>
  <si>
    <t>Vendor Briefings</t>
  </si>
  <si>
    <t>Vendor.Briefings@gartner.com</t>
  </si>
  <si>
    <t>A pivot table is a view into a database where the underlying structure of the data determines how the pivot table behaves. To the extent possible, Gartner has standardized on a common look and feel for the pivot table in all our statistical deliverables, but due to the nature of the data, there will be slight differences between reports.</t>
  </si>
  <si>
    <t>Gartner has reformatted the enclosed pivot table to show the most common view of the data, but clients are encouraged to manipulate the pivot table to see the underlying data/content.</t>
  </si>
  <si>
    <t>Table 1-3</t>
  </si>
  <si>
    <t>Table 1-4</t>
  </si>
  <si>
    <t>1-3</t>
  </si>
  <si>
    <t>1-4</t>
  </si>
  <si>
    <t>Summary Tables</t>
  </si>
  <si>
    <t>Sector</t>
  </si>
  <si>
    <t>Additional Description</t>
  </si>
  <si>
    <t>Communications, Media and Services</t>
  </si>
  <si>
    <t>Government</t>
  </si>
  <si>
    <t>Manufacturing and Natural Resources</t>
  </si>
  <si>
    <t>Automotive</t>
  </si>
  <si>
    <t>Transportation</t>
  </si>
  <si>
    <t>Use cases dealing primarily with information processing and delivery, such as digital signage, information kiosks and networked printers.</t>
  </si>
  <si>
    <t>Healthcare</t>
  </si>
  <si>
    <t>Information</t>
  </si>
  <si>
    <t>Vertical Industry Segmentation</t>
  </si>
  <si>
    <t>Vertical Industry</t>
  </si>
  <si>
    <t>Cross-Industry Segmentation</t>
  </si>
  <si>
    <t>Cross-Industry</t>
  </si>
  <si>
    <t>For Further Reading</t>
  </si>
  <si>
    <t>Gartner IoT Forecast Database</t>
  </si>
  <si>
    <t>Table 1-5</t>
  </si>
  <si>
    <t>Rows that contain zeroes are included for consistency</t>
  </si>
  <si>
    <t>1-5</t>
  </si>
  <si>
    <t>TAM CAGR</t>
  </si>
  <si>
    <t>2028 TAM</t>
  </si>
  <si>
    <t>Market Growth</t>
  </si>
  <si>
    <t>Chapter 1</t>
  </si>
  <si>
    <t>Chapter 2</t>
  </si>
  <si>
    <t>Chapter 4</t>
  </si>
  <si>
    <t>Healthcare Providers</t>
  </si>
  <si>
    <t>Manufacturing &amp; Natural Resources</t>
  </si>
  <si>
    <t>Emerging Asia Pacific</t>
  </si>
  <si>
    <t>Mature Asia Pacific</t>
  </si>
  <si>
    <t>Communications, Media &amp; Services</t>
  </si>
  <si>
    <t>Insurance</t>
  </si>
  <si>
    <t>Segment</t>
  </si>
  <si>
    <t>Other</t>
  </si>
  <si>
    <t>Electricity Grid-Scale Generation</t>
  </si>
  <si>
    <t>Manufacturing Process Automation</t>
  </si>
  <si>
    <t>Mine Operation</t>
  </si>
  <si>
    <t>Connected Train Management</t>
  </si>
  <si>
    <t>Connected Aircraft Management</t>
  </si>
  <si>
    <t>Commercial HVAC Management</t>
  </si>
  <si>
    <t>Logistics Warehouse and Retail</t>
  </si>
  <si>
    <t>Oil and Gas Extraction</t>
  </si>
  <si>
    <t>Market Definitions and Methodology: Internet of Things Forecast</t>
  </si>
  <si>
    <t>Commercial Automotive</t>
  </si>
  <si>
    <t>Connected Product</t>
  </si>
  <si>
    <t>CAGR
2020-2025</t>
  </si>
  <si>
    <t xml:space="preserve"> CAGR 2020-2025</t>
  </si>
  <si>
    <t>2019</t>
  </si>
  <si>
    <t>2020</t>
  </si>
  <si>
    <t>2021</t>
  </si>
  <si>
    <t>2022</t>
  </si>
  <si>
    <t>2023</t>
  </si>
  <si>
    <t>2024</t>
  </si>
  <si>
    <t>2025</t>
  </si>
  <si>
    <t>Table 1-6</t>
  </si>
  <si>
    <t>1-6</t>
  </si>
  <si>
    <t>Forecast: IT Services for IoT, Worldwide, 2019-2025</t>
  </si>
  <si>
    <t>Tips</t>
  </si>
  <si>
    <t>IT Services for IoT Spend Forecast, 2019-2025 (Millions of Current USD)</t>
  </si>
  <si>
    <t>Design</t>
  </si>
  <si>
    <t>Design Total</t>
  </si>
  <si>
    <t>Build</t>
  </si>
  <si>
    <t>Build Total</t>
  </si>
  <si>
    <t>Run</t>
  </si>
  <si>
    <t>Run Total</t>
  </si>
  <si>
    <t>Street and Outdoor Lighting</t>
  </si>
  <si>
    <t>Banking and Investment Services</t>
  </si>
  <si>
    <t>Energy and Utilities</t>
  </si>
  <si>
    <t>Retail</t>
  </si>
  <si>
    <t>Smart Buildings</t>
  </si>
  <si>
    <t>Wholesale Trade</t>
  </si>
  <si>
    <t xml:space="preserve">Banking and investment services are composed of the banking industry and investment services industry. </t>
  </si>
  <si>
    <t xml:space="preserve">Communications, media and services (CMS) includes categories of the communications industry, media industry and services industry. This industry category is composed of broadcasting and cable, telecommunications, CMS-specific IT services and software, entertainment offline, entertainment online, and other business, technical and consumer services. </t>
  </si>
  <si>
    <t>The energy and utilities industry is composed of electric and gas utilities, energy resources and processing, pipelines, and water utilities.</t>
  </si>
  <si>
    <t>Government is composed of local and regional government, and national and international government.</t>
  </si>
  <si>
    <t>The healthcare provider industry includes hospitals and hospital systems, as well as ambulatory service and physicians’ practices.</t>
  </si>
  <si>
    <t>This category contains a single use case, which is focused on property and casualty (P&amp;C) insurance.</t>
  </si>
  <si>
    <t>The manufacturing and natural resources industry includes automotive and vehicle manufacturing, equipment and other discrete manufacturing, pharmaceuticals, agriculture, food and consumer process industries, chemicals, metals and other industrial process manufacturing, and other manufacturing.</t>
  </si>
  <si>
    <t>The retail industry includes general retailers, grocery, specialty retailers — soft lines, specialty retailers — hard lines, quick-service restaurants, and other retail.</t>
  </si>
  <si>
    <t>The transportation industry is composed of rail and water, motor freight, air transport, and warehousing, couriers and support services.</t>
  </si>
  <si>
    <t>The wholesale trade category includes durable and nondurable goods.</t>
  </si>
  <si>
    <t>Our automotive forecasts are split into commercial and consumer sectors defined by the purchasing party. Commercial automobiles are purchased by businesses (both fleet vehicles such as those used by rental agencies or large companies, and company-paid vehicles, which are assigned or granted to employees) for commercial purposes. Consumer automobiles are purchased by individuals for social, domestic, pleasure and commuting purposes. Our definition of automobiles includes both cars and light trucks. The forecast does not include use of handsets, laptops or other devices with a wireless connection to access services independently of the vehicle.</t>
  </si>
  <si>
    <t>A building automation system (BAS; also known as a building automation and control system [BACS]) is a network of electronic-connected devices related to the infrastructure systems of a building. The systems can be monitored/controlled centrally and remotely using a building management system (BMS). The applications that are typically controlled by the BMS are the components of HVAC and lighting systems. Historically, fire alarms and security systems have been implemented as separate systems. However, there is a trend toward all-encompassing BMSs that are also capable of controlling security and access systems, safety systems (such as fire alarms, smoke detectors and security cameras), and the building’s integrated communication system (voice, data and video). Building energy management systems (BEMS) provide functionality similar to BMS but focus on HVAC control.
Physical security and fire use cases deal with monitoring facilities or buildings and protecting them from intrusion, theft, fire or tampering, using endpoints such as electronic door locks, security cameras and motion sensors.</t>
  </si>
  <si>
    <t>Source: Gartner (August 2021)</t>
  </si>
  <si>
    <t xml:space="preserve">Build services customize or develop IoT solutions, assets and processes, and then integrate these solutions, assets and processes with existing infrastructure and processes. Specific activities might include project planning, project management, and change management. They also include product engineering of sensors/embedded devices, sensor installation, hardware/software/network implementation, and application and device testing in various conditions. </t>
  </si>
  <si>
    <r>
      <t>Run services provide day-to-day management and operation of IoT assets and processes. These include related software and IoT hardware support services</t>
    </r>
    <r>
      <rPr>
        <vertAlign val="superscript"/>
        <sz val="9"/>
        <rFont val="Arial"/>
        <family val="2"/>
      </rPr>
      <t>1</t>
    </r>
    <r>
      <rPr>
        <sz val="9"/>
        <rFont val="Arial"/>
        <family val="2"/>
      </rPr>
      <t>, as applicable (including general patching and maintenance). They may include infrastructure management, application management, digital twin management, device management, performance monitoring, remote diagnostics, authentication, billing and customer support. Analytics operations, which seek to leverage data associated with sensor readings and networked systems' operational state data, are a key part of operations. The analytics efforts seek to synthesize raw operational data, as well as create predictive algorithms into actionable information and recommendations. This excludes major refurbishments (which would be considered a new build phase)</t>
    </r>
  </si>
  <si>
    <t xml:space="preserve">1 - IoT hardware includes edge hardware such as gateways, PLCs and on site compute resources (and potentially add-on sensors). It excludes operational technology in the form of </t>
  </si>
  <si>
    <t>IoT endpoints (e.g. hardware such as HVAC systems, vehicles, robots or machines).</t>
  </si>
  <si>
    <t>(All)</t>
  </si>
  <si>
    <t>Use Case</t>
  </si>
  <si>
    <t>IT Services for IoT Spend Forecast by Sector, Worldwide, 2019-2025 (Millions of Current USD)</t>
  </si>
  <si>
    <t>IT Services for IoT Spend Forecast by Region, 2019-2025 (Millions of Current USD)</t>
  </si>
  <si>
    <t>Design Services for IoT Spend Forecast by Top Use Case, 2019-2025 (Millions of Current USD)</t>
  </si>
  <si>
    <t>Build Services for IoT Spend Forecast by Top Use Case, 2019-2025 (Millions of Current USD)</t>
  </si>
  <si>
    <t>Run Services for IoT Spend Forecast by Top Use Case, 2019-2025 (Millions of Current USD)</t>
  </si>
  <si>
    <t>IT Services for IoT Segmentation</t>
  </si>
  <si>
    <t xml:space="preserve">Design services are advisory services by external providers that help organizations identify IoT opportunities. In doing so, these services help align technology strategies with business or process strategies. These services support IoT initiatives by providing strategic, architectural, operational and implementation planning. 
Services include:
•	Creating business cases and roadmaps
•	Assessing organizational readiness, governance, risk, legal ramifications, security and business process redesign
•	Selecting the product, vendor or technology strategy, systems architecture, systems environment auditing </t>
  </si>
  <si>
    <t>IT Services for IoT Spend Forecast by Segment, 2019-2025 (Millions of Current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</si>
</sst>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00_-;\-* #,##0.00_-;_-* &quot;-&quot;??_-;_-@_-"/>
    <numFmt numFmtId="165" formatCode="#,##0.0"/>
    <numFmt numFmtId="166" formatCode="0.0%"/>
    <numFmt numFmtId="167" formatCode="_-* #,##0_-;\-* #,##0_-;_-* &quot;-&quot;??_-;_-@_-"/>
    <numFmt numFmtId="168" formatCode="#,##0.000"/>
    <numFmt numFmtId="169" formatCode="0.000%"/>
  </numFmts>
  <fonts count="24">
    <font>
      <sz val="9"/>
      <name val="Arial"/>
      <family val="2"/>
    </font>
    <font>
      <sz val="11"/>
      <color theme="1"/>
      <name val="Calibri"/>
      <family val="2"/>
      <scheme val="minor"/>
    </font>
    <font>
      <sz val="10"/>
      <name val="Arial"/>
      <family val="2"/>
    </font>
    <font>
      <sz val="9"/>
      <name val="Arial"/>
      <family val="2"/>
    </font>
    <font>
      <u/>
      <sz val="9"/>
      <color indexed="12"/>
      <name val="Arial"/>
      <family val="2"/>
    </font>
    <font>
      <sz val="8"/>
      <name val="Arial"/>
      <family val="2"/>
    </font>
    <font>
      <b/>
      <sz val="9"/>
      <name val="Arial"/>
      <family val="2"/>
    </font>
    <font>
      <b/>
      <sz val="16"/>
      <color indexed="62"/>
      <name val="Arial"/>
      <family val="2"/>
    </font>
    <font>
      <sz val="9"/>
      <name val="Times New Roman"/>
      <family val="1"/>
    </font>
    <font>
      <sz val="12"/>
      <name val="Osaka"/>
      <family val="3"/>
      <charset val="128"/>
    </font>
    <font>
      <sz val="9"/>
      <name val="Arial"/>
      <family val="2"/>
    </font>
    <font>
      <sz val="10"/>
      <color indexed="63"/>
      <name val="Verdana"/>
      <family val="2"/>
    </font>
    <font>
      <sz val="10"/>
      <color indexed="9"/>
      <name val="Verdana"/>
      <family val="2"/>
    </font>
    <font>
      <b/>
      <sz val="10"/>
      <color indexed="9"/>
      <name val="Verdana"/>
      <family val="2"/>
    </font>
    <font>
      <b/>
      <sz val="10"/>
      <color indexed="63"/>
      <name val="Verdana"/>
      <family val="2"/>
    </font>
    <font>
      <sz val="6"/>
      <name val="ＭＳ Ｐゴシック"/>
      <family val="3"/>
      <charset val="128"/>
    </font>
    <font>
      <u/>
      <sz val="10"/>
      <color indexed="12"/>
      <name val="Arial"/>
      <family val="2"/>
    </font>
    <font>
      <sz val="9"/>
      <color theme="1"/>
      <name val="Arial"/>
      <family val="2"/>
    </font>
    <font>
      <b/>
      <sz val="9"/>
      <color theme="1"/>
      <name val="Arial"/>
      <family val="2"/>
    </font>
    <font>
      <b/>
      <sz val="16"/>
      <color rgb="FF000080"/>
      <name val="Arial"/>
      <family val="2"/>
    </font>
    <font>
      <sz val="9"/>
      <color rgb="FFFF0000"/>
      <name val="Arial"/>
      <family val="2"/>
    </font>
    <font>
      <sz val="9"/>
      <color indexed="9"/>
      <name val="Arial"/>
      <family val="2"/>
    </font>
    <font>
      <u/>
      <sz val="9"/>
      <name val="Arial"/>
      <family val="2"/>
    </font>
    <font>
      <vertAlign val="superscript"/>
      <sz val="9"/>
      <name val="Arial"/>
      <family val="2"/>
    </font>
  </fonts>
  <fills count="11">
    <fill>
      <patternFill patternType="none"/>
    </fill>
    <fill>
      <patternFill patternType="gray125"/>
    </fill>
    <fill>
      <patternFill patternType="solid">
        <fgColor indexed="9"/>
        <bgColor indexed="64"/>
      </patternFill>
    </fill>
    <fill>
      <patternFill patternType="solid">
        <fgColor rgb="FFFFFFCC"/>
      </patternFill>
    </fill>
    <fill>
      <patternFill patternType="solid">
        <fgColor indexed="62"/>
        <bgColor indexed="64"/>
      </patternFill>
    </fill>
    <fill>
      <patternFill patternType="solid">
        <fgColor indexed="61"/>
        <bgColor indexed="64"/>
      </patternFill>
    </fill>
    <fill>
      <patternFill patternType="solid">
        <fgColor indexed="8"/>
        <bgColor indexed="64"/>
      </patternFill>
    </fill>
    <fill>
      <patternFill patternType="solid">
        <fgColor indexed="60"/>
        <bgColor indexed="64"/>
      </patternFill>
    </fill>
    <fill>
      <patternFill patternType="solid">
        <fgColor indexed="65"/>
        <bgColor indexed="64"/>
      </patternFill>
    </fill>
    <fill>
      <patternFill patternType="solid">
        <fgColor theme="0"/>
        <bgColor theme="0"/>
      </patternFill>
    </fill>
    <fill>
      <patternFill patternType="solid">
        <fgColor rgb="FFFFFFFF"/>
        <bgColor indexed="64"/>
      </patternFill>
    </fill>
  </fills>
  <borders count="31">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8"/>
      </left>
      <right/>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9"/>
      </left>
      <right style="thin">
        <color indexed="9"/>
      </right>
      <top style="thin">
        <color indexed="9"/>
      </top>
      <bottom style="thin">
        <color indexed="9"/>
      </bottom>
      <diagonal/>
    </border>
    <border>
      <left style="thin">
        <color indexed="65"/>
      </left>
      <right/>
      <top style="thin">
        <color indexed="65"/>
      </top>
      <bottom/>
      <diagonal/>
    </border>
    <border>
      <left/>
      <right style="thin">
        <color indexed="64"/>
      </right>
      <top/>
      <bottom style="thin">
        <color indexed="64"/>
      </bottom>
      <diagonal/>
    </border>
    <border>
      <left style="thin">
        <color indexed="64"/>
      </left>
      <right/>
      <top style="thin">
        <color indexed="64"/>
      </top>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65"/>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indexed="65"/>
      </left>
      <right style="thin">
        <color indexed="8"/>
      </right>
      <top style="thin">
        <color indexed="65"/>
      </top>
      <bottom/>
      <diagonal/>
    </border>
    <border>
      <left style="thin">
        <color indexed="8"/>
      </left>
      <right/>
      <top style="thin">
        <color indexed="65"/>
      </top>
      <bottom style="thin">
        <color indexed="8"/>
      </bottom>
      <diagonal/>
    </border>
    <border>
      <left style="thin">
        <color indexed="65"/>
      </left>
      <right/>
      <top style="thin">
        <color indexed="65"/>
      </top>
      <bottom style="thin">
        <color indexed="8"/>
      </bottom>
      <diagonal/>
    </border>
    <border>
      <left style="thin">
        <color indexed="65"/>
      </left>
      <right style="thin">
        <color indexed="8"/>
      </right>
      <top style="thin">
        <color indexed="65"/>
      </top>
      <bottom style="thin">
        <color indexed="8"/>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09">
    <xf numFmtId="3" fontId="0" fillId="0" borderId="0"/>
    <xf numFmtId="3" fontId="3" fillId="0" borderId="0"/>
    <xf numFmtId="0" fontId="2" fillId="0" borderId="0"/>
    <xf numFmtId="3" fontId="3" fillId="0" borderId="0"/>
    <xf numFmtId="0" fontId="2" fillId="0" borderId="0"/>
    <xf numFmtId="0" fontId="2" fillId="0" borderId="0"/>
    <xf numFmtId="0" fontId="2" fillId="0" borderId="0"/>
    <xf numFmtId="3" fontId="3" fillId="0" borderId="0"/>
    <xf numFmtId="3" fontId="3" fillId="0" borderId="0"/>
    <xf numFmtId="3" fontId="3" fillId="0" borderId="0"/>
    <xf numFmtId="3" fontId="3" fillId="0" borderId="0"/>
    <xf numFmtId="3" fontId="3" fillId="0" borderId="0"/>
    <xf numFmtId="0" fontId="2" fillId="0" borderId="0"/>
    <xf numFmtId="3" fontId="3" fillId="0" borderId="0"/>
    <xf numFmtId="0" fontId="2" fillId="0" borderId="0"/>
    <xf numFmtId="0" fontId="2" fillId="0" borderId="0"/>
    <xf numFmtId="3" fontId="3" fillId="0" borderId="0"/>
    <xf numFmtId="3" fontId="3" fillId="0" borderId="0"/>
    <xf numFmtId="0" fontId="2" fillId="0" borderId="0"/>
    <xf numFmtId="165" fontId="3" fillId="0" borderId="0"/>
    <xf numFmtId="43" fontId="2" fillId="0" borderId="0" applyFont="0" applyFill="0" applyBorder="0" applyAlignment="0" applyProtection="0"/>
    <xf numFmtId="0" fontId="4" fillId="0" borderId="0" applyNumberFormat="0" applyFill="0" applyBorder="0" applyAlignment="0" applyProtection="0">
      <alignment vertical="top"/>
      <protection locked="0"/>
    </xf>
    <xf numFmtId="3" fontId="3" fillId="0" borderId="0"/>
    <xf numFmtId="0" fontId="2" fillId="0" borderId="0"/>
    <xf numFmtId="3" fontId="3" fillId="0" borderId="0"/>
    <xf numFmtId="3" fontId="3" fillId="0" borderId="1" applyBorder="0"/>
    <xf numFmtId="9" fontId="2" fillId="0" borderId="0" applyFont="0" applyFill="0" applyBorder="0" applyAlignment="0" applyProtection="0"/>
    <xf numFmtId="49" fontId="3" fillId="0" borderId="0">
      <alignment horizontal="right"/>
    </xf>
    <xf numFmtId="3" fontId="5" fillId="0" borderId="0"/>
    <xf numFmtId="3" fontId="3" fillId="0" borderId="0"/>
    <xf numFmtId="3" fontId="6" fillId="0" borderId="0" applyNumberFormat="0"/>
    <xf numFmtId="3" fontId="7" fillId="0" borderId="0"/>
    <xf numFmtId="0" fontId="6" fillId="0" borderId="2">
      <alignment horizontal="right" wrapText="1"/>
    </xf>
    <xf numFmtId="0" fontId="6" fillId="0" borderId="2">
      <alignment horizontal="right" wrapText="1"/>
    </xf>
    <xf numFmtId="3" fontId="6" fillId="0" borderId="3" applyNumberFormat="0"/>
    <xf numFmtId="166" fontId="9" fillId="0" borderId="0" applyFont="0" applyFill="0" applyBorder="0" applyAlignment="0" applyProtection="0"/>
    <xf numFmtId="0" fontId="8" fillId="0" borderId="0"/>
    <xf numFmtId="0" fontId="2" fillId="0" borderId="0"/>
    <xf numFmtId="0" fontId="2" fillId="0" borderId="0"/>
    <xf numFmtId="0" fontId="2" fillId="0" borderId="0"/>
    <xf numFmtId="3" fontId="3" fillId="0" borderId="0"/>
    <xf numFmtId="3" fontId="3" fillId="0" borderId="0"/>
    <xf numFmtId="3" fontId="3" fillId="0" borderId="0"/>
    <xf numFmtId="0" fontId="2" fillId="0" borderId="0"/>
    <xf numFmtId="0" fontId="2" fillId="0" borderId="0"/>
    <xf numFmtId="0" fontId="2" fillId="0" borderId="0"/>
    <xf numFmtId="0" fontId="2" fillId="0" borderId="0"/>
    <xf numFmtId="0" fontId="2" fillId="0" borderId="0"/>
    <xf numFmtId="0" fontId="2" fillId="0" borderId="0"/>
    <xf numFmtId="3" fontId="3" fillId="0" borderId="0"/>
    <xf numFmtId="0" fontId="2" fillId="0" borderId="0"/>
    <xf numFmtId="0" fontId="2" fillId="0" borderId="0"/>
    <xf numFmtId="3" fontId="3" fillId="0" borderId="0"/>
    <xf numFmtId="3" fontId="3" fillId="0" borderId="0"/>
    <xf numFmtId="3" fontId="3" fillId="0" borderId="0"/>
    <xf numFmtId="0" fontId="2" fillId="0" borderId="0"/>
    <xf numFmtId="0" fontId="2" fillId="0" borderId="0"/>
    <xf numFmtId="0" fontId="2" fillId="0" borderId="0"/>
    <xf numFmtId="3" fontId="3" fillId="0" borderId="0"/>
    <xf numFmtId="3" fontId="3" fillId="0" borderId="0"/>
    <xf numFmtId="3" fontId="3" fillId="0" borderId="0"/>
    <xf numFmtId="3" fontId="3" fillId="0" borderId="0"/>
    <xf numFmtId="0" fontId="2" fillId="0" borderId="0"/>
    <xf numFmtId="0" fontId="2" fillId="0" borderId="0"/>
    <xf numFmtId="0" fontId="2" fillId="0" borderId="0"/>
    <xf numFmtId="3" fontId="3" fillId="0" borderId="0"/>
    <xf numFmtId="0" fontId="2" fillId="0" borderId="0"/>
    <xf numFmtId="3" fontId="3" fillId="0" borderId="0"/>
    <xf numFmtId="0" fontId="2" fillId="0" borderId="0"/>
    <xf numFmtId="0" fontId="2" fillId="0" borderId="0"/>
    <xf numFmtId="3" fontId="3" fillId="0" borderId="0"/>
    <xf numFmtId="3" fontId="3" fillId="0" borderId="0"/>
    <xf numFmtId="3" fontId="3" fillId="0" borderId="0"/>
    <xf numFmtId="3" fontId="3" fillId="0" borderId="0"/>
    <xf numFmtId="0" fontId="2" fillId="0" borderId="0"/>
    <xf numFmtId="0" fontId="3" fillId="0" borderId="0"/>
    <xf numFmtId="0" fontId="2" fillId="0" borderId="0"/>
    <xf numFmtId="43" fontId="2" fillId="0" borderId="0" applyFont="0" applyFill="0" applyBorder="0" applyAlignment="0" applyProtection="0"/>
    <xf numFmtId="43" fontId="3" fillId="0" borderId="0" applyFont="0" applyFill="0" applyBorder="0" applyAlignment="0" applyProtection="0"/>
    <xf numFmtId="164" fontId="2" fillId="0" borderId="0" applyFont="0" applyFill="0" applyBorder="0" applyAlignment="0" applyProtection="0"/>
    <xf numFmtId="0" fontId="4" fillId="0" borderId="0" applyNumberFormat="0" applyFill="0" applyBorder="0" applyAlignment="0" applyProtection="0">
      <alignment vertical="top"/>
      <protection locked="0"/>
    </xf>
    <xf numFmtId="0" fontId="2" fillId="0" borderId="0"/>
    <xf numFmtId="0" fontId="2" fillId="0" borderId="0"/>
    <xf numFmtId="3" fontId="3" fillId="0" borderId="0"/>
    <xf numFmtId="0" fontId="2" fillId="0" borderId="0"/>
    <xf numFmtId="0" fontId="1" fillId="0" borderId="0"/>
    <xf numFmtId="0" fontId="1" fillId="3" borderId="11" applyNumberFormat="0" applyFont="0" applyAlignment="0" applyProtection="0"/>
    <xf numFmtId="3" fontId="3" fillId="0" borderId="1" applyBorder="0"/>
    <xf numFmtId="9" fontId="3" fillId="0" borderId="0" applyFont="0" applyFill="0" applyBorder="0" applyProtection="0">
      <alignment horizontal="right"/>
    </xf>
    <xf numFmtId="9" fontId="2" fillId="0" borderId="0" applyFont="0" applyFill="0" applyBorder="0" applyAlignment="0" applyProtection="0"/>
    <xf numFmtId="9" fontId="3" fillId="0" borderId="0" applyFont="0" applyFill="0" applyBorder="0" applyProtection="0">
      <alignment horizontal="right"/>
    </xf>
    <xf numFmtId="9" fontId="2" fillId="0" borderId="0" applyFont="0" applyFill="0" applyBorder="0" applyAlignment="0" applyProtection="0"/>
    <xf numFmtId="0" fontId="2" fillId="0" borderId="0"/>
    <xf numFmtId="3" fontId="3" fillId="0" borderId="0"/>
    <xf numFmtId="0" fontId="11" fillId="4" borderId="12" applyNumberFormat="0" applyAlignment="0" applyProtection="0"/>
    <xf numFmtId="2" fontId="11" fillId="5" borderId="12" applyProtection="0">
      <alignment horizontal="right"/>
    </xf>
    <xf numFmtId="2" fontId="12" fillId="6" borderId="12" applyProtection="0">
      <alignment horizontal="right"/>
    </xf>
    <xf numFmtId="14" fontId="13" fillId="7" borderId="12" applyProtection="0">
      <alignment horizontal="right"/>
    </xf>
    <xf numFmtId="14" fontId="13" fillId="7" borderId="12" applyProtection="0">
      <alignment horizontal="left"/>
    </xf>
    <xf numFmtId="0" fontId="14" fillId="4" borderId="12" applyNumberFormat="0" applyProtection="0">
      <alignment horizontal="left"/>
    </xf>
    <xf numFmtId="0" fontId="6" fillId="0" borderId="2">
      <alignment horizontal="right" wrapText="1"/>
    </xf>
    <xf numFmtId="0" fontId="6" fillId="0" borderId="2">
      <alignment horizontal="right" wrapText="1"/>
    </xf>
    <xf numFmtId="0" fontId="16" fillId="0" borderId="0" applyNumberFormat="0" applyFill="0" applyBorder="0" applyAlignment="0" applyProtection="0">
      <alignment vertical="top"/>
      <protection locked="0"/>
    </xf>
    <xf numFmtId="3" fontId="3" fillId="0" borderId="0"/>
    <xf numFmtId="0" fontId="6" fillId="0" borderId="2">
      <alignment horizontal="center" wrapText="1"/>
    </xf>
    <xf numFmtId="9" fontId="3" fillId="0" borderId="0" applyFont="0" applyFill="0" applyBorder="0" applyProtection="0">
      <alignment horizontal="right"/>
    </xf>
    <xf numFmtId="9" fontId="3" fillId="0" borderId="0" applyFont="0" applyFill="0" applyBorder="0" applyAlignment="0" applyProtection="0"/>
    <xf numFmtId="3" fontId="3" fillId="0" borderId="0"/>
    <xf numFmtId="164" fontId="3" fillId="0" borderId="0" applyFont="0" applyFill="0" applyBorder="0" applyAlignment="0" applyProtection="0"/>
  </cellStyleXfs>
  <cellXfs count="162">
    <xf numFmtId="3" fontId="0" fillId="0" borderId="0" xfId="0"/>
    <xf numFmtId="49" fontId="6" fillId="0" borderId="0" xfId="30" applyNumberFormat="1" applyFont="1" applyAlignment="1">
      <alignment horizontal="left"/>
    </xf>
    <xf numFmtId="3" fontId="6" fillId="0" borderId="0" xfId="30"/>
    <xf numFmtId="49" fontId="3" fillId="0" borderId="0" xfId="27" applyNumberFormat="1" applyFont="1" applyAlignment="1">
      <alignment horizontal="right"/>
    </xf>
    <xf numFmtId="49" fontId="3" fillId="0" borderId="0" xfId="27" quotePrefix="1" applyNumberFormat="1" applyFont="1" applyAlignment="1">
      <alignment horizontal="right"/>
    </xf>
    <xf numFmtId="3" fontId="10" fillId="0" borderId="0" xfId="0" applyFont="1" applyBorder="1" applyAlignment="1">
      <alignment horizontal="right"/>
    </xf>
    <xf numFmtId="3" fontId="10" fillId="0" borderId="0" xfId="0" applyFont="1" applyBorder="1" applyAlignment="1">
      <alignment horizontal="right" wrapText="1"/>
    </xf>
    <xf numFmtId="3" fontId="10" fillId="0" borderId="0" xfId="0" applyFont="1" applyBorder="1"/>
    <xf numFmtId="3" fontId="3" fillId="0" borderId="0" xfId="22"/>
    <xf numFmtId="0" fontId="2" fillId="0" borderId="0" xfId="23"/>
    <xf numFmtId="3" fontId="0" fillId="0" borderId="7" xfId="0" applyBorder="1"/>
    <xf numFmtId="3" fontId="0" fillId="0" borderId="0" xfId="0" applyBorder="1"/>
    <xf numFmtId="3" fontId="0" fillId="0" borderId="13" xfId="0" applyBorder="1"/>
    <xf numFmtId="3" fontId="4" fillId="0" borderId="0" xfId="80" applyNumberFormat="1" applyAlignment="1" applyProtection="1"/>
    <xf numFmtId="0" fontId="4" fillId="0" borderId="0" xfId="80" applyAlignment="1" applyProtection="1"/>
    <xf numFmtId="49" fontId="6" fillId="0" borderId="0" xfId="22" applyNumberFormat="1" applyFont="1" applyAlignment="1">
      <alignment horizontal="left"/>
    </xf>
    <xf numFmtId="49" fontId="3" fillId="0" borderId="0" xfId="22" applyNumberFormat="1" applyFont="1" applyAlignment="1">
      <alignment horizontal="right"/>
    </xf>
    <xf numFmtId="3" fontId="19" fillId="2" borderId="0" xfId="31" applyFont="1" applyFill="1" applyAlignment="1"/>
    <xf numFmtId="3" fontId="3" fillId="0" borderId="0" xfId="22" applyAlignment="1"/>
    <xf numFmtId="3" fontId="6" fillId="0" borderId="0" xfId="30" applyFont="1"/>
    <xf numFmtId="3" fontId="3" fillId="0" borderId="0" xfId="22" applyFont="1"/>
    <xf numFmtId="49" fontId="3" fillId="0" borderId="0" xfId="27" applyFont="1">
      <alignment horizontal="right"/>
    </xf>
    <xf numFmtId="0" fontId="4" fillId="0" borderId="0" xfId="80" applyFont="1" applyAlignment="1" applyProtection="1">
      <alignment horizontal="left"/>
    </xf>
    <xf numFmtId="3" fontId="19" fillId="0" borderId="0" xfId="31" applyFont="1" applyFill="1" applyAlignment="1"/>
    <xf numFmtId="3" fontId="3" fillId="0" borderId="0" xfId="103" applyFill="1"/>
    <xf numFmtId="3" fontId="3" fillId="0" borderId="0" xfId="103" applyFont="1" applyFill="1"/>
    <xf numFmtId="3" fontId="6" fillId="0" borderId="0" xfId="103" applyFont="1" applyFill="1" applyAlignment="1"/>
    <xf numFmtId="3" fontId="3" fillId="0" borderId="0" xfId="103" quotePrefix="1" applyFont="1" applyFill="1" applyAlignment="1">
      <alignment horizontal="right"/>
    </xf>
    <xf numFmtId="3" fontId="6" fillId="0" borderId="0" xfId="30" applyFont="1" applyFill="1"/>
    <xf numFmtId="3" fontId="3" fillId="0" borderId="0" xfId="103" applyNumberFormat="1" applyFont="1" applyFill="1"/>
    <xf numFmtId="165" fontId="3" fillId="0" borderId="0" xfId="103" applyNumberFormat="1" applyFont="1" applyFill="1"/>
    <xf numFmtId="0" fontId="6" fillId="0" borderId="2" xfId="104" quotePrefix="1" applyFont="1" applyFill="1" applyBorder="1" applyAlignment="1">
      <alignment horizontal="right" wrapText="1"/>
    </xf>
    <xf numFmtId="0" fontId="6" fillId="0" borderId="4" xfId="104" applyFont="1" applyFill="1" applyBorder="1" applyAlignment="1">
      <alignment horizontal="right" wrapText="1"/>
    </xf>
    <xf numFmtId="3" fontId="3" fillId="0" borderId="0" xfId="103" applyFont="1" applyFill="1" applyBorder="1"/>
    <xf numFmtId="0" fontId="3" fillId="0" borderId="0" xfId="23" applyFont="1"/>
    <xf numFmtId="3" fontId="3" fillId="0" borderId="0" xfId="22" applyFont="1" applyBorder="1"/>
    <xf numFmtId="3" fontId="3" fillId="0" borderId="0" xfId="22" applyBorder="1"/>
    <xf numFmtId="49" fontId="6" fillId="0" borderId="0" xfId="30" applyNumberFormat="1" applyFont="1" applyBorder="1" applyAlignment="1">
      <alignment horizontal="left"/>
    </xf>
    <xf numFmtId="17" fontId="4" fillId="0" borderId="0" xfId="102" applyNumberFormat="1" applyFont="1" applyAlignment="1" applyProtection="1"/>
    <xf numFmtId="3" fontId="4" fillId="0" borderId="0" xfId="80" applyNumberFormat="1" applyFont="1" applyBorder="1" applyAlignment="1" applyProtection="1"/>
    <xf numFmtId="0" fontId="2" fillId="0" borderId="0" xfId="23" applyFont="1"/>
    <xf numFmtId="0" fontId="6" fillId="0" borderId="0" xfId="23" applyFont="1"/>
    <xf numFmtId="3" fontId="0" fillId="0" borderId="16" xfId="0" applyBorder="1"/>
    <xf numFmtId="3" fontId="0" fillId="0" borderId="17" xfId="0" applyBorder="1"/>
    <xf numFmtId="3" fontId="0" fillId="0" borderId="16" xfId="0" pivotButton="1" applyBorder="1"/>
    <xf numFmtId="3" fontId="0" fillId="0" borderId="18" xfId="0" applyBorder="1"/>
    <xf numFmtId="3" fontId="0" fillId="0" borderId="19" xfId="0" applyBorder="1"/>
    <xf numFmtId="3" fontId="0" fillId="0" borderId="20" xfId="0" applyBorder="1"/>
    <xf numFmtId="3" fontId="0" fillId="0" borderId="21" xfId="0" applyBorder="1"/>
    <xf numFmtId="3" fontId="0" fillId="0" borderId="22" xfId="0" applyBorder="1"/>
    <xf numFmtId="3" fontId="0" fillId="0" borderId="23" xfId="0" applyBorder="1"/>
    <xf numFmtId="3" fontId="0" fillId="0" borderId="24" xfId="0" applyBorder="1"/>
    <xf numFmtId="3" fontId="0" fillId="0" borderId="25" xfId="0" applyBorder="1"/>
    <xf numFmtId="3" fontId="0" fillId="0" borderId="26" xfId="0" applyBorder="1"/>
    <xf numFmtId="3" fontId="0" fillId="0" borderId="27" xfId="0" applyBorder="1"/>
    <xf numFmtId="3" fontId="4" fillId="0" borderId="0" xfId="21" applyNumberFormat="1" applyBorder="1" applyAlignment="1" applyProtection="1"/>
    <xf numFmtId="3" fontId="0" fillId="0" borderId="0" xfId="22" applyFont="1" applyAlignment="1">
      <alignment horizontal="right"/>
    </xf>
    <xf numFmtId="3" fontId="4" fillId="0" borderId="0" xfId="21" applyNumberFormat="1" applyFont="1" applyAlignment="1" applyProtection="1"/>
    <xf numFmtId="49" fontId="0" fillId="0" borderId="0" xfId="27" quotePrefix="1" applyFont="1" applyAlignment="1">
      <alignment horizontal="right"/>
    </xf>
    <xf numFmtId="49" fontId="4" fillId="0" borderId="0" xfId="21" applyNumberFormat="1" applyFont="1" applyAlignment="1" applyProtection="1">
      <alignment horizontal="left"/>
    </xf>
    <xf numFmtId="3" fontId="4" fillId="0" borderId="0" xfId="21" applyNumberFormat="1" applyFill="1" applyAlignment="1" applyProtection="1">
      <alignment horizontal="left"/>
    </xf>
    <xf numFmtId="3" fontId="7" fillId="0" borderId="0" xfId="31"/>
    <xf numFmtId="3" fontId="20" fillId="0" borderId="0" xfId="0" applyFont="1"/>
    <xf numFmtId="3" fontId="4" fillId="0" borderId="0" xfId="21" quotePrefix="1" applyNumberFormat="1" applyAlignment="1" applyProtection="1">
      <alignment horizontal="right"/>
    </xf>
    <xf numFmtId="3" fontId="4" fillId="0" borderId="0" xfId="21" applyNumberFormat="1" applyAlignment="1" applyProtection="1">
      <alignment horizontal="right"/>
    </xf>
    <xf numFmtId="3" fontId="3" fillId="0" borderId="0" xfId="29"/>
    <xf numFmtId="49" fontId="4" fillId="0" borderId="0" xfId="21" applyNumberFormat="1" applyFont="1" applyAlignment="1" applyProtection="1">
      <alignment horizontal="left"/>
    </xf>
    <xf numFmtId="49" fontId="4" fillId="0" borderId="0" xfId="21" applyNumberFormat="1" applyFont="1" applyAlignment="1" applyProtection="1">
      <alignment horizontal="left"/>
    </xf>
    <xf numFmtId="3" fontId="4" fillId="0" borderId="0" xfId="21" applyNumberFormat="1" applyAlignment="1" applyProtection="1"/>
    <xf numFmtId="0" fontId="4" fillId="2" borderId="0" xfId="21" applyFont="1" applyFill="1" applyBorder="1" applyAlignment="1" applyProtection="1"/>
    <xf numFmtId="3" fontId="3" fillId="2" borderId="0" xfId="0" applyFont="1" applyFill="1" applyBorder="1" applyAlignment="1"/>
    <xf numFmtId="166" fontId="3" fillId="2" borderId="0" xfId="0" applyNumberFormat="1" applyFont="1" applyFill="1" applyBorder="1" applyAlignment="1"/>
    <xf numFmtId="3" fontId="3" fillId="0" borderId="0" xfId="0" applyFont="1" applyBorder="1" applyAlignment="1"/>
    <xf numFmtId="3" fontId="5" fillId="0" borderId="0" xfId="28" applyBorder="1"/>
    <xf numFmtId="0" fontId="4" fillId="2" borderId="0" xfId="21" applyFill="1" applyBorder="1" applyAlignment="1" applyProtection="1">
      <alignment horizontal="left"/>
    </xf>
    <xf numFmtId="165" fontId="6" fillId="0" borderId="0" xfId="0" applyNumberFormat="1" applyFont="1" applyBorder="1" applyAlignment="1">
      <alignment horizontal="center"/>
    </xf>
    <xf numFmtId="166" fontId="6" fillId="0" borderId="0" xfId="105" applyNumberFormat="1" applyFont="1" applyBorder="1" applyAlignment="1">
      <alignment horizontal="right"/>
    </xf>
    <xf numFmtId="0" fontId="6" fillId="8" borderId="2" xfId="0" applyNumberFormat="1" applyFont="1" applyFill="1" applyBorder="1" applyAlignment="1">
      <alignment horizontal="right"/>
    </xf>
    <xf numFmtId="3" fontId="3" fillId="0" borderId="9" xfId="0" applyFont="1" applyBorder="1" applyAlignment="1"/>
    <xf numFmtId="3" fontId="5" fillId="0" borderId="1" xfId="28" applyBorder="1"/>
    <xf numFmtId="3" fontId="6" fillId="2" borderId="10" xfId="0" applyFont="1" applyFill="1" applyBorder="1" applyAlignment="1"/>
    <xf numFmtId="3" fontId="0" fillId="0" borderId="0" xfId="103" quotePrefix="1" applyFont="1" applyFill="1" applyAlignment="1">
      <alignment horizontal="right"/>
    </xf>
    <xf numFmtId="3" fontId="10" fillId="0" borderId="0" xfId="0" applyFont="1" applyFill="1" applyBorder="1"/>
    <xf numFmtId="3" fontId="10" fillId="0" borderId="0" xfId="0" applyFont="1" applyFill="1" applyBorder="1" applyAlignment="1">
      <alignment horizontal="right"/>
    </xf>
    <xf numFmtId="3" fontId="10" fillId="0" borderId="0" xfId="0" applyFont="1" applyFill="1" applyBorder="1" applyAlignment="1">
      <alignment horizontal="right" wrapText="1"/>
    </xf>
    <xf numFmtId="3" fontId="6" fillId="0" borderId="0" xfId="30" applyFont="1" applyFill="1" applyBorder="1"/>
    <xf numFmtId="0" fontId="21" fillId="0" borderId="0" xfId="32" applyFont="1" applyFill="1" applyBorder="1">
      <alignment horizontal="right" wrapText="1"/>
    </xf>
    <xf numFmtId="3" fontId="21" fillId="0" borderId="0" xfId="0" applyFont="1" applyFill="1" applyBorder="1" applyAlignment="1"/>
    <xf numFmtId="3" fontId="0" fillId="0" borderId="0" xfId="0" applyFill="1" applyBorder="1" applyAlignment="1"/>
    <xf numFmtId="3" fontId="6" fillId="0" borderId="29" xfId="0" applyFont="1" applyBorder="1" applyAlignment="1">
      <alignment vertical="center" wrapText="1"/>
    </xf>
    <xf numFmtId="3" fontId="6" fillId="10" borderId="29" xfId="0" applyFont="1" applyFill="1" applyBorder="1" applyAlignment="1">
      <alignment vertical="center" wrapText="1"/>
    </xf>
    <xf numFmtId="49" fontId="4" fillId="0" borderId="0" xfId="21" applyNumberFormat="1" applyAlignment="1" applyProtection="1"/>
    <xf numFmtId="9" fontId="0" fillId="0" borderId="0" xfId="106" applyFont="1"/>
    <xf numFmtId="49" fontId="0" fillId="0" borderId="0" xfId="27" applyNumberFormat="1" applyFont="1" applyBorder="1" applyAlignment="1">
      <alignment horizontal="right"/>
    </xf>
    <xf numFmtId="3" fontId="0" fillId="0" borderId="0" xfId="0" pivotButton="1"/>
    <xf numFmtId="0" fontId="22" fillId="2" borderId="0" xfId="21" applyFont="1" applyFill="1" applyBorder="1" applyAlignment="1" applyProtection="1"/>
    <xf numFmtId="3" fontId="6" fillId="2" borderId="28" xfId="0" applyFont="1" applyFill="1" applyBorder="1" applyAlignment="1"/>
    <xf numFmtId="3" fontId="0" fillId="0" borderId="0" xfId="0" applyAlignment="1">
      <alignment horizontal="left" indent="1"/>
    </xf>
    <xf numFmtId="3" fontId="0" fillId="0" borderId="0" xfId="0" applyFont="1" applyBorder="1" applyAlignment="1"/>
    <xf numFmtId="3" fontId="4" fillId="0" borderId="0" xfId="21" applyNumberFormat="1" applyFill="1" applyAlignment="1" applyProtection="1"/>
    <xf numFmtId="9" fontId="0" fillId="0" borderId="0" xfId="106" applyFont="1" applyAlignment="1">
      <alignment horizontal="left" indent="1"/>
    </xf>
    <xf numFmtId="2" fontId="0" fillId="0" borderId="0" xfId="106" applyNumberFormat="1" applyFont="1" applyAlignment="1">
      <alignment horizontal="left" indent="1"/>
    </xf>
    <xf numFmtId="3" fontId="6" fillId="0" borderId="0" xfId="28" applyFont="1" applyBorder="1" applyAlignment="1"/>
    <xf numFmtId="10" fontId="3" fillId="0" borderId="0" xfId="105" applyNumberFormat="1" applyFont="1" applyBorder="1" applyAlignment="1">
      <alignment horizontal="right"/>
    </xf>
    <xf numFmtId="0" fontId="6" fillId="0" borderId="8" xfId="104" applyFont="1" applyFill="1" applyBorder="1" applyAlignment="1">
      <alignment horizontal="left" wrapText="1"/>
    </xf>
    <xf numFmtId="168" fontId="3" fillId="0" borderId="0" xfId="0" applyNumberFormat="1" applyFont="1" applyBorder="1" applyAlignment="1"/>
    <xf numFmtId="3" fontId="0" fillId="0" borderId="0" xfId="0" applyNumberFormat="1" applyFont="1" applyBorder="1" applyAlignment="1"/>
    <xf numFmtId="166" fontId="3" fillId="8" borderId="6" xfId="105" applyNumberFormat="1" applyFont="1" applyFill="1" applyBorder="1" applyAlignment="1">
      <alignment horizontal="right"/>
    </xf>
    <xf numFmtId="3" fontId="6" fillId="0" borderId="3" xfId="0" applyNumberFormat="1" applyFont="1" applyBorder="1" applyAlignment="1"/>
    <xf numFmtId="166" fontId="6" fillId="8" borderId="14" xfId="105" applyNumberFormat="1" applyFont="1" applyFill="1" applyBorder="1" applyAlignment="1">
      <alignment horizontal="right"/>
    </xf>
    <xf numFmtId="3" fontId="3" fillId="0" borderId="0" xfId="103" applyNumberFormat="1" applyFont="1" applyFill="1" applyAlignment="1"/>
    <xf numFmtId="166" fontId="3" fillId="8" borderId="5" xfId="105" applyNumberFormat="1" applyFont="1" applyFill="1" applyBorder="1" applyAlignment="1">
      <alignment horizontal="right"/>
    </xf>
    <xf numFmtId="3" fontId="6" fillId="9" borderId="3" xfId="0" applyNumberFormat="1" applyFont="1" applyFill="1" applyBorder="1" applyAlignment="1"/>
    <xf numFmtId="3" fontId="0" fillId="0" borderId="0" xfId="0" applyBorder="1" applyAlignment="1"/>
    <xf numFmtId="3" fontId="0" fillId="0" borderId="1" xfId="0" applyNumberFormat="1" applyFont="1" applyBorder="1" applyAlignment="1"/>
    <xf numFmtId="167" fontId="0" fillId="0" borderId="0" xfId="108" applyNumberFormat="1" applyFont="1" applyBorder="1" applyAlignment="1">
      <alignment horizontal="right"/>
    </xf>
    <xf numFmtId="167" fontId="0" fillId="0" borderId="0" xfId="108" applyNumberFormat="1" applyFont="1" applyBorder="1" applyAlignment="1"/>
    <xf numFmtId="3" fontId="6" fillId="9" borderId="3" xfId="0" applyNumberFormat="1" applyFont="1" applyFill="1" applyBorder="1" applyAlignment="1">
      <alignment horizontal="right"/>
    </xf>
    <xf numFmtId="3" fontId="6" fillId="0" borderId="0" xfId="30" applyFont="1" applyFill="1" applyAlignment="1"/>
    <xf numFmtId="3" fontId="6" fillId="0" borderId="0" xfId="30" applyFont="1" applyFill="1" applyBorder="1" applyAlignment="1"/>
    <xf numFmtId="3" fontId="17" fillId="0" borderId="9" xfId="0" applyFont="1" applyBorder="1" applyAlignment="1"/>
    <xf numFmtId="3" fontId="18" fillId="0" borderId="10" xfId="0" applyFont="1" applyBorder="1" applyAlignment="1"/>
    <xf numFmtId="3" fontId="5" fillId="0" borderId="0" xfId="28" applyBorder="1" applyAlignment="1"/>
    <xf numFmtId="0" fontId="6" fillId="0" borderId="0" xfId="30" applyNumberFormat="1" applyBorder="1" applyAlignment="1"/>
    <xf numFmtId="3" fontId="0" fillId="0" borderId="9" xfId="0" applyFont="1" applyBorder="1" applyAlignment="1"/>
    <xf numFmtId="0" fontId="6" fillId="0" borderId="8" xfId="104" applyFont="1" applyFill="1" applyBorder="1" applyAlignment="1">
      <alignment horizontal="center" wrapText="1"/>
    </xf>
    <xf numFmtId="3" fontId="3" fillId="0" borderId="0" xfId="103" applyFont="1" applyFill="1" applyAlignment="1"/>
    <xf numFmtId="3" fontId="0" fillId="0" borderId="15" xfId="0" applyFont="1" applyBorder="1" applyAlignment="1"/>
    <xf numFmtId="3" fontId="18" fillId="9" borderId="10" xfId="0" applyFont="1" applyFill="1" applyBorder="1" applyAlignment="1"/>
    <xf numFmtId="3" fontId="6" fillId="0" borderId="0" xfId="30" applyBorder="1" applyAlignment="1"/>
    <xf numFmtId="3" fontId="0" fillId="0" borderId="9" xfId="0" applyFont="1" applyBorder="1" applyAlignment="1">
      <alignment horizontal="left"/>
    </xf>
    <xf numFmtId="3" fontId="0" fillId="0" borderId="9" xfId="0" applyFont="1" applyBorder="1" applyAlignment="1">
      <alignment horizontal="left" wrapText="1"/>
    </xf>
    <xf numFmtId="166" fontId="3" fillId="0" borderId="5" xfId="105" applyNumberFormat="1" applyFont="1" applyFill="1" applyBorder="1" applyAlignment="1">
      <alignment horizontal="right"/>
    </xf>
    <xf numFmtId="166" fontId="3" fillId="0" borderId="6" xfId="105" applyNumberFormat="1" applyFont="1" applyFill="1" applyBorder="1" applyAlignment="1">
      <alignment horizontal="right"/>
    </xf>
    <xf numFmtId="3" fontId="0" fillId="0" borderId="0" xfId="0" applyNumberFormat="1"/>
    <xf numFmtId="166" fontId="0" fillId="0" borderId="0" xfId="0" applyNumberFormat="1"/>
    <xf numFmtId="3" fontId="0" fillId="0" borderId="0" xfId="0" applyAlignment="1">
      <alignment wrapText="1"/>
    </xf>
    <xf numFmtId="3" fontId="19" fillId="2" borderId="0" xfId="31" applyFont="1" applyFill="1"/>
    <xf numFmtId="3" fontId="3" fillId="0" borderId="0" xfId="103" quotePrefix="1" applyAlignment="1">
      <alignment horizontal="right"/>
    </xf>
    <xf numFmtId="3" fontId="3" fillId="0" borderId="0" xfId="103"/>
    <xf numFmtId="3" fontId="0" fillId="0" borderId="0" xfId="103" quotePrefix="1" applyFont="1" applyAlignment="1">
      <alignment horizontal="right"/>
    </xf>
    <xf numFmtId="0" fontId="6" fillId="0" borderId="0" xfId="30" applyNumberFormat="1"/>
    <xf numFmtId="3" fontId="6" fillId="0" borderId="30" xfId="0" applyFont="1" applyBorder="1" applyAlignment="1">
      <alignment vertical="center" wrapText="1"/>
    </xf>
    <xf numFmtId="3" fontId="6" fillId="10" borderId="30" xfId="0" applyFont="1" applyFill="1" applyBorder="1" applyAlignment="1">
      <alignment vertical="center" wrapText="1"/>
    </xf>
    <xf numFmtId="3" fontId="3" fillId="0" borderId="0" xfId="22" applyAlignment="1">
      <alignment wrapText="1"/>
    </xf>
    <xf numFmtId="3" fontId="5" fillId="0" borderId="0" xfId="28"/>
    <xf numFmtId="3" fontId="0" fillId="0" borderId="29" xfId="0" applyBorder="1" applyAlignment="1">
      <alignment horizontal="left" vertical="center" wrapText="1"/>
    </xf>
    <xf numFmtId="3" fontId="0" fillId="10" borderId="29" xfId="0" applyFill="1" applyBorder="1" applyAlignment="1">
      <alignment vertical="center" wrapText="1"/>
    </xf>
    <xf numFmtId="3" fontId="0" fillId="0" borderId="29" xfId="0" applyBorder="1" applyAlignment="1">
      <alignment vertical="center" wrapText="1"/>
    </xf>
    <xf numFmtId="3" fontId="0" fillId="0" borderId="0" xfId="0" applyBorder="1" applyAlignment="1">
      <alignment vertical="center" wrapText="1"/>
    </xf>
    <xf numFmtId="166" fontId="3" fillId="0" borderId="0" xfId="106" applyNumberFormat="1" applyFill="1"/>
    <xf numFmtId="169" fontId="3" fillId="0" borderId="0" xfId="106" applyNumberFormat="1" applyFill="1"/>
    <xf numFmtId="3" fontId="3" fillId="0" borderId="29" xfId="22" applyBorder="1" applyAlignment="1">
      <alignment wrapText="1"/>
    </xf>
    <xf numFmtId="3" fontId="19" fillId="2" borderId="0" xfId="31" applyFont="1" applyFill="1" applyAlignment="1">
      <alignment horizontal="center"/>
    </xf>
    <xf numFmtId="3" fontId="4" fillId="0" borderId="0" xfId="80" applyNumberFormat="1" applyAlignment="1" applyProtection="1"/>
    <xf numFmtId="3" fontId="3" fillId="0" borderId="0" xfId="22" applyAlignment="1"/>
    <xf numFmtId="3" fontId="4" fillId="0" borderId="0" xfId="21" applyNumberFormat="1" applyAlignment="1" applyProtection="1">
      <alignment horizontal="left"/>
    </xf>
    <xf numFmtId="3" fontId="4" fillId="0" borderId="0" xfId="21" applyNumberFormat="1" applyFill="1" applyAlignment="1" applyProtection="1">
      <alignment horizontal="left"/>
    </xf>
    <xf numFmtId="3" fontId="6" fillId="2" borderId="0" xfId="107" applyFont="1" applyFill="1" applyAlignment="1">
      <alignment vertical="top" wrapText="1"/>
    </xf>
    <xf numFmtId="0" fontId="3" fillId="0" borderId="0" xfId="0" applyNumberFormat="1" applyFont="1" applyAlignment="1">
      <alignment vertical="top" wrapText="1"/>
    </xf>
    <xf numFmtId="0" fontId="0" fillId="0" borderId="0" xfId="23" applyFont="1" applyAlignment="1">
      <alignment horizontal="left" wrapText="1"/>
    </xf>
    <xf numFmtId="0" fontId="0" fillId="0" borderId="0" xfId="23" applyFont="1" applyAlignment="1">
      <alignment wrapText="1"/>
    </xf>
  </cellXfs>
  <cellStyles count="109">
    <cellStyle name="_2003AIMInformation for Reports" xfId="1" xr:uid="{00000000-0005-0000-0000-000000000000}"/>
    <cellStyle name="_AIMP Europe Stats May 2004" xfId="2" xr:uid="{00000000-0005-0000-0000-000001000000}"/>
    <cellStyle name="_AIMP Europe Stats May 2004 2" xfId="37" xr:uid="{00000000-0005-0000-0000-000002000000}"/>
    <cellStyle name="_All Public cubes and views" xfId="38" xr:uid="{00000000-0005-0000-0000-000003000000}"/>
    <cellStyle name="_Analyst_Coverage_Map" xfId="39" xr:uid="{00000000-0005-0000-0000-000004000000}"/>
    <cellStyle name="_Book1" xfId="3" xr:uid="{00000000-0005-0000-0000-000005000000}"/>
    <cellStyle name="_Broadcasting&amp;Cable" xfId="40" xr:uid="{00000000-0005-0000-0000-000006000000}"/>
    <cellStyle name="_Change since preliminary  - page for decision support workbook" xfId="41" xr:uid="{00000000-0005-0000-0000-000007000000}"/>
    <cellStyle name="_Copy of ITGIWWDBDA02_ITGI02" xfId="42" xr:uid="{00000000-0005-0000-0000-000008000000}"/>
    <cellStyle name="_Country" xfId="43" xr:uid="{00000000-0005-0000-0000-000009000000}"/>
    <cellStyle name="_Country distribution--Reference" xfId="44" xr:uid="{00000000-0005-0000-0000-00000A000000}"/>
    <cellStyle name="_DQDMS-check" xfId="45" xr:uid="{00000000-0005-0000-0000-00000B000000}"/>
    <cellStyle name="_DQDMS-check 2" xfId="46" xr:uid="{00000000-0005-0000-0000-00000C000000}"/>
    <cellStyle name="_exchange rates" xfId="4" xr:uid="{00000000-0005-0000-0000-00000D000000}"/>
    <cellStyle name="_Fall 2002 IT Services Forecast Supplement" xfId="5" xr:uid="{00000000-0005-0000-0000-00000E000000}"/>
    <cellStyle name="_Fall 2002 IT Services Forecast Supplement_Japan Worstcase" xfId="47" xr:uid="{00000000-0005-0000-0000-00000F000000}"/>
    <cellStyle name="_Fall 2002 IT Services Forecast Supplement_Japan Worstcase 2" xfId="48" xr:uid="{00000000-0005-0000-0000-000010000000}"/>
    <cellStyle name="_Forecast Enterprise Software Markets, Worldwide, 2008-2013, 3Q09 Update 10-sept-09" xfId="49" xr:uid="{00000000-0005-0000-0000-000011000000}"/>
    <cellStyle name="_Forecast Review -Fall 2002 IT Services Nov 13" xfId="6" xr:uid="{00000000-0005-0000-0000-000012000000}"/>
    <cellStyle name="_Forecast Review -Fall 2002 IT Services Nov 13_Japan Worstcase" xfId="50" xr:uid="{00000000-0005-0000-0000-000013000000}"/>
    <cellStyle name="_Forecast Review -Fall 2002 IT Services Nov 13_Japan Worstcase 2" xfId="51" xr:uid="{00000000-0005-0000-0000-000014000000}"/>
    <cellStyle name="_forecast_enterprise_software_166478" xfId="52" xr:uid="{00000000-0005-0000-0000-000015000000}"/>
    <cellStyle name="_IBMNorth America2005 YR" xfId="53" xr:uid="{00000000-0005-0000-0000-000016000000}"/>
    <cellStyle name="_Info" xfId="7" xr:uid="{00000000-0005-0000-0000-000017000000}"/>
    <cellStyle name="_Internal--Forecast Accuracy" xfId="8" xr:uid="{00000000-0005-0000-0000-000018000000}"/>
    <cellStyle name="_Internal--Market Share and Service Line Forecast" xfId="9" xr:uid="{00000000-0005-0000-0000-000019000000}"/>
    <cellStyle name="_Internal--Market Share and Vertical Forecast" xfId="10" xr:uid="{00000000-0005-0000-0000-00001A000000}"/>
    <cellStyle name="_IT Databook - Pivot_Sep09" xfId="54" xr:uid="{00000000-0005-0000-0000-00001B000000}"/>
    <cellStyle name="_IT Services Forecast Decision Support--Sept 2007" xfId="55" xr:uid="{00000000-0005-0000-0000-00001C000000}"/>
    <cellStyle name="_IT Services Forecast Decision Support--Sept 2007_Japan Worstcase" xfId="56" xr:uid="{00000000-0005-0000-0000-00001D000000}"/>
    <cellStyle name="_IT Services Forecast Decision Support--Sept 2007_Japan Worstcase 2" xfId="57" xr:uid="{00000000-0005-0000-0000-00001E000000}"/>
    <cellStyle name="_ITBOWWDBDA01_ITBOWWFC" xfId="58" xr:uid="{00000000-0005-0000-0000-00001F000000}"/>
    <cellStyle name="_ITDatabook_hardware_Jun09_v1" xfId="59" xr:uid="{00000000-0005-0000-0000-000020000000}"/>
    <cellStyle name="_ITGIWW 2008-07" xfId="60" xr:uid="{00000000-0005-0000-0000-000021000000}"/>
    <cellStyle name="_ITSTWWDBDA01_ITSTWWFC" xfId="61" xr:uid="{00000000-0005-0000-0000-000022000000}"/>
    <cellStyle name="_Japan Worstcase" xfId="62" xr:uid="{00000000-0005-0000-0000-000023000000}"/>
    <cellStyle name="_Japan Worstcase 2" xfId="63" xr:uid="{00000000-0005-0000-0000-000024000000}"/>
    <cellStyle name="_Market sizing Generic" xfId="11" xr:uid="{00000000-0005-0000-0000-000025000000}"/>
    <cellStyle name="_Pivot AIMP 2003 2 June 2004 for publication" xfId="12" xr:uid="{00000000-0005-0000-0000-000026000000}"/>
    <cellStyle name="_Pivot AIMP 2003 2 June 2004 for publication 2" xfId="64" xr:uid="{00000000-0005-0000-0000-000027000000}"/>
    <cellStyle name="_Pivot_Table_templateApril05" xfId="65" xr:uid="{00000000-0005-0000-0000-000028000000}"/>
    <cellStyle name="_prelim vs final" xfId="13" xr:uid="{00000000-0005-0000-0000-000029000000}"/>
    <cellStyle name="_Print Generic Charts Library" xfId="14" xr:uid="{00000000-0005-0000-0000-00002A000000}"/>
    <cellStyle name="_Print Generic Charts Library 2" xfId="66" xr:uid="{00000000-0005-0000-0000-00002B000000}"/>
    <cellStyle name="_Printers WW" xfId="67" xr:uid="{00000000-0005-0000-0000-00002C000000}"/>
    <cellStyle name="_Rama Other Companies" xfId="15" xr:uid="{00000000-0005-0000-0000-00002D000000}"/>
    <cellStyle name="_Rama Other Companies_Japan Worstcase" xfId="68" xr:uid="{00000000-0005-0000-0000-00002E000000}"/>
    <cellStyle name="_Rama Other Companies_Japan Worstcase 2" xfId="69" xr:uid="{00000000-0005-0000-0000-00002F000000}"/>
    <cellStyle name="_sftwre_Dec08" xfId="70" xr:uid="{00000000-0005-0000-0000-000030000000}"/>
    <cellStyle name="_Sheet1" xfId="71" xr:uid="{00000000-0005-0000-0000-000031000000}"/>
    <cellStyle name="_Survey form sample" xfId="72" xr:uid="{00000000-0005-0000-0000-000032000000}"/>
    <cellStyle name="_Telecom Constraint" xfId="73" xr:uid="{00000000-0005-0000-0000-000033000000}"/>
    <cellStyle name="_Template Stats" xfId="16" xr:uid="{00000000-0005-0000-0000-000034000000}"/>
    <cellStyle name="_WIP_to_published" xfId="74" xr:uid="{00000000-0005-0000-0000-000035000000}"/>
    <cellStyle name="_Zip Stats_2004" xfId="17" xr:uid="{00000000-0005-0000-0000-000036000000}"/>
    <cellStyle name="0,0_x000d__x000a_NA_x000d__x000a_" xfId="18" xr:uid="{00000000-0005-0000-0000-000037000000}"/>
    <cellStyle name="0,0_x000d__x000a_NA_x000d__x000a_ 2" xfId="76" xr:uid="{00000000-0005-0000-0000-000038000000}"/>
    <cellStyle name="0,0_x000d__x000a_NA_x000d__x000a__Pivot_Table_Tips" xfId="75" xr:uid="{00000000-0005-0000-0000-000039000000}"/>
    <cellStyle name="Comma" xfId="108" builtinId="3"/>
    <cellStyle name="Comma 2" xfId="19" xr:uid="{00000000-0005-0000-0000-00003B000000}"/>
    <cellStyle name="Comma 2 2" xfId="20" xr:uid="{00000000-0005-0000-0000-00003C000000}"/>
    <cellStyle name="Comma 2 2 2" xfId="77" xr:uid="{00000000-0005-0000-0000-00003D000000}"/>
    <cellStyle name="Comma 3" xfId="78" xr:uid="{00000000-0005-0000-0000-00003E000000}"/>
    <cellStyle name="Comma 4" xfId="79" xr:uid="{00000000-0005-0000-0000-00003F000000}"/>
    <cellStyle name="Hyperlink" xfId="21" builtinId="8"/>
    <cellStyle name="Hyperlink 2" xfId="80" xr:uid="{00000000-0005-0000-0000-000041000000}"/>
    <cellStyle name="Hyperlink 3" xfId="102" xr:uid="{00000000-0005-0000-0000-000042000000}"/>
    <cellStyle name="Normal" xfId="0" builtinId="0"/>
    <cellStyle name="Normal 2" xfId="22" xr:uid="{00000000-0005-0000-0000-000044000000}"/>
    <cellStyle name="Normal 2 2" xfId="23" xr:uid="{00000000-0005-0000-0000-000045000000}"/>
    <cellStyle name="Normal 2 2 2" xfId="81" xr:uid="{00000000-0005-0000-0000-000046000000}"/>
    <cellStyle name="Normal 3" xfId="24" xr:uid="{00000000-0005-0000-0000-000047000000}"/>
    <cellStyle name="Normal 3 2" xfId="83" xr:uid="{00000000-0005-0000-0000-000048000000}"/>
    <cellStyle name="Normal 3_Pivot_Table_Tips" xfId="82" xr:uid="{00000000-0005-0000-0000-000049000000}"/>
    <cellStyle name="Normal 4" xfId="84" xr:uid="{00000000-0005-0000-0000-00004A000000}"/>
    <cellStyle name="Normal 5" xfId="85" xr:uid="{00000000-0005-0000-0000-00004B000000}"/>
    <cellStyle name="Normal_ES" xfId="107" xr:uid="{00000000-0005-0000-0000-00004C000000}"/>
    <cellStyle name="Normal_IT Databook - Pivot_Sep09" xfId="103" xr:uid="{00000000-0005-0000-0000-00004D000000}"/>
    <cellStyle name="Note 2" xfId="86" xr:uid="{00000000-0005-0000-0000-00004E000000}"/>
    <cellStyle name="Number" xfId="25" xr:uid="{00000000-0005-0000-0000-00004F000000}"/>
    <cellStyle name="Number 2" xfId="87" xr:uid="{00000000-0005-0000-0000-000050000000}"/>
    <cellStyle name="Percent" xfId="106" builtinId="5"/>
    <cellStyle name="Percent 2" xfId="26" xr:uid="{00000000-0005-0000-0000-000052000000}"/>
    <cellStyle name="Percent 2 2" xfId="89" xr:uid="{00000000-0005-0000-0000-000053000000}"/>
    <cellStyle name="Percent 2 3" xfId="105" xr:uid="{00000000-0005-0000-0000-000054000000}"/>
    <cellStyle name="Percent 2_Pivot_Table_Tips" xfId="88" xr:uid="{00000000-0005-0000-0000-000055000000}"/>
    <cellStyle name="Percent 3" xfId="90" xr:uid="{00000000-0005-0000-0000-000056000000}"/>
    <cellStyle name="Percent 4" xfId="91" xr:uid="{00000000-0005-0000-0000-000057000000}"/>
    <cellStyle name="Ref Numbers" xfId="27" xr:uid="{00000000-0005-0000-0000-000058000000}"/>
    <cellStyle name="Source Line" xfId="28" xr:uid="{00000000-0005-0000-0000-000059000000}"/>
    <cellStyle name="Style 1" xfId="29" xr:uid="{00000000-0005-0000-0000-00005A000000}"/>
    <cellStyle name="Style 1 2" xfId="93" xr:uid="{00000000-0005-0000-0000-00005B000000}"/>
    <cellStyle name="Style 1_Pivot_Table_Tips" xfId="92" xr:uid="{00000000-0005-0000-0000-00005C000000}"/>
    <cellStyle name="Style 21" xfId="94" xr:uid="{00000000-0005-0000-0000-00005D000000}"/>
    <cellStyle name="Style 22" xfId="95" xr:uid="{00000000-0005-0000-0000-00005E000000}"/>
    <cellStyle name="Style 23" xfId="96" xr:uid="{00000000-0005-0000-0000-00005F000000}"/>
    <cellStyle name="Style 24" xfId="97" xr:uid="{00000000-0005-0000-0000-000060000000}"/>
    <cellStyle name="Style 25" xfId="98" xr:uid="{00000000-0005-0000-0000-000061000000}"/>
    <cellStyle name="Style 26" xfId="99" xr:uid="{00000000-0005-0000-0000-000062000000}"/>
    <cellStyle name="Table Heading" xfId="30" xr:uid="{00000000-0005-0000-0000-000063000000}"/>
    <cellStyle name="Title Line" xfId="31" xr:uid="{00000000-0005-0000-0000-000064000000}"/>
    <cellStyle name="Top Row" xfId="32" xr:uid="{00000000-0005-0000-0000-000065000000}"/>
    <cellStyle name="Top Row 2" xfId="33" xr:uid="{00000000-0005-0000-0000-000066000000}"/>
    <cellStyle name="Top Row 3" xfId="100" xr:uid="{00000000-0005-0000-0000-000067000000}"/>
    <cellStyle name="Top Row 4" xfId="104" xr:uid="{00000000-0005-0000-0000-000068000000}"/>
    <cellStyle name="Top Row_10794" xfId="101" xr:uid="{00000000-0005-0000-0000-000069000000}"/>
    <cellStyle name="Total Row" xfId="34" xr:uid="{00000000-0005-0000-0000-00006A000000}"/>
    <cellStyle name="パーセント_QTBLNEW" xfId="35" xr:uid="{00000000-0005-0000-0000-00006B000000}"/>
    <cellStyle name="標準_Total (2)" xfId="36" xr:uid="{00000000-0005-0000-0000-00006C000000}"/>
  </cellStyles>
  <dxfs count="2">
    <dxf>
      <alignment wrapText="1"/>
    </dxf>
    <dxf>
      <numFmt numFmtId="166" formatCode="0.0%"/>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s://www.gartner.com/en/about/ombuds/ombuds-guide" TargetMode="External"/></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28575</xdr:colOff>
      <xdr:row>25</xdr:row>
      <xdr:rowOff>19050</xdr:rowOff>
    </xdr:from>
    <xdr:to>
      <xdr:col>12</xdr:col>
      <xdr:colOff>28575</xdr:colOff>
      <xdr:row>25</xdr:row>
      <xdr:rowOff>19050</xdr:rowOff>
    </xdr:to>
    <xdr:sp macro="" textlink="">
      <xdr:nvSpPr>
        <xdr:cNvPr id="2" name="Line 1025">
          <a:extLst>
            <a:ext uri="{FF2B5EF4-FFF2-40B4-BE49-F238E27FC236}">
              <a16:creationId xmlns:a16="http://schemas.microsoft.com/office/drawing/2014/main" id="{00000000-0008-0000-0000-000002000000}"/>
            </a:ext>
          </a:extLst>
        </xdr:cNvPr>
        <xdr:cNvSpPr>
          <a:spLocks noChangeShapeType="1"/>
        </xdr:cNvSpPr>
      </xdr:nvSpPr>
      <xdr:spPr bwMode="auto">
        <a:xfrm flipV="1">
          <a:off x="1743075" y="4238625"/>
          <a:ext cx="6391275" cy="0"/>
        </a:xfrm>
        <a:prstGeom prst="line">
          <a:avLst/>
        </a:prstGeom>
        <a:noFill/>
        <a:ln w="19050">
          <a:solidFill>
            <a:srgbClr val="00008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31750</xdr:colOff>
      <xdr:row>52</xdr:row>
      <xdr:rowOff>73025</xdr:rowOff>
    </xdr:from>
    <xdr:to>
      <xdr:col>13</xdr:col>
      <xdr:colOff>0</xdr:colOff>
      <xdr:row>52</xdr:row>
      <xdr:rowOff>73025</xdr:rowOff>
    </xdr:to>
    <xdr:sp macro="" textlink="">
      <xdr:nvSpPr>
        <xdr:cNvPr id="3" name="Line 1026">
          <a:extLst>
            <a:ext uri="{FF2B5EF4-FFF2-40B4-BE49-F238E27FC236}">
              <a16:creationId xmlns:a16="http://schemas.microsoft.com/office/drawing/2014/main" id="{00000000-0008-0000-0000-000003000000}"/>
            </a:ext>
          </a:extLst>
        </xdr:cNvPr>
        <xdr:cNvSpPr>
          <a:spLocks noChangeShapeType="1"/>
        </xdr:cNvSpPr>
      </xdr:nvSpPr>
      <xdr:spPr bwMode="auto">
        <a:xfrm flipV="1">
          <a:off x="31750" y="8919659"/>
          <a:ext cx="7430274" cy="0"/>
        </a:xfrm>
        <a:prstGeom prst="line">
          <a:avLst/>
        </a:prstGeom>
        <a:noFill/>
        <a:ln w="19050">
          <a:solidFill>
            <a:srgbClr val="00008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28575</xdr:colOff>
      <xdr:row>25</xdr:row>
      <xdr:rowOff>19050</xdr:rowOff>
    </xdr:from>
    <xdr:to>
      <xdr:col>12</xdr:col>
      <xdr:colOff>28575</xdr:colOff>
      <xdr:row>25</xdr:row>
      <xdr:rowOff>19050</xdr:rowOff>
    </xdr:to>
    <xdr:sp macro="" textlink="">
      <xdr:nvSpPr>
        <xdr:cNvPr id="5" name="Line 1025">
          <a:extLst>
            <a:ext uri="{FF2B5EF4-FFF2-40B4-BE49-F238E27FC236}">
              <a16:creationId xmlns:a16="http://schemas.microsoft.com/office/drawing/2014/main" id="{00000000-0008-0000-0000-000005000000}"/>
            </a:ext>
          </a:extLst>
        </xdr:cNvPr>
        <xdr:cNvSpPr>
          <a:spLocks noChangeShapeType="1"/>
        </xdr:cNvSpPr>
      </xdr:nvSpPr>
      <xdr:spPr bwMode="auto">
        <a:xfrm flipV="1">
          <a:off x="1660525" y="4114800"/>
          <a:ext cx="6076950" cy="0"/>
        </a:xfrm>
        <a:prstGeom prst="line">
          <a:avLst/>
        </a:prstGeom>
        <a:noFill/>
        <a:ln w="19050">
          <a:solidFill>
            <a:srgbClr val="00008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19</xdr:row>
      <xdr:rowOff>65606</xdr:rowOff>
    </xdr:from>
    <xdr:to>
      <xdr:col>11</xdr:col>
      <xdr:colOff>511097</xdr:colOff>
      <xdr:row>24</xdr:row>
      <xdr:rowOff>130096</xdr:rowOff>
    </xdr:to>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1105829" y="2992801"/>
          <a:ext cx="5807927" cy="8079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900" b="1">
              <a:solidFill>
                <a:schemeClr val="dk1"/>
              </a:solidFill>
              <a:latin typeface="Arial" pitchFamily="34" charset="0"/>
              <a:ea typeface="+mn-ea"/>
              <a:cs typeface="Arial" pitchFamily="34" charset="0"/>
            </a:rPr>
            <a:t>Summary: </a:t>
          </a:r>
        </a:p>
        <a:p>
          <a:r>
            <a:rPr lang="en-US" sz="900" b="0" i="1">
              <a:solidFill>
                <a:schemeClr val="dk1"/>
              </a:solidFill>
              <a:latin typeface="Arial" pitchFamily="34" charset="0"/>
              <a:ea typeface="+mn-ea"/>
              <a:cs typeface="Arial" pitchFamily="34" charset="0"/>
            </a:rPr>
            <a:t>The IT Services</a:t>
          </a:r>
          <a:r>
            <a:rPr lang="en-US" sz="900" b="0" i="1" baseline="0">
              <a:solidFill>
                <a:schemeClr val="dk1"/>
              </a:solidFill>
              <a:latin typeface="Arial" pitchFamily="34" charset="0"/>
              <a:ea typeface="+mn-ea"/>
              <a:cs typeface="Arial" pitchFamily="34" charset="0"/>
            </a:rPr>
            <a:t> for IoT </a:t>
          </a:r>
          <a:r>
            <a:rPr lang="en-US" sz="900" b="0" i="1">
              <a:solidFill>
                <a:schemeClr val="dk1"/>
              </a:solidFill>
              <a:latin typeface="Arial" pitchFamily="34" charset="0"/>
              <a:ea typeface="+mn-ea"/>
              <a:cs typeface="Arial" pitchFamily="34" charset="0"/>
            </a:rPr>
            <a:t>market will represent a 58 billion dollar opportunity in 2025, up at a 34% CAGR from 2020. The largest revenue segment will be in the build phase, </a:t>
          </a:r>
          <a:r>
            <a:rPr lang="en-US" sz="900" b="0" i="1" baseline="0">
              <a:solidFill>
                <a:schemeClr val="dk1"/>
              </a:solidFill>
              <a:latin typeface="Arial" pitchFamily="34" charset="0"/>
              <a:ea typeface="+mn-ea"/>
              <a:cs typeface="Arial" pitchFamily="34" charset="0"/>
            </a:rPr>
            <a:t>while the highest growth will occur in the run phase.</a:t>
          </a:r>
          <a:endParaRPr lang="en-US" sz="900" i="1">
            <a:solidFill>
              <a:schemeClr val="tx1"/>
            </a:solidFill>
            <a:latin typeface="Arial" pitchFamily="34" charset="0"/>
            <a:ea typeface="+mn-ea"/>
            <a:cs typeface="Arial" pitchFamily="34" charset="0"/>
          </a:endParaRPr>
        </a:p>
        <a:p>
          <a:r>
            <a:rPr lang="en-US" sz="900" i="1">
              <a:solidFill>
                <a:schemeClr val="dk1"/>
              </a:solidFill>
              <a:effectLst/>
              <a:latin typeface="Arial" pitchFamily="34" charset="0"/>
              <a:ea typeface="+mn-ea"/>
              <a:cs typeface="Arial" pitchFamily="34" charset="0"/>
            </a:rPr>
            <a:t>By Peter Middleton, </a:t>
          </a:r>
          <a:r>
            <a:rPr lang="en-US" sz="900" i="1">
              <a:solidFill>
                <a:schemeClr val="tx1"/>
              </a:solidFill>
              <a:effectLst/>
              <a:latin typeface="Arial" pitchFamily="34" charset="0"/>
              <a:ea typeface="+mn-ea"/>
              <a:cs typeface="Arial" pitchFamily="34" charset="0"/>
            </a:rPr>
            <a:t>Colleen Graham</a:t>
          </a:r>
          <a:r>
            <a:rPr lang="en-US" sz="900" i="1" baseline="0">
              <a:solidFill>
                <a:schemeClr val="tx1"/>
              </a:solidFill>
              <a:effectLst/>
              <a:latin typeface="Arial" pitchFamily="34" charset="0"/>
              <a:ea typeface="+mn-ea"/>
              <a:cs typeface="Arial" pitchFamily="34" charset="0"/>
            </a:rPr>
            <a:t>, Dean Blackmore, Kay Sharpington, Hardeep Singh, Alfonso Velosa, Benoit Lheureux</a:t>
          </a:r>
          <a:endParaRPr lang="en-US" sz="900" i="1">
            <a:solidFill>
              <a:schemeClr val="tx1"/>
            </a:solidFill>
            <a:effectLst/>
            <a:latin typeface="Arial" pitchFamily="34" charset="0"/>
            <a:ea typeface="+mn-ea"/>
            <a:cs typeface="Arial" pitchFamily="34" charset="0"/>
          </a:endParaRPr>
        </a:p>
      </xdr:txBody>
    </xdr:sp>
    <xdr:clientData/>
  </xdr:twoCellAnchor>
  <xdr:twoCellAnchor>
    <xdr:from>
      <xdr:col>0</xdr:col>
      <xdr:colOff>0</xdr:colOff>
      <xdr:row>52</xdr:row>
      <xdr:rowOff>108413</xdr:rowOff>
    </xdr:from>
    <xdr:to>
      <xdr:col>12</xdr:col>
      <xdr:colOff>483219</xdr:colOff>
      <xdr:row>63</xdr:row>
      <xdr:rowOff>18586</xdr:rowOff>
    </xdr:to>
    <xdr:sp macro="" textlink="">
      <xdr:nvSpPr>
        <xdr:cNvPr id="12" name="Text Box 7">
          <a:hlinkClick xmlns:r="http://schemas.openxmlformats.org/officeDocument/2006/relationships" r:id="rId1"/>
          <a:extLst>
            <a:ext uri="{FF2B5EF4-FFF2-40B4-BE49-F238E27FC236}">
              <a16:creationId xmlns:a16="http://schemas.microsoft.com/office/drawing/2014/main" id="{00000000-0008-0000-0000-00000C000000}"/>
            </a:ext>
          </a:extLst>
        </xdr:cNvPr>
        <xdr:cNvSpPr txBox="1">
          <a:spLocks noChangeArrowheads="1"/>
        </xdr:cNvSpPr>
      </xdr:nvSpPr>
      <xdr:spPr bwMode="auto">
        <a:xfrm>
          <a:off x="0" y="9252413"/>
          <a:ext cx="7415560" cy="1545685"/>
        </a:xfrm>
        <a:prstGeom prst="rect">
          <a:avLst/>
        </a:prstGeom>
        <a:solidFill>
          <a:srgbClr val="FFFFFF"/>
        </a:solidFill>
        <a:ln w="9525">
          <a:noFill/>
          <a:miter lim="800000"/>
          <a:headEnd/>
          <a:tailEnd/>
        </a:ln>
      </xdr:spPr>
      <xdr:txBody>
        <a:bodyPr vertOverflow="clip" wrap="square" lIns="27432" tIns="22860" rIns="0" bIns="0" anchor="t" upright="1"/>
        <a:lstStyle/>
        <a:p>
          <a:pPr rtl="0" eaLnBrk="1" fontAlgn="auto" latinLnBrk="0" hangingPunct="1"/>
          <a:r>
            <a:rPr lang="en-US" sz="800">
              <a:latin typeface="Arial" pitchFamily="34" charset="0"/>
              <a:ea typeface="+mn-ea"/>
              <a:cs typeface="Arial" pitchFamily="34" charset="0"/>
            </a:rPr>
            <a:t>© 2021 Gartner, Inc. and/or its affiliates. All rights reserved. Gartner is a registered trademark of Gartner, Inc. or its affiliates. This publication may not be reproduced or distributed in any form without Gartner’s prior written permission. The information contained in this publication has been obtained from sources believed to be reliable. Gartner disclaims all warranties as to the accuracy, completeness or adequacy of such information and shall have no liability for errors, omissions or inadequacies in such information. This publication consists of the opinions of Gartner’s research organization and should not be construed as statements of fact. The opinions expressed herein are subject to change without notice. Although Gartner research may include a discussion of related legal issues, Gartner does not provide legal advice or services and its research should not be construed or used as such. Gartner is a public company, and its shareholders may include firms and funds that have financial interests in entities covered in Gartner research. Gartner’s Board of Directors may include senior managers of these firms or funds. Gartner research is produced independently by its research organization without input or influence from these firms, funds or their managers. For further information on the independence and integrity of Gartner research, see “Guiding Principles on Independence and Objectivity” on its website</a:t>
          </a:r>
          <a:r>
            <a:rPr lang="en-US" sz="800" b="1">
              <a:latin typeface="Arial" pitchFamily="34" charset="0"/>
              <a:ea typeface="+mn-ea"/>
              <a:cs typeface="Arial" pitchFamily="34" charset="0"/>
            </a:rPr>
            <a:t>, </a:t>
          </a:r>
          <a:r>
            <a:rPr lang="en-US" sz="800" b="1" u="sng">
              <a:latin typeface="Arial" pitchFamily="34" charset="0"/>
              <a:ea typeface="+mn-ea"/>
              <a:cs typeface="Arial" pitchFamily="34" charset="0"/>
            </a:rPr>
            <a:t>https://www.gartner.com/en/about/ombuds/ombuds-guide</a:t>
          </a:r>
          <a:endParaRPr lang="en-US" sz="800">
            <a:latin typeface="Arial" pitchFamily="34" charset="0"/>
            <a:ea typeface="+mn-ea"/>
            <a:cs typeface="Arial" pitchFamily="34" charset="0"/>
          </a:endParaRPr>
        </a:p>
      </xdr:txBody>
    </xdr:sp>
    <xdr:clientData/>
  </xdr:twoCellAnchor>
  <xdr:twoCellAnchor editAs="oneCell">
    <xdr:from>
      <xdr:col>0</xdr:col>
      <xdr:colOff>1</xdr:colOff>
      <xdr:row>0</xdr:row>
      <xdr:rowOff>0</xdr:rowOff>
    </xdr:from>
    <xdr:to>
      <xdr:col>13</xdr:col>
      <xdr:colOff>1</xdr:colOff>
      <xdr:row>17</xdr:row>
      <xdr:rowOff>130946</xdr:rowOff>
    </xdr:to>
    <xdr:pic>
      <xdr:nvPicPr>
        <xdr:cNvPr id="10" name="Picture 10">
          <a:extLst>
            <a:ext uri="{FF2B5EF4-FFF2-40B4-BE49-F238E27FC236}">
              <a16:creationId xmlns:a16="http://schemas.microsoft.com/office/drawing/2014/main" id="{3B2872B0-A9B4-48CD-993E-FDB66D6491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 y="0"/>
          <a:ext cx="8210550" cy="27217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1</xdr:col>
      <xdr:colOff>4724400</xdr:colOff>
      <xdr:row>6</xdr:row>
      <xdr:rowOff>38100</xdr:rowOff>
    </xdr:to>
    <xdr:sp macro="" textlink="">
      <xdr:nvSpPr>
        <xdr:cNvPr id="2" name="Text Box 4">
          <a:extLst>
            <a:ext uri="{FF2B5EF4-FFF2-40B4-BE49-F238E27FC236}">
              <a16:creationId xmlns:a16="http://schemas.microsoft.com/office/drawing/2014/main" id="{C3D4FCB9-F007-429C-A8DE-E168B7F57257}"/>
            </a:ext>
          </a:extLst>
        </xdr:cNvPr>
        <xdr:cNvSpPr txBox="1">
          <a:spLocks noChangeArrowheads="1"/>
        </xdr:cNvSpPr>
      </xdr:nvSpPr>
      <xdr:spPr bwMode="auto">
        <a:xfrm>
          <a:off x="1762125" y="409575"/>
          <a:ext cx="4724400" cy="495300"/>
        </a:xfrm>
        <a:prstGeom prst="rect">
          <a:avLst/>
        </a:prstGeom>
        <a:solidFill>
          <a:sysClr val="window" lastClr="FFFFFF"/>
        </a:solidFill>
        <a:ln w="9525">
          <a:no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For more information on IoT use case market segmentation and definitions, see "Market Definitions and Methodology: Internet of Things Forecast".</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20</xdr:row>
      <xdr:rowOff>95250</xdr:rowOff>
    </xdr:from>
    <xdr:to>
      <xdr:col>4</xdr:col>
      <xdr:colOff>454025</xdr:colOff>
      <xdr:row>26</xdr:row>
      <xdr:rowOff>19050</xdr:rowOff>
    </xdr:to>
    <xdr:pic>
      <xdr:nvPicPr>
        <xdr:cNvPr id="2" name="Picture 5">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571875"/>
          <a:ext cx="3333750"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85725</xdr:colOff>
      <xdr:row>32</xdr:row>
      <xdr:rowOff>76200</xdr:rowOff>
    </xdr:from>
    <xdr:to>
      <xdr:col>2</xdr:col>
      <xdr:colOff>133350</xdr:colOff>
      <xdr:row>47</xdr:row>
      <xdr:rowOff>111125</xdr:rowOff>
    </xdr:to>
    <xdr:pic>
      <xdr:nvPicPr>
        <xdr:cNvPr id="3" name="Picture 6">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5725" y="5495925"/>
          <a:ext cx="1714500" cy="2457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6</xdr:col>
      <xdr:colOff>0</xdr:colOff>
      <xdr:row>11</xdr:row>
      <xdr:rowOff>0</xdr:rowOff>
    </xdr:from>
    <xdr:to>
      <xdr:col>10</xdr:col>
      <xdr:colOff>282575</xdr:colOff>
      <xdr:row>14</xdr:row>
      <xdr:rowOff>152400</xdr:rowOff>
    </xdr:to>
    <xdr:pic>
      <xdr:nvPicPr>
        <xdr:cNvPr id="4" name="Picture 1">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105275" y="2019300"/>
          <a:ext cx="2638425" cy="638175"/>
        </a:xfrm>
        <a:prstGeom prst="rect">
          <a:avLst/>
        </a:prstGeom>
        <a:noFill/>
        <a:ln w="1">
          <a:solidFill>
            <a:srgbClr val="0000FF"/>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xdr:row>
      <xdr:rowOff>95250</xdr:rowOff>
    </xdr:from>
    <xdr:to>
      <xdr:col>4</xdr:col>
      <xdr:colOff>454025</xdr:colOff>
      <xdr:row>26</xdr:row>
      <xdr:rowOff>19050</xdr:rowOff>
    </xdr:to>
    <xdr:pic>
      <xdr:nvPicPr>
        <xdr:cNvPr id="5" name="Picture 5">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571875"/>
          <a:ext cx="3333750"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85725</xdr:colOff>
      <xdr:row>32</xdr:row>
      <xdr:rowOff>76200</xdr:rowOff>
    </xdr:from>
    <xdr:to>
      <xdr:col>2</xdr:col>
      <xdr:colOff>133350</xdr:colOff>
      <xdr:row>47</xdr:row>
      <xdr:rowOff>111125</xdr:rowOff>
    </xdr:to>
    <xdr:pic>
      <xdr:nvPicPr>
        <xdr:cNvPr id="6" name="Picture 6">
          <a:extLst>
            <a:ext uri="{FF2B5EF4-FFF2-40B4-BE49-F238E27FC236}">
              <a16:creationId xmlns:a16="http://schemas.microsoft.com/office/drawing/2014/main" id="{00000000-0008-0000-0500-000006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5725" y="5495925"/>
          <a:ext cx="1714500" cy="2457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6</xdr:col>
      <xdr:colOff>0</xdr:colOff>
      <xdr:row>11</xdr:row>
      <xdr:rowOff>0</xdr:rowOff>
    </xdr:from>
    <xdr:to>
      <xdr:col>10</xdr:col>
      <xdr:colOff>282575</xdr:colOff>
      <xdr:row>14</xdr:row>
      <xdr:rowOff>152400</xdr:rowOff>
    </xdr:to>
    <xdr:pic>
      <xdr:nvPicPr>
        <xdr:cNvPr id="7" name="Picture 1">
          <a:extLst>
            <a:ext uri="{FF2B5EF4-FFF2-40B4-BE49-F238E27FC236}">
              <a16:creationId xmlns:a16="http://schemas.microsoft.com/office/drawing/2014/main" id="{00000000-0008-0000-05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105275" y="2019300"/>
          <a:ext cx="2638425" cy="638175"/>
        </a:xfrm>
        <a:prstGeom prst="rect">
          <a:avLst/>
        </a:prstGeom>
        <a:noFill/>
        <a:ln w="1">
          <a:solidFill>
            <a:srgbClr val="0000FF"/>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file:///G:\My%20Drive\IoT\2018\Converged%20Forecast\Model\Overlay%20Forecasts\Services\Revised%20Excel%20Book\build%20tables%20-%20v4.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qdmswcf" refreshedDate="43647.418782291665" missingItemsLimit="0" createdVersion="3" refreshedVersion="3" minRefreshableVersion="3" recordCount="7000" xr:uid="{00000000-000A-0000-FFFF-FFFF04000000}">
  <cacheSource type="worksheet">
    <worksheetSource name="IT_Databook_Table"/>
  </cacheSource>
  <cacheFields count="13">
    <cacheField name="Year" numFmtId="3">
      <sharedItems count="7">
        <s v="2019 YR"/>
        <s v="2023 YR"/>
        <s v="2018 YR"/>
        <s v="2021 YR"/>
        <s v="2017 YR"/>
        <s v="2020 YR"/>
        <s v="2022 YR"/>
      </sharedItems>
    </cacheField>
    <cacheField name="Region" numFmtId="3">
      <sharedItems count="11">
        <s v="Greater China"/>
        <s v="North America"/>
        <s v="Eastern Europe"/>
        <s v="Middle East and North Africa"/>
        <s v="Latin America"/>
        <s v="Mature Asia/Pacific"/>
        <s v="Western Europe"/>
        <s v="Emerging Asia/Pacific"/>
        <s v="Japan (Region)"/>
        <s v="Eurasia"/>
        <s v="Sub-Saharan Africa"/>
      </sharedItems>
    </cacheField>
    <cacheField name="Country" numFmtId="3">
      <sharedItems count="50">
        <s v="China"/>
        <s v="Canada"/>
        <s v="Hungary"/>
        <s v="Rest of Middle East and North Africa"/>
        <s v="Brazil"/>
        <s v="South Korea"/>
        <s v="Czech Republic"/>
        <s v="Saudi Arabia"/>
        <s v="Spain"/>
        <s v="Sweden"/>
        <s v="India"/>
        <s v="Italy"/>
        <s v="Japan"/>
        <s v="Thailand"/>
        <s v="Netherlands"/>
        <s v="Germany"/>
        <s v="United States"/>
        <s v="Mexico"/>
        <s v="Hong Kong"/>
        <s v="Singapore"/>
        <s v="Taiwan"/>
        <s v="France"/>
        <s v="Australia"/>
        <s v="Switzerland"/>
        <s v="Turkey"/>
        <s v="Russia"/>
        <s v="Norway"/>
        <s v="Colombia"/>
        <s v="Indonesia"/>
        <s v="Chile"/>
        <s v="Belgium"/>
        <s v="Rest of Eurasia"/>
        <s v="Portugal"/>
        <s v="Ireland"/>
        <s v="Rest of Sub-Saharan Africa"/>
        <s v="Rest of Emerging Asia/Pacific"/>
        <s v="Rest of Latin America"/>
        <s v="Finland"/>
        <s v="Austria"/>
        <s v="Rest of Eastern Europe"/>
        <s v="Israel"/>
        <s v="Rest of Western Europe"/>
        <s v="Denmark"/>
        <s v="New Zealand"/>
        <s v="United Kingdom"/>
        <s v="Greece"/>
        <s v="Poland"/>
        <s v="South Africa"/>
        <s v="Argentina"/>
        <s v="Malaysia"/>
      </sharedItems>
    </cacheField>
    <cacheField name="R10" numFmtId="3">
      <sharedItems count="11">
        <s v="Greater China"/>
        <s v="North America"/>
        <s v="Eastern Europe"/>
        <s v="Middle East and North Africa"/>
        <s v="Latin America"/>
        <s v="Mature Asia/Pacific"/>
        <s v="Western Europe"/>
        <s v="Emerging Asia/Pacific"/>
        <s v="Japan (Region)"/>
        <s v="Eurasia"/>
        <s v="Sub-Saharan Africa"/>
      </sharedItems>
    </cacheField>
    <cacheField name="C20" numFmtId="3">
      <sharedItems/>
    </cacheField>
    <cacheField name="C43" numFmtId="3">
      <sharedItems/>
    </cacheField>
    <cacheField name="C61" numFmtId="3">
      <sharedItems/>
    </cacheField>
    <cacheField name="Published Country" numFmtId="3">
      <sharedItems/>
    </cacheField>
    <cacheField name="Segment" numFmtId="3">
      <sharedItems count="5">
        <s v="Devices"/>
        <s v="Software"/>
        <s v="IT Services"/>
        <s v="Communication Services"/>
        <s v="Data Center Systems"/>
      </sharedItems>
    </cacheField>
    <cacheField name="Subsegment" numFmtId="3">
      <sharedItems count="17">
        <s v="Printers"/>
        <s v="Infrastructure Software"/>
        <s v="Consulting"/>
        <s v="Mobile Phones"/>
        <s v="Consumer Mobile Services"/>
        <s v="Business Process Outsourcing"/>
        <s v="Managed Services and Cloud Infrastructure Services"/>
        <s v="External Controller-Based Storage"/>
        <s v="PCs and Tablets"/>
        <s v="Enterprise Network Equipment"/>
        <s v="Servers"/>
        <s v="Enterprise Application Software"/>
        <s v="Enterprise Fixed Services"/>
        <s v="Consumer Fixed Services"/>
        <s v="Unified Communications"/>
        <s v="Implementation"/>
        <s v="Enterprise Mobile Services"/>
      </sharedItems>
    </cacheField>
    <cacheField name="CustomerType" numFmtId="3">
      <sharedItems count="2">
        <s v="Business"/>
        <s v="Consumer"/>
      </sharedItems>
    </cacheField>
    <cacheField name="EUS US$" numFmtId="3">
      <sharedItems containsSemiMixedTypes="0" containsString="0" containsNumber="1" minValue="0.75966109311469998" maxValue="195516.66419000001"/>
    </cacheField>
    <cacheField name="EUS US$ Constant Currency" numFmtId="3">
      <sharedItems containsSemiMixedTypes="0" containsString="0" containsNumber="1" minValue="0.89558700000000002" maxValue="195516.6641900000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ddleton,Peter" refreshedDate="44417.704512152777" createdVersion="6" refreshedVersion="6" minRefreshableVersion="3" recordCount="3201" xr:uid="{F02F4C78-4E68-45D8-9024-2B960867FFB9}">
  <cacheSource type="worksheet">
    <worksheetSource ref="A3:K3204" sheet="DataforDoc" r:id="rId2"/>
  </cacheSource>
  <cacheFields count="12">
    <cacheField name="Sector" numFmtId="0">
      <sharedItems count="13">
        <s v="Commercial Automotive"/>
        <s v="Communications, Media &amp; Services"/>
        <s v="Government"/>
        <s v="Healthcare Providers"/>
        <s v="Information"/>
        <s v="Insurance"/>
        <s v="Manufacturing &amp; Natural Resources"/>
        <s v="Transportation"/>
        <s v="Banking and Investment Services"/>
        <s v="Energy and Utilities"/>
        <s v="Retail"/>
        <s v="Smart Buildings"/>
        <s v="Wholesale Trade"/>
      </sharedItems>
    </cacheField>
    <cacheField name="Segment" numFmtId="0">
      <sharedItems count="3">
        <s v="Design"/>
        <s v="Build"/>
        <s v="Run"/>
      </sharedItems>
    </cacheField>
    <cacheField name="Region" numFmtId="0">
      <sharedItems count="11">
        <s v="Eastern Europe"/>
        <s v="Emerging Asia Pacific"/>
        <s v="Eurasia"/>
        <s v="Greater China"/>
        <s v="Japan"/>
        <s v="Latin America"/>
        <s v="Mature Asia Pacific"/>
        <s v="Middle East and North Africa"/>
        <s v="North America"/>
        <s v="Sub-Saharan Africa"/>
        <s v="Western Europe"/>
      </sharedItems>
    </cacheField>
    <cacheField name="Use Case" numFmtId="0">
      <sharedItems count="97">
        <s v="Connected Car - Commercial"/>
        <s v="Connected Heavy Truck"/>
        <s v="Film TV &amp; Journalism Drone Filming"/>
        <s v="Outdoor and Public Transport Advertising"/>
        <s v="Emergency Population Communication"/>
        <s v="Fire Services Monitoring"/>
        <s v="Offender Tagging"/>
        <s v="Outdoor Surveillance"/>
        <s v="Parking Management"/>
        <s v="Police Evidence Gathering"/>
        <s v="Public Communication and Wayfinding"/>
        <s v="Road Toll and Traffic Management"/>
        <s v="Smart Roads"/>
        <s v="Smart Waste Disposal"/>
        <s v="Street and Outdoor Lighting"/>
        <s v="City Asset Tracking"/>
        <s v="Ambulance Management"/>
        <s v="Assisted Living - Professional"/>
        <s v="Chronic Condition Management"/>
        <s v="Healthcare Automated Assistance"/>
        <s v="Hospital Clinical Data Collection"/>
        <s v="Hospital Hygiene Monitoring"/>
        <s v="Hospital Mobile Asset Tracking"/>
        <s v="Hospital People Location Monitoring"/>
        <s v="Medication Management"/>
        <s v="Telemedicine - Fixed Location"/>
        <s v="Telemedicine - Mobile"/>
        <s v="Hands Free Working &amp; Maintenance"/>
        <s v="Simulated Training"/>
        <s v="Insurance Investigation"/>
        <s v="Agricultural Equipment Tracking"/>
        <s v="Connected Product"/>
        <s v="Construction Monitoring"/>
        <s v="Livestock Management"/>
        <s v="Manufacturing Asset Tracking &amp; Parts Replenishment"/>
        <s v="Manufacturing Facilities Management"/>
        <s v="Manufacturing Process Automation"/>
        <s v="Manufacturing Supply Chain Tracking"/>
        <s v="Mine Operation"/>
        <s v="Precision Crop Farming"/>
        <s v="Aircraft Equipment Management"/>
        <s v="Airport Baggage Handling"/>
        <s v="Airport Drone Management"/>
        <s v="Airport Infrastructure Management"/>
        <s v="Airport Passenger Management"/>
        <s v="Bicycle Sharing"/>
        <s v="Bus Passenger Management"/>
        <s v="Cargo Freight Tracking"/>
        <s v="Cold Chain Monitoring"/>
        <s v="Connected Aircraft Management"/>
        <s v="Connected Bus Management"/>
        <s v="Connected Ship Management"/>
        <s v="Connected Train Management"/>
        <s v="Logistics Warehouse and Retail"/>
        <s v="Passenger Information"/>
        <s v="Port Management"/>
        <s v="Rail Infrastructure Management"/>
        <s v="Rail Passenger Management"/>
        <s v="Cash Dispensing"/>
        <s v="Electric Vehicle Charging"/>
        <s v="Electricity (Smart Grid)"/>
        <s v="Electricity Grid-Scale Generation"/>
        <s v="Gas (Smart Grid)"/>
        <s v="Oil and Gas Extraction"/>
        <s v="Pipeline Monitoring"/>
        <s v="Water (Smart Grid)"/>
        <s v="Electricity Metering - Commercial"/>
        <s v="Electricity Metering - Residential"/>
        <s v="Gas Metering - Residential"/>
        <s v="Gas Metering - Commercial"/>
        <s v="Water Metering - Commercial"/>
        <s v="Water Metering - Residential"/>
        <s v="Commercial Housework Automation"/>
        <s v="Hospitality AV Entertainment"/>
        <s v="Hotel Security Automation"/>
        <s v="In-Store Checkout"/>
        <s v="In-Store Inventory Tracking"/>
        <s v="Retail Customer Communication"/>
        <s v="Retail Customer Monitoring"/>
        <s v="Retail Loss Prevention"/>
        <s v="Commercial Cooking - Restaurants"/>
        <s v="Retail Fulfillment"/>
        <s v="Commercial Cooking - Quick Service Restaurants"/>
        <s v="Retail Workforce Management"/>
        <s v="Building Access Control"/>
        <s v="Building Intruder Detection"/>
        <s v="Building Safety"/>
        <s v="Building Structure Monitoring"/>
        <s v="Commercial Asset Tracking"/>
        <s v="Commercial HVAC Management"/>
        <s v="Connected Lighting"/>
        <s v="Energy Device Monitoring and Control"/>
        <s v="In-Building Transportation"/>
        <s v="Indoor Surveillance"/>
        <s v="Security Guard Equipment"/>
        <s v="Wholesale Loss Prevention"/>
        <s v="Wholesale Workforce Management"/>
      </sharedItems>
    </cacheField>
    <cacheField name=" 2019" numFmtId="0">
      <sharedItems containsSemiMixedTypes="0" containsString="0" containsNumber="1" minValue="3.0000000000000001E-6" maxValue="643.78113499999995"/>
    </cacheField>
    <cacheField name=" 2020" numFmtId="0">
      <sharedItems containsSemiMixedTypes="0" containsString="0" containsNumber="1" minValue="3.9999999999999998E-6" maxValue="758.78652"/>
    </cacheField>
    <cacheField name=" 2021" numFmtId="0">
      <sharedItems containsSemiMixedTypes="0" containsString="0" containsNumber="1" minValue="5.9999999999999993E-6" maxValue="996.63654599999995"/>
    </cacheField>
    <cacheField name=" 2022" numFmtId="0">
      <sharedItems containsSemiMixedTypes="0" containsString="0" containsNumber="1" minValue="7.9999999999999996E-6" maxValue="1398.6583910000002"/>
    </cacheField>
    <cacheField name=" 2023" numFmtId="0">
      <sharedItems containsSemiMixedTypes="0" containsString="0" containsNumber="1" minValue="1.1E-5" maxValue="1929.013661"/>
    </cacheField>
    <cacheField name=" 2024" numFmtId="0">
      <sharedItems containsSemiMixedTypes="0" containsString="0" containsNumber="1" minValue="1.7999999999999997E-5" maxValue="2524.6645430000003"/>
    </cacheField>
    <cacheField name=" 2025" numFmtId="0">
      <sharedItems containsSemiMixedTypes="0" containsString="0" containsNumber="1" minValue="2.1999999999999999E-5" maxValue="3087.0644969999994"/>
    </cacheField>
    <cacheField name="CAGR 2020-2025" numFmtId="0" formula=" IF(' 2020'&lt;&gt;0,(' 2025'/' 2020')^0.2-1,&quot;NM&quot;)"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000">
  <r>
    <x v="0"/>
    <x v="0"/>
    <x v="0"/>
    <x v="0"/>
    <s v="China"/>
    <s v="China"/>
    <s v="China"/>
    <s v="China"/>
    <x v="0"/>
    <x v="0"/>
    <x v="0"/>
    <n v="4155.6250770001598"/>
    <n v="4544.5428110000003"/>
  </r>
  <r>
    <x v="0"/>
    <x v="1"/>
    <x v="1"/>
    <x v="1"/>
    <s v="Canada"/>
    <s v="Canada"/>
    <s v="Canada"/>
    <s v="Canada"/>
    <x v="1"/>
    <x v="1"/>
    <x v="0"/>
    <n v="6872.9168309999995"/>
    <n v="8914.0473170000005"/>
  </r>
  <r>
    <x v="1"/>
    <x v="2"/>
    <x v="2"/>
    <x v="2"/>
    <s v="Rest of Eastern Europe"/>
    <s v="Hungary"/>
    <s v="Hungary"/>
    <s v="Hungary"/>
    <x v="2"/>
    <x v="2"/>
    <x v="0"/>
    <n v="487.09450500000003"/>
    <n v="619.47978799999999"/>
  </r>
  <r>
    <x v="2"/>
    <x v="3"/>
    <x v="3"/>
    <x v="3"/>
    <s v="Rest of Middle East and North Africa"/>
    <s v="Rest of Middle East and North Africa"/>
    <s v="Rest of Middle East and North Africa"/>
    <s v="Rest of Middle East and North Africa"/>
    <x v="2"/>
    <x v="2"/>
    <x v="0"/>
    <n v="1759.0679160017601"/>
    <n v="1869.001115"/>
  </r>
  <r>
    <x v="3"/>
    <x v="4"/>
    <x v="4"/>
    <x v="4"/>
    <s v="Brazil"/>
    <s v="Brazil"/>
    <s v="Brazil"/>
    <s v="Brazil"/>
    <x v="0"/>
    <x v="3"/>
    <x v="0"/>
    <n v="726.10889570925804"/>
    <n v="1301.4044249999999"/>
  </r>
  <r>
    <x v="4"/>
    <x v="5"/>
    <x v="5"/>
    <x v="5"/>
    <s v="South Korea"/>
    <s v="South Korea"/>
    <s v="South Korea"/>
    <s v="South Korea"/>
    <x v="3"/>
    <x v="4"/>
    <x v="1"/>
    <n v="15332.035562999999"/>
    <n v="15824.796490000001"/>
  </r>
  <r>
    <x v="1"/>
    <x v="2"/>
    <x v="6"/>
    <x v="2"/>
    <s v="Rest of Eastern Europe"/>
    <s v="Czech Republic"/>
    <s v="Czech Republic"/>
    <s v="Czech Republic"/>
    <x v="2"/>
    <x v="5"/>
    <x v="0"/>
    <n v="209.651647"/>
    <n v="244.316497"/>
  </r>
  <r>
    <x v="2"/>
    <x v="5"/>
    <x v="5"/>
    <x v="5"/>
    <s v="South Korea"/>
    <s v="South Korea"/>
    <s v="South Korea"/>
    <s v="South Korea"/>
    <x v="2"/>
    <x v="6"/>
    <x v="0"/>
    <n v="7571.5907380075696"/>
    <n v="7608.372926"/>
  </r>
  <r>
    <x v="1"/>
    <x v="5"/>
    <x v="5"/>
    <x v="5"/>
    <s v="South Korea"/>
    <s v="South Korea"/>
    <s v="South Korea"/>
    <s v="South Korea"/>
    <x v="4"/>
    <x v="7"/>
    <x v="0"/>
    <n v="295.82073101999998"/>
    <n v="307.68341199999998"/>
  </r>
  <r>
    <x v="3"/>
    <x v="2"/>
    <x v="2"/>
    <x v="2"/>
    <s v="Rest of Eastern Europe"/>
    <s v="Hungary"/>
    <s v="Hungary"/>
    <s v="Hungary"/>
    <x v="0"/>
    <x v="8"/>
    <x v="0"/>
    <n v="211.308214504972"/>
    <n v="268.73874899999998"/>
  </r>
  <r>
    <x v="3"/>
    <x v="3"/>
    <x v="7"/>
    <x v="3"/>
    <s v="Rest of Middle East and North Africa"/>
    <s v="Saudi Arabia"/>
    <s v="Saudi Arabia"/>
    <s v="Saudi Arabia"/>
    <x v="4"/>
    <x v="9"/>
    <x v="0"/>
    <n v="187.93723994000001"/>
    <n v="188.01576299999999"/>
  </r>
  <r>
    <x v="1"/>
    <x v="6"/>
    <x v="8"/>
    <x v="6"/>
    <s v="Spain"/>
    <s v="Spain"/>
    <s v="Spain"/>
    <s v="Spain"/>
    <x v="2"/>
    <x v="5"/>
    <x v="0"/>
    <n v="3197.4835929999999"/>
    <n v="3769.6072260000001"/>
  </r>
  <r>
    <x v="1"/>
    <x v="6"/>
    <x v="9"/>
    <x v="6"/>
    <s v="Rest of Western Europe"/>
    <s v="Sweden"/>
    <s v="Sweden"/>
    <s v="Sweden"/>
    <x v="4"/>
    <x v="9"/>
    <x v="0"/>
    <n v="474.51315649999998"/>
    <n v="677.07295799999997"/>
  </r>
  <r>
    <x v="5"/>
    <x v="7"/>
    <x v="10"/>
    <x v="7"/>
    <s v="India"/>
    <s v="India"/>
    <s v="India"/>
    <s v="India"/>
    <x v="4"/>
    <x v="10"/>
    <x v="0"/>
    <n v="875.45551763599997"/>
    <n v="1041.9869630000001"/>
  </r>
  <r>
    <x v="1"/>
    <x v="6"/>
    <x v="9"/>
    <x v="6"/>
    <s v="Rest of Western Europe"/>
    <s v="Sweden"/>
    <s v="Sweden"/>
    <s v="Sweden"/>
    <x v="1"/>
    <x v="11"/>
    <x v="0"/>
    <n v="2606.4402620000001"/>
    <n v="3719.075421"/>
  </r>
  <r>
    <x v="1"/>
    <x v="6"/>
    <x v="11"/>
    <x v="6"/>
    <s v="Italy"/>
    <s v="Italy"/>
    <s v="Italy"/>
    <s v="Italy"/>
    <x v="0"/>
    <x v="8"/>
    <x v="1"/>
    <n v="1316.87676935319"/>
    <n v="1552.5046620000001"/>
  </r>
  <r>
    <x v="6"/>
    <x v="8"/>
    <x v="12"/>
    <x v="8"/>
    <s v="Japan"/>
    <s v="Japan"/>
    <s v="Japan"/>
    <s v="Japan"/>
    <x v="3"/>
    <x v="12"/>
    <x v="0"/>
    <n v="25575.056917000002"/>
    <n v="29172.689996000001"/>
  </r>
  <r>
    <x v="3"/>
    <x v="7"/>
    <x v="13"/>
    <x v="7"/>
    <s v="Rest of Emerging Asia/Pacific"/>
    <s v="Thailand"/>
    <s v="Thailand"/>
    <s v="Thailand"/>
    <x v="0"/>
    <x v="0"/>
    <x v="1"/>
    <n v="35.3938346059957"/>
    <n v="36.649588000000001"/>
  </r>
  <r>
    <x v="6"/>
    <x v="2"/>
    <x v="2"/>
    <x v="2"/>
    <s v="Rest of Eastern Europe"/>
    <s v="Hungary"/>
    <s v="Hungary"/>
    <s v="Hungary"/>
    <x v="4"/>
    <x v="10"/>
    <x v="0"/>
    <n v="98.703333434000001"/>
    <n v="125.52948000000001"/>
  </r>
  <r>
    <x v="6"/>
    <x v="6"/>
    <x v="14"/>
    <x v="6"/>
    <s v="Netherlands"/>
    <s v="Netherlands"/>
    <s v="Netherlands"/>
    <s v="Netherlands"/>
    <x v="1"/>
    <x v="1"/>
    <x v="0"/>
    <n v="4198.1128060000001"/>
    <n v="4949.2783650000001"/>
  </r>
  <r>
    <x v="1"/>
    <x v="6"/>
    <x v="15"/>
    <x v="6"/>
    <s v="Germany"/>
    <s v="Germany"/>
    <s v="Germany"/>
    <s v="Germany"/>
    <x v="0"/>
    <x v="3"/>
    <x v="1"/>
    <n v="6665.5047666635701"/>
    <n v="7858.1591440000002"/>
  </r>
  <r>
    <x v="3"/>
    <x v="1"/>
    <x v="16"/>
    <x v="1"/>
    <s v="United States"/>
    <s v="United States"/>
    <s v="United States"/>
    <s v="United States"/>
    <x v="3"/>
    <x v="13"/>
    <x v="1"/>
    <n v="85363.064350000001"/>
    <n v="85363.064350000001"/>
  </r>
  <r>
    <x v="3"/>
    <x v="4"/>
    <x v="17"/>
    <x v="4"/>
    <s v="Mexico"/>
    <s v="Mexico"/>
    <s v="Mexico"/>
    <s v="Mexico"/>
    <x v="4"/>
    <x v="7"/>
    <x v="0"/>
    <n v="174.29024029000001"/>
    <n v="259.63710800000001"/>
  </r>
  <r>
    <x v="2"/>
    <x v="0"/>
    <x v="18"/>
    <x v="0"/>
    <s v="Rest of Greater China"/>
    <s v="Hong Kong"/>
    <s v="Hong Kong"/>
    <s v="Hong Kong"/>
    <x v="3"/>
    <x v="12"/>
    <x v="0"/>
    <n v="2065.2231350000002"/>
    <n v="2086.7799960000002"/>
  </r>
  <r>
    <x v="5"/>
    <x v="2"/>
    <x v="6"/>
    <x v="2"/>
    <s v="Rest of Eastern Europe"/>
    <s v="Czech Republic"/>
    <s v="Czech Republic"/>
    <s v="Czech Republic"/>
    <x v="0"/>
    <x v="0"/>
    <x v="1"/>
    <n v="9.1179462868906995"/>
    <n v="10.625553"/>
  </r>
  <r>
    <x v="1"/>
    <x v="6"/>
    <x v="15"/>
    <x v="6"/>
    <s v="Germany"/>
    <s v="Germany"/>
    <s v="Germany"/>
    <s v="Germany"/>
    <x v="0"/>
    <x v="8"/>
    <x v="0"/>
    <n v="3591.7924690600598"/>
    <n v="4234.469529"/>
  </r>
  <r>
    <x v="2"/>
    <x v="2"/>
    <x v="2"/>
    <x v="2"/>
    <s v="Rest of Eastern Europe"/>
    <s v="Hungary"/>
    <s v="Hungary"/>
    <s v="Hungary"/>
    <x v="4"/>
    <x v="10"/>
    <x v="0"/>
    <n v="113.86729466"/>
    <n v="139.383433"/>
  </r>
  <r>
    <x v="2"/>
    <x v="1"/>
    <x v="16"/>
    <x v="1"/>
    <s v="United States"/>
    <s v="United States"/>
    <s v="United States"/>
    <s v="United States"/>
    <x v="4"/>
    <x v="14"/>
    <x v="0"/>
    <n v="13761.081851999999"/>
    <n v="13761.081851999999"/>
  </r>
  <r>
    <x v="0"/>
    <x v="5"/>
    <x v="19"/>
    <x v="5"/>
    <s v="Rest of Mature Asia/Pacific"/>
    <s v="Singapore"/>
    <s v="Singapore"/>
    <s v="Singapore"/>
    <x v="2"/>
    <x v="2"/>
    <x v="0"/>
    <n v="2360.957152"/>
    <n v="2558.8234560000001"/>
  </r>
  <r>
    <x v="4"/>
    <x v="0"/>
    <x v="20"/>
    <x v="0"/>
    <s v="Rest of Greater China"/>
    <s v="Taiwan"/>
    <s v="Taiwan"/>
    <s v="Taiwan"/>
    <x v="4"/>
    <x v="14"/>
    <x v="0"/>
    <n v="206.38960834439101"/>
    <n v="211.49982299999999"/>
  </r>
  <r>
    <x v="6"/>
    <x v="7"/>
    <x v="13"/>
    <x v="7"/>
    <s v="Rest of Emerging Asia/Pacific"/>
    <s v="Thailand"/>
    <s v="Thailand"/>
    <s v="Thailand"/>
    <x v="0"/>
    <x v="3"/>
    <x v="1"/>
    <n v="4046.5449160155599"/>
    <n v="4190.1140189999996"/>
  </r>
  <r>
    <x v="4"/>
    <x v="5"/>
    <x v="19"/>
    <x v="5"/>
    <s v="Rest of Mature Asia/Pacific"/>
    <s v="Singapore"/>
    <s v="Singapore"/>
    <s v="Singapore"/>
    <x v="4"/>
    <x v="9"/>
    <x v="0"/>
    <n v="157.90299580999999"/>
    <n v="174.24408199999999"/>
  </r>
  <r>
    <x v="4"/>
    <x v="7"/>
    <x v="10"/>
    <x v="7"/>
    <s v="India"/>
    <s v="India"/>
    <s v="India"/>
    <s v="India"/>
    <x v="4"/>
    <x v="10"/>
    <x v="0"/>
    <n v="946.590343362"/>
    <n v="1052.83123"/>
  </r>
  <r>
    <x v="4"/>
    <x v="2"/>
    <x v="6"/>
    <x v="2"/>
    <s v="Rest of Eastern Europe"/>
    <s v="Czech Republic"/>
    <s v="Czech Republic"/>
    <s v="Czech Republic"/>
    <x v="0"/>
    <x v="0"/>
    <x v="1"/>
    <n v="5.5634167591889998"/>
    <n v="6.6473750000000003"/>
  </r>
  <r>
    <x v="2"/>
    <x v="3"/>
    <x v="3"/>
    <x v="3"/>
    <s v="Rest of Middle East and North Africa"/>
    <s v="Rest of Middle East and North Africa"/>
    <s v="Rest of Middle East and North Africa"/>
    <s v="Rest of Middle East and North Africa"/>
    <x v="2"/>
    <x v="5"/>
    <x v="0"/>
    <n v="455.13054599954899"/>
    <n v="483.57399400000003"/>
  </r>
  <r>
    <x v="3"/>
    <x v="2"/>
    <x v="6"/>
    <x v="2"/>
    <s v="Rest of Eastern Europe"/>
    <s v="Czech Republic"/>
    <s v="Czech Republic"/>
    <s v="Czech Republic"/>
    <x v="3"/>
    <x v="12"/>
    <x v="0"/>
    <n v="404.05201699999998"/>
    <n v="470.85999500000003"/>
  </r>
  <r>
    <x v="1"/>
    <x v="4"/>
    <x v="4"/>
    <x v="4"/>
    <s v="Brazil"/>
    <s v="Brazil"/>
    <s v="Brazil"/>
    <s v="Brazil"/>
    <x v="2"/>
    <x v="15"/>
    <x v="0"/>
    <n v="3709.0376959999999"/>
    <n v="6647.7054600000001"/>
  </r>
  <r>
    <x v="0"/>
    <x v="6"/>
    <x v="21"/>
    <x v="6"/>
    <s v="France"/>
    <s v="France"/>
    <s v="France"/>
    <s v="France"/>
    <x v="2"/>
    <x v="15"/>
    <x v="0"/>
    <n v="10351.146282"/>
    <n v="12203.270066999999"/>
  </r>
  <r>
    <x v="6"/>
    <x v="0"/>
    <x v="0"/>
    <x v="0"/>
    <s v="China"/>
    <s v="China"/>
    <s v="China"/>
    <s v="China"/>
    <x v="2"/>
    <x v="5"/>
    <x v="0"/>
    <n v="3099.5554000000002"/>
    <n v="3389.6374070000002"/>
  </r>
  <r>
    <x v="5"/>
    <x v="8"/>
    <x v="12"/>
    <x v="8"/>
    <s v="Japan"/>
    <s v="Japan"/>
    <s v="Japan"/>
    <s v="Japan"/>
    <x v="0"/>
    <x v="8"/>
    <x v="0"/>
    <n v="8077.7487609079299"/>
    <n v="9214.0424650000004"/>
  </r>
  <r>
    <x v="0"/>
    <x v="5"/>
    <x v="22"/>
    <x v="5"/>
    <s v="Australia"/>
    <s v="Australia"/>
    <s v="Australia"/>
    <s v="Australia"/>
    <x v="2"/>
    <x v="15"/>
    <x v="0"/>
    <n v="5333.2559510000001"/>
    <n v="7237.414057"/>
  </r>
  <r>
    <x v="5"/>
    <x v="8"/>
    <x v="12"/>
    <x v="8"/>
    <s v="Japan"/>
    <s v="Japan"/>
    <s v="Japan"/>
    <s v="Japan"/>
    <x v="4"/>
    <x v="9"/>
    <x v="0"/>
    <n v="2794.8024513"/>
    <n v="3187.9461999999999"/>
  </r>
  <r>
    <x v="5"/>
    <x v="6"/>
    <x v="23"/>
    <x v="6"/>
    <s v="Rest of Western Europe"/>
    <s v="Switzerland"/>
    <s v="Switzerland"/>
    <s v="Switzerland"/>
    <x v="1"/>
    <x v="1"/>
    <x v="0"/>
    <n v="2485.3598769999999"/>
    <n v="2697.8895419999999"/>
  </r>
  <r>
    <x v="0"/>
    <x v="3"/>
    <x v="24"/>
    <x v="3"/>
    <s v="Turkey"/>
    <s v="Turkey"/>
    <s v="Turkey"/>
    <s v="Turkey"/>
    <x v="3"/>
    <x v="4"/>
    <x v="1"/>
    <n v="4469.7296029999998"/>
    <n v="13286.082598999999"/>
  </r>
  <r>
    <x v="0"/>
    <x v="9"/>
    <x v="25"/>
    <x v="9"/>
    <s v="Russia"/>
    <s v="Russia"/>
    <s v="Russia"/>
    <s v="Russia"/>
    <x v="3"/>
    <x v="16"/>
    <x v="0"/>
    <n v="3475.853854"/>
    <n v="7085.0362709999999"/>
  </r>
  <r>
    <x v="3"/>
    <x v="6"/>
    <x v="11"/>
    <x v="6"/>
    <s v="Italy"/>
    <s v="Italy"/>
    <s v="Italy"/>
    <s v="Italy"/>
    <x v="0"/>
    <x v="3"/>
    <x v="0"/>
    <n v="865.79735616388405"/>
    <n v="1020.7139069999999"/>
  </r>
  <r>
    <x v="4"/>
    <x v="6"/>
    <x v="26"/>
    <x v="6"/>
    <s v="Rest of Western Europe"/>
    <s v="Norway"/>
    <s v="Norway"/>
    <s v="Norway"/>
    <x v="3"/>
    <x v="12"/>
    <x v="0"/>
    <n v="546.91432899999995"/>
    <n v="769.529989"/>
  </r>
  <r>
    <x v="2"/>
    <x v="5"/>
    <x v="19"/>
    <x v="5"/>
    <s v="Rest of Mature Asia/Pacific"/>
    <s v="Singapore"/>
    <s v="Singapore"/>
    <s v="Singapore"/>
    <x v="2"/>
    <x v="5"/>
    <x v="0"/>
    <n v="711.46932099929302"/>
    <n v="767.13910599999997"/>
  </r>
  <r>
    <x v="6"/>
    <x v="4"/>
    <x v="27"/>
    <x v="4"/>
    <s v="Rest of Latin America"/>
    <s v="Colombia"/>
    <s v="Colombia"/>
    <s v="Colombia"/>
    <x v="0"/>
    <x v="8"/>
    <x v="1"/>
    <n v="638.83722947725698"/>
    <n v="1076.5472440000001"/>
  </r>
  <r>
    <x v="0"/>
    <x v="0"/>
    <x v="0"/>
    <x v="0"/>
    <s v="China"/>
    <s v="China"/>
    <s v="China"/>
    <s v="China"/>
    <x v="3"/>
    <x v="4"/>
    <x v="1"/>
    <n v="109464.600984"/>
    <n v="119709.20289499999"/>
  </r>
  <r>
    <x v="6"/>
    <x v="5"/>
    <x v="22"/>
    <x v="5"/>
    <s v="Australia"/>
    <s v="Australia"/>
    <s v="Australia"/>
    <s v="Australia"/>
    <x v="3"/>
    <x v="16"/>
    <x v="0"/>
    <n v="2088.9478720000002"/>
    <n v="2834.7750099999998"/>
  </r>
  <r>
    <x v="1"/>
    <x v="7"/>
    <x v="28"/>
    <x v="7"/>
    <s v="Indonesia"/>
    <s v="Indonesia"/>
    <s v="Indonesia"/>
    <s v="Indonesia"/>
    <x v="0"/>
    <x v="8"/>
    <x v="0"/>
    <n v="901.95119083988004"/>
    <n v="1220.202172"/>
  </r>
  <r>
    <x v="2"/>
    <x v="3"/>
    <x v="7"/>
    <x v="3"/>
    <s v="Rest of Middle East and North Africa"/>
    <s v="Saudi Arabia"/>
    <s v="Saudi Arabia"/>
    <s v="Saudi Arabia"/>
    <x v="4"/>
    <x v="14"/>
    <x v="0"/>
    <n v="407.19449296686702"/>
    <n v="407.298563"/>
  </r>
  <r>
    <x v="0"/>
    <x v="7"/>
    <x v="28"/>
    <x v="7"/>
    <s v="Indonesia"/>
    <s v="Indonesia"/>
    <s v="Indonesia"/>
    <s v="Indonesia"/>
    <x v="4"/>
    <x v="10"/>
    <x v="0"/>
    <n v="270.186291643"/>
    <n v="365.52077700000001"/>
  </r>
  <r>
    <x v="1"/>
    <x v="1"/>
    <x v="16"/>
    <x v="1"/>
    <s v="United States"/>
    <s v="United States"/>
    <s v="United States"/>
    <s v="United States"/>
    <x v="3"/>
    <x v="16"/>
    <x v="0"/>
    <n v="47004.785329999999"/>
    <n v="47004.785329999999"/>
  </r>
  <r>
    <x v="4"/>
    <x v="4"/>
    <x v="29"/>
    <x v="4"/>
    <s v="Rest of Latin America"/>
    <s v="Chile"/>
    <s v="Chile"/>
    <s v="Chile"/>
    <x v="0"/>
    <x v="8"/>
    <x v="0"/>
    <n v="378.44251287117299"/>
    <n v="495.59526"/>
  </r>
  <r>
    <x v="2"/>
    <x v="6"/>
    <x v="30"/>
    <x v="6"/>
    <s v="Rest of Western Europe"/>
    <s v="Belgium"/>
    <s v="Belgium"/>
    <s v="Belgium"/>
    <x v="2"/>
    <x v="15"/>
    <x v="0"/>
    <n v="2195.4342030021999"/>
    <n v="2469.8421469999998"/>
  </r>
  <r>
    <x v="2"/>
    <x v="5"/>
    <x v="5"/>
    <x v="5"/>
    <s v="South Korea"/>
    <s v="South Korea"/>
    <s v="South Korea"/>
    <s v="South Korea"/>
    <x v="3"/>
    <x v="12"/>
    <x v="0"/>
    <n v="4385.6747340000002"/>
    <n v="4406.9799949999997"/>
  </r>
  <r>
    <x v="3"/>
    <x v="6"/>
    <x v="9"/>
    <x v="6"/>
    <s v="Rest of Western Europe"/>
    <s v="Sweden"/>
    <s v="Sweden"/>
    <s v="Sweden"/>
    <x v="0"/>
    <x v="3"/>
    <x v="1"/>
    <n v="978.47569018660204"/>
    <n v="1396.1666190000001"/>
  </r>
  <r>
    <x v="1"/>
    <x v="6"/>
    <x v="23"/>
    <x v="6"/>
    <s v="Rest of Western Europe"/>
    <s v="Switzerland"/>
    <s v="Switzerland"/>
    <s v="Switzerland"/>
    <x v="0"/>
    <x v="8"/>
    <x v="0"/>
    <n v="676.16881712073905"/>
    <n v="733.98979199999997"/>
  </r>
  <r>
    <x v="6"/>
    <x v="7"/>
    <x v="13"/>
    <x v="7"/>
    <s v="Rest of Emerging Asia/Pacific"/>
    <s v="Thailand"/>
    <s v="Thailand"/>
    <s v="Thailand"/>
    <x v="2"/>
    <x v="15"/>
    <x v="0"/>
    <n v="689.08941900000002"/>
    <n v="713.53791799999999"/>
  </r>
  <r>
    <x v="4"/>
    <x v="9"/>
    <x v="31"/>
    <x v="9"/>
    <s v="Rest of Eurasia"/>
    <s v="Rest of Eurasia"/>
    <s v="Rest of Eurasia"/>
    <s v="Rest of Eurasia"/>
    <x v="3"/>
    <x v="13"/>
    <x v="1"/>
    <n v="2749.0630409999999"/>
    <n v="5032.8814490000004"/>
  </r>
  <r>
    <x v="0"/>
    <x v="6"/>
    <x v="32"/>
    <x v="6"/>
    <s v="Rest of Western Europe"/>
    <s v="Portugal"/>
    <s v="Portugal"/>
    <s v="Portugal"/>
    <x v="3"/>
    <x v="16"/>
    <x v="0"/>
    <n v="480.442995"/>
    <n v="566.40834400000006"/>
  </r>
  <r>
    <x v="0"/>
    <x v="8"/>
    <x v="12"/>
    <x v="8"/>
    <s v="Japan"/>
    <s v="Japan"/>
    <s v="Japan"/>
    <s v="Japan"/>
    <x v="4"/>
    <x v="14"/>
    <x v="0"/>
    <n v="3164.1552902682402"/>
    <n v="3609.255756"/>
  </r>
  <r>
    <x v="5"/>
    <x v="6"/>
    <x v="33"/>
    <x v="6"/>
    <s v="Rest of Western Europe"/>
    <s v="Ireland"/>
    <s v="Ireland"/>
    <s v="Ireland"/>
    <x v="2"/>
    <x v="15"/>
    <x v="0"/>
    <n v="756.60220200000003"/>
    <n v="891.98053600000003"/>
  </r>
  <r>
    <x v="0"/>
    <x v="4"/>
    <x v="27"/>
    <x v="4"/>
    <s v="Rest of Latin America"/>
    <s v="Colombia"/>
    <s v="Colombia"/>
    <s v="Colombia"/>
    <x v="4"/>
    <x v="14"/>
    <x v="0"/>
    <n v="57.688723618106998"/>
    <n v="97.215118000000004"/>
  </r>
  <r>
    <x v="4"/>
    <x v="10"/>
    <x v="34"/>
    <x v="10"/>
    <s v="Rest of Sub-Saharan Africa"/>
    <s v="Rest of Sub-Saharan Africa"/>
    <s v="Rest of Sub-Saharan Africa"/>
    <s v="Rest of Sub-Saharan Africa"/>
    <x v="3"/>
    <x v="4"/>
    <x v="1"/>
    <n v="36829.638301999999"/>
    <n v="40105.101111999997"/>
  </r>
  <r>
    <x v="6"/>
    <x v="6"/>
    <x v="23"/>
    <x v="6"/>
    <s v="Rest of Western Europe"/>
    <s v="Switzerland"/>
    <s v="Switzerland"/>
    <s v="Switzerland"/>
    <x v="4"/>
    <x v="14"/>
    <x v="0"/>
    <n v="260.47338967101399"/>
    <n v="282.74715500000002"/>
  </r>
  <r>
    <x v="5"/>
    <x v="10"/>
    <x v="34"/>
    <x v="10"/>
    <s v="Rest of Sub-Saharan Africa"/>
    <s v="Rest of Sub-Saharan Africa"/>
    <s v="Rest of Sub-Saharan Africa"/>
    <s v="Rest of Sub-Saharan Africa"/>
    <x v="2"/>
    <x v="15"/>
    <x v="0"/>
    <n v="602.90871500000003"/>
    <n v="656.84774500000003"/>
  </r>
  <r>
    <x v="1"/>
    <x v="7"/>
    <x v="35"/>
    <x v="7"/>
    <s v="Rest of Emerging Asia/Pacific"/>
    <s v="Rest of Emerging Asia/Pacific"/>
    <s v="Rest of Emerging Asia/Pacific"/>
    <s v="Rest of Emerging Asia/Pacific"/>
    <x v="2"/>
    <x v="6"/>
    <x v="0"/>
    <n v="1650.783596"/>
    <n v="1650.783596"/>
  </r>
  <r>
    <x v="3"/>
    <x v="6"/>
    <x v="14"/>
    <x v="6"/>
    <s v="Netherlands"/>
    <s v="Netherlands"/>
    <s v="Netherlands"/>
    <s v="Netherlands"/>
    <x v="0"/>
    <x v="3"/>
    <x v="1"/>
    <n v="1694.6289723114401"/>
    <n v="1997.847818"/>
  </r>
  <r>
    <x v="3"/>
    <x v="4"/>
    <x v="36"/>
    <x v="4"/>
    <s v="Rest of Latin America"/>
    <s v="Rest of Latin America"/>
    <s v="Rest of Latin America"/>
    <s v="Rest of Latin America"/>
    <x v="0"/>
    <x v="8"/>
    <x v="1"/>
    <n v="1710.8513423049101"/>
    <n v="1710.8513419999999"/>
  </r>
  <r>
    <x v="4"/>
    <x v="0"/>
    <x v="20"/>
    <x v="0"/>
    <s v="Rest of Greater China"/>
    <s v="Taiwan"/>
    <s v="Taiwan"/>
    <s v="Taiwan"/>
    <x v="0"/>
    <x v="8"/>
    <x v="1"/>
    <n v="959.81029618973105"/>
    <n v="983.57523700000002"/>
  </r>
  <r>
    <x v="5"/>
    <x v="7"/>
    <x v="10"/>
    <x v="7"/>
    <s v="India"/>
    <s v="India"/>
    <s v="India"/>
    <s v="India"/>
    <x v="2"/>
    <x v="2"/>
    <x v="0"/>
    <n v="4695.6670539999996"/>
    <n v="5588.889158"/>
  </r>
  <r>
    <x v="2"/>
    <x v="4"/>
    <x v="27"/>
    <x v="4"/>
    <s v="Rest of Latin America"/>
    <s v="Colombia"/>
    <s v="Colombia"/>
    <s v="Colombia"/>
    <x v="0"/>
    <x v="0"/>
    <x v="0"/>
    <n v="114.366406130054"/>
    <n v="180.76930100000001"/>
  </r>
  <r>
    <x v="2"/>
    <x v="6"/>
    <x v="37"/>
    <x v="6"/>
    <s v="Rest of Western Europe"/>
    <s v="Finland"/>
    <s v="Finland"/>
    <s v="Finland"/>
    <x v="0"/>
    <x v="3"/>
    <x v="1"/>
    <n v="589.84532204987795"/>
    <n v="663.57025599999997"/>
  </r>
  <r>
    <x v="5"/>
    <x v="6"/>
    <x v="38"/>
    <x v="6"/>
    <s v="Rest of Western Europe"/>
    <s v="Austria"/>
    <s v="Austria"/>
    <s v="Austria"/>
    <x v="4"/>
    <x v="9"/>
    <x v="0"/>
    <n v="306.77928120000001"/>
    <n v="361.67109599999998"/>
  </r>
  <r>
    <x v="0"/>
    <x v="4"/>
    <x v="29"/>
    <x v="4"/>
    <s v="Rest of Latin America"/>
    <s v="Chile"/>
    <s v="Chile"/>
    <s v="Chile"/>
    <x v="0"/>
    <x v="0"/>
    <x v="1"/>
    <n v="15.553974951191901"/>
    <n v="20.935220999999999"/>
  </r>
  <r>
    <x v="4"/>
    <x v="6"/>
    <x v="33"/>
    <x v="6"/>
    <s v="Rest of Western Europe"/>
    <s v="Ireland"/>
    <s v="Ireland"/>
    <s v="Ireland"/>
    <x v="4"/>
    <x v="10"/>
    <x v="0"/>
    <n v="272.39841702199999"/>
    <n v="320.85020300000002"/>
  </r>
  <r>
    <x v="1"/>
    <x v="7"/>
    <x v="28"/>
    <x v="7"/>
    <s v="Indonesia"/>
    <s v="Indonesia"/>
    <s v="Indonesia"/>
    <s v="Indonesia"/>
    <x v="4"/>
    <x v="7"/>
    <x v="0"/>
    <n v="70.70956425"/>
    <n v="95.659238000000002"/>
  </r>
  <r>
    <x v="6"/>
    <x v="1"/>
    <x v="1"/>
    <x v="1"/>
    <s v="Canada"/>
    <s v="Canada"/>
    <s v="Canada"/>
    <s v="Canada"/>
    <x v="3"/>
    <x v="4"/>
    <x v="1"/>
    <n v="14189.138629999999"/>
    <n v="18403.053061999999"/>
  </r>
  <r>
    <x v="5"/>
    <x v="6"/>
    <x v="30"/>
    <x v="6"/>
    <s v="Rest of Western Europe"/>
    <s v="Belgium"/>
    <s v="Belgium"/>
    <s v="Belgium"/>
    <x v="4"/>
    <x v="7"/>
    <x v="0"/>
    <n v="223.14494746"/>
    <n v="263.07212600000003"/>
  </r>
  <r>
    <x v="2"/>
    <x v="1"/>
    <x v="1"/>
    <x v="1"/>
    <s v="Canada"/>
    <s v="Canada"/>
    <s v="Canada"/>
    <s v="Canada"/>
    <x v="0"/>
    <x v="8"/>
    <x v="1"/>
    <n v="2037.9962439691601"/>
    <n v="2563.979898"/>
  </r>
  <r>
    <x v="3"/>
    <x v="7"/>
    <x v="10"/>
    <x v="7"/>
    <s v="India"/>
    <s v="India"/>
    <s v="India"/>
    <s v="India"/>
    <x v="0"/>
    <x v="3"/>
    <x v="1"/>
    <n v="27688.830779879801"/>
    <n v="32955.872800999998"/>
  </r>
  <r>
    <x v="4"/>
    <x v="6"/>
    <x v="11"/>
    <x v="6"/>
    <s v="Italy"/>
    <s v="Italy"/>
    <s v="Italy"/>
    <s v="Italy"/>
    <x v="2"/>
    <x v="2"/>
    <x v="0"/>
    <n v="3722.3064770000001"/>
    <n v="4384.3969559999996"/>
  </r>
  <r>
    <x v="0"/>
    <x v="6"/>
    <x v="21"/>
    <x v="6"/>
    <s v="France"/>
    <s v="France"/>
    <s v="France"/>
    <s v="France"/>
    <x v="1"/>
    <x v="11"/>
    <x v="0"/>
    <n v="6612.8560939999998"/>
    <n v="7796.0900789999996"/>
  </r>
  <r>
    <x v="3"/>
    <x v="6"/>
    <x v="9"/>
    <x v="6"/>
    <s v="Rest of Western Europe"/>
    <s v="Sweden"/>
    <s v="Sweden"/>
    <s v="Sweden"/>
    <x v="1"/>
    <x v="11"/>
    <x v="0"/>
    <n v="2249.7468800000001"/>
    <n v="3210.1170499999998"/>
  </r>
  <r>
    <x v="1"/>
    <x v="0"/>
    <x v="18"/>
    <x v="0"/>
    <s v="Rest of Greater China"/>
    <s v="Hong Kong"/>
    <s v="Hong Kong"/>
    <s v="Hong Kong"/>
    <x v="0"/>
    <x v="8"/>
    <x v="0"/>
    <n v="499.69539321828597"/>
    <n v="505.37687799999998"/>
  </r>
  <r>
    <x v="1"/>
    <x v="2"/>
    <x v="39"/>
    <x v="2"/>
    <s v="Rest of Eastern Europe"/>
    <s v="Rest of Eastern Europe"/>
    <s v="Rest of Eastern Europe"/>
    <s v="Rest of Eastern Europe"/>
    <x v="2"/>
    <x v="5"/>
    <x v="0"/>
    <n v="265.42713800000001"/>
    <n v="312.91984100000002"/>
  </r>
  <r>
    <x v="4"/>
    <x v="6"/>
    <x v="33"/>
    <x v="6"/>
    <s v="Rest of Western Europe"/>
    <s v="Ireland"/>
    <s v="Ireland"/>
    <s v="Ireland"/>
    <x v="0"/>
    <x v="0"/>
    <x v="0"/>
    <n v="97.865679310854006"/>
    <n v="115.27314800000001"/>
  </r>
  <r>
    <x v="5"/>
    <x v="3"/>
    <x v="40"/>
    <x v="3"/>
    <s v="Rest of Middle East and North Africa"/>
    <s v="Israel"/>
    <s v="Israel"/>
    <s v="Israel"/>
    <x v="2"/>
    <x v="6"/>
    <x v="0"/>
    <n v="964.97472200000004"/>
    <n v="964.43732699999998"/>
  </r>
  <r>
    <x v="5"/>
    <x v="6"/>
    <x v="26"/>
    <x v="6"/>
    <s v="Rest of Western Europe"/>
    <s v="Norway"/>
    <s v="Norway"/>
    <s v="Norway"/>
    <x v="0"/>
    <x v="3"/>
    <x v="1"/>
    <n v="375.89797361081401"/>
    <n v="547.97008900000003"/>
  </r>
  <r>
    <x v="0"/>
    <x v="0"/>
    <x v="20"/>
    <x v="0"/>
    <s v="Rest of Greater China"/>
    <s v="Taiwan"/>
    <s v="Taiwan"/>
    <s v="Taiwan"/>
    <x v="0"/>
    <x v="0"/>
    <x v="1"/>
    <n v="14.0083922068867"/>
    <n v="14.557905"/>
  </r>
  <r>
    <x v="2"/>
    <x v="1"/>
    <x v="16"/>
    <x v="1"/>
    <s v="United States"/>
    <s v="United States"/>
    <s v="United States"/>
    <s v="United States"/>
    <x v="4"/>
    <x v="7"/>
    <x v="0"/>
    <n v="11316"/>
    <n v="11316"/>
  </r>
  <r>
    <x v="5"/>
    <x v="5"/>
    <x v="22"/>
    <x v="5"/>
    <s v="Australia"/>
    <s v="Australia"/>
    <s v="Australia"/>
    <s v="Australia"/>
    <x v="4"/>
    <x v="10"/>
    <x v="0"/>
    <n v="708.70728404500005"/>
    <n v="961.74046499999997"/>
  </r>
  <r>
    <x v="1"/>
    <x v="6"/>
    <x v="41"/>
    <x v="6"/>
    <s v="Rest of Western Europe"/>
    <s v="Rest of Western Europe"/>
    <s v="Rest of Western Europe"/>
    <s v="Rest of Western Europe"/>
    <x v="2"/>
    <x v="6"/>
    <x v="0"/>
    <n v="1123.7574689999999"/>
    <n v="1324.830653"/>
  </r>
  <r>
    <x v="5"/>
    <x v="9"/>
    <x v="31"/>
    <x v="9"/>
    <s v="Rest of Eurasia"/>
    <s v="Rest of Eurasia"/>
    <s v="Rest of Eurasia"/>
    <s v="Rest of Eurasia"/>
    <x v="2"/>
    <x v="15"/>
    <x v="0"/>
    <n v="132.94052099999999"/>
    <n v="270.98044199999998"/>
  </r>
  <r>
    <x v="3"/>
    <x v="1"/>
    <x v="16"/>
    <x v="1"/>
    <s v="United States"/>
    <s v="United States"/>
    <s v="United States"/>
    <s v="United States"/>
    <x v="0"/>
    <x v="0"/>
    <x v="1"/>
    <n v="824.30264434956098"/>
    <n v="824.30264399999999"/>
  </r>
  <r>
    <x v="6"/>
    <x v="7"/>
    <x v="35"/>
    <x v="7"/>
    <s v="Rest of Emerging Asia/Pacific"/>
    <s v="Rest of Emerging Asia/Pacific"/>
    <s v="Rest of Emerging Asia/Pacific"/>
    <s v="Rest of Emerging Asia/Pacific"/>
    <x v="0"/>
    <x v="8"/>
    <x v="0"/>
    <n v="1752.96922426841"/>
    <n v="1752.9692239999999"/>
  </r>
  <r>
    <x v="5"/>
    <x v="6"/>
    <x v="42"/>
    <x v="6"/>
    <s v="Rest of Western Europe"/>
    <s v="Denmark"/>
    <s v="Denmark"/>
    <s v="Denmark"/>
    <x v="4"/>
    <x v="7"/>
    <x v="0"/>
    <n v="175.47809837"/>
    <n v="207.07325499999999"/>
  </r>
  <r>
    <x v="5"/>
    <x v="2"/>
    <x v="2"/>
    <x v="2"/>
    <s v="Rest of Eastern Europe"/>
    <s v="Hungary"/>
    <s v="Hungary"/>
    <s v="Hungary"/>
    <x v="2"/>
    <x v="2"/>
    <x v="0"/>
    <n v="406.62244399999997"/>
    <n v="517.13657799999999"/>
  </r>
  <r>
    <x v="2"/>
    <x v="8"/>
    <x v="12"/>
    <x v="8"/>
    <s v="Japan"/>
    <s v="Japan"/>
    <s v="Japan"/>
    <s v="Japan"/>
    <x v="2"/>
    <x v="5"/>
    <x v="0"/>
    <n v="12137.508536036399"/>
    <n v="13736.819742"/>
  </r>
  <r>
    <x v="4"/>
    <x v="6"/>
    <x v="21"/>
    <x v="6"/>
    <s v="France"/>
    <s v="France"/>
    <s v="France"/>
    <s v="France"/>
    <x v="2"/>
    <x v="6"/>
    <x v="0"/>
    <n v="15038.254562984999"/>
    <n v="17713.124359000001"/>
  </r>
  <r>
    <x v="0"/>
    <x v="5"/>
    <x v="43"/>
    <x v="5"/>
    <s v="Rest of Mature Asia/Pacific"/>
    <s v="New Zealand"/>
    <s v="New Zealand"/>
    <s v="New Zealand"/>
    <x v="4"/>
    <x v="10"/>
    <x v="0"/>
    <n v="51.271512792000003"/>
    <n v="62.408749999999998"/>
  </r>
  <r>
    <x v="0"/>
    <x v="0"/>
    <x v="0"/>
    <x v="0"/>
    <s v="China"/>
    <s v="China"/>
    <s v="China"/>
    <s v="China"/>
    <x v="2"/>
    <x v="2"/>
    <x v="0"/>
    <n v="8116.6961460000002"/>
    <n v="8876.3236429999997"/>
  </r>
  <r>
    <x v="3"/>
    <x v="9"/>
    <x v="25"/>
    <x v="9"/>
    <s v="Russia"/>
    <s v="Russia"/>
    <s v="Russia"/>
    <s v="Russia"/>
    <x v="1"/>
    <x v="11"/>
    <x v="0"/>
    <n v="1339.8897400000001"/>
    <n v="2731.1756489999998"/>
  </r>
  <r>
    <x v="5"/>
    <x v="6"/>
    <x v="44"/>
    <x v="6"/>
    <s v="United Kingdom"/>
    <s v="United Kingdom"/>
    <s v="United Kingdom"/>
    <s v="United Kingdom"/>
    <x v="2"/>
    <x v="5"/>
    <x v="0"/>
    <n v="15180.075495999999"/>
    <n v="18221.698838"/>
  </r>
  <r>
    <x v="2"/>
    <x v="4"/>
    <x v="17"/>
    <x v="4"/>
    <s v="Mexico"/>
    <s v="Mexico"/>
    <s v="Mexico"/>
    <s v="Mexico"/>
    <x v="2"/>
    <x v="15"/>
    <x v="0"/>
    <n v="1404.3512009999999"/>
    <n v="2114.8193900000001"/>
  </r>
  <r>
    <x v="4"/>
    <x v="6"/>
    <x v="26"/>
    <x v="6"/>
    <s v="Rest of Western Europe"/>
    <s v="Norway"/>
    <s v="Norway"/>
    <s v="Norway"/>
    <x v="1"/>
    <x v="1"/>
    <x v="0"/>
    <n v="775.95471399999997"/>
    <n v="1091.7988270000001"/>
  </r>
  <r>
    <x v="4"/>
    <x v="2"/>
    <x v="2"/>
    <x v="2"/>
    <s v="Rest of Eastern Europe"/>
    <s v="Hungary"/>
    <s v="Hungary"/>
    <s v="Hungary"/>
    <x v="0"/>
    <x v="0"/>
    <x v="0"/>
    <n v="87.718641110806004"/>
    <n v="107.626974"/>
  </r>
  <r>
    <x v="3"/>
    <x v="0"/>
    <x v="18"/>
    <x v="0"/>
    <s v="Rest of Greater China"/>
    <s v="Hong Kong"/>
    <s v="Hong Kong"/>
    <s v="Hong Kong"/>
    <x v="4"/>
    <x v="7"/>
    <x v="0"/>
    <n v="158.60500017999999"/>
    <n v="160.408322"/>
  </r>
  <r>
    <x v="2"/>
    <x v="6"/>
    <x v="8"/>
    <x v="6"/>
    <s v="Spain"/>
    <s v="Spain"/>
    <s v="Spain"/>
    <s v="Spain"/>
    <x v="4"/>
    <x v="7"/>
    <x v="0"/>
    <n v="198.51949865"/>
    <n v="223.33250699999999"/>
  </r>
  <r>
    <x v="6"/>
    <x v="0"/>
    <x v="0"/>
    <x v="0"/>
    <s v="China"/>
    <s v="China"/>
    <s v="China"/>
    <s v="China"/>
    <x v="3"/>
    <x v="16"/>
    <x v="0"/>
    <n v="31725.405658"/>
    <n v="34694.531280000003"/>
  </r>
  <r>
    <x v="6"/>
    <x v="6"/>
    <x v="45"/>
    <x v="6"/>
    <s v="Rest of Western Europe"/>
    <s v="Greece"/>
    <s v="Greece"/>
    <s v="Greece"/>
    <x v="3"/>
    <x v="13"/>
    <x v="1"/>
    <n v="1554.2178739999999"/>
    <n v="1832.313054"/>
  </r>
  <r>
    <x v="1"/>
    <x v="9"/>
    <x v="31"/>
    <x v="9"/>
    <s v="Rest of Eurasia"/>
    <s v="Rest of Eurasia"/>
    <s v="Rest of Eurasia"/>
    <s v="Rest of Eurasia"/>
    <x v="0"/>
    <x v="3"/>
    <x v="0"/>
    <n v="171.255358006976"/>
    <n v="349.07981599999999"/>
  </r>
  <r>
    <x v="3"/>
    <x v="5"/>
    <x v="22"/>
    <x v="5"/>
    <s v="Australia"/>
    <s v="Australia"/>
    <s v="Australia"/>
    <s v="Australia"/>
    <x v="4"/>
    <x v="7"/>
    <x v="0"/>
    <n v="472.08006710000001"/>
    <n v="640.62909100000002"/>
  </r>
  <r>
    <x v="0"/>
    <x v="2"/>
    <x v="46"/>
    <x v="2"/>
    <s v="Poland"/>
    <s v="Poland"/>
    <s v="Poland"/>
    <s v="Poland"/>
    <x v="3"/>
    <x v="12"/>
    <x v="0"/>
    <n v="459.79509400000001"/>
    <n v="554.06999399999995"/>
  </r>
  <r>
    <x v="6"/>
    <x v="6"/>
    <x v="9"/>
    <x v="6"/>
    <s v="Rest of Western Europe"/>
    <s v="Sweden"/>
    <s v="Sweden"/>
    <s v="Sweden"/>
    <x v="4"/>
    <x v="9"/>
    <x v="0"/>
    <n v="479.59545580000002"/>
    <n v="684.32478500000002"/>
  </r>
  <r>
    <x v="5"/>
    <x v="6"/>
    <x v="33"/>
    <x v="6"/>
    <s v="Rest of Western Europe"/>
    <s v="Ireland"/>
    <s v="Ireland"/>
    <s v="Ireland"/>
    <x v="4"/>
    <x v="7"/>
    <x v="0"/>
    <n v="126.71973977"/>
    <n v="149.393619"/>
  </r>
  <r>
    <x v="3"/>
    <x v="7"/>
    <x v="10"/>
    <x v="7"/>
    <s v="India"/>
    <s v="India"/>
    <s v="India"/>
    <s v="India"/>
    <x v="2"/>
    <x v="6"/>
    <x v="0"/>
    <n v="8149.5246960000004"/>
    <n v="9699.7486609999996"/>
  </r>
  <r>
    <x v="5"/>
    <x v="4"/>
    <x v="29"/>
    <x v="4"/>
    <s v="Rest of Latin America"/>
    <s v="Chile"/>
    <s v="Chile"/>
    <s v="Chile"/>
    <x v="0"/>
    <x v="8"/>
    <x v="1"/>
    <n v="603.38284682046003"/>
    <n v="812.13666699999999"/>
  </r>
  <r>
    <x v="1"/>
    <x v="3"/>
    <x v="3"/>
    <x v="3"/>
    <s v="Rest of Middle East and North Africa"/>
    <s v="Rest of Middle East and North Africa"/>
    <s v="Rest of Middle East and North Africa"/>
    <s v="Rest of Middle East and North Africa"/>
    <x v="2"/>
    <x v="2"/>
    <x v="0"/>
    <n v="2496.4734859999999"/>
    <n v="2719.8196640000001"/>
  </r>
  <r>
    <x v="3"/>
    <x v="6"/>
    <x v="26"/>
    <x v="6"/>
    <s v="Rest of Western Europe"/>
    <s v="Norway"/>
    <s v="Norway"/>
    <s v="Norway"/>
    <x v="2"/>
    <x v="15"/>
    <x v="0"/>
    <n v="2241.2377919999999"/>
    <n v="3267.193119"/>
  </r>
  <r>
    <x v="2"/>
    <x v="6"/>
    <x v="32"/>
    <x v="6"/>
    <s v="Rest of Western Europe"/>
    <s v="Portugal"/>
    <s v="Portugal"/>
    <s v="Portugal"/>
    <x v="3"/>
    <x v="12"/>
    <x v="0"/>
    <n v="497.78207200000003"/>
    <n v="559.99999400000002"/>
  </r>
  <r>
    <x v="1"/>
    <x v="6"/>
    <x v="42"/>
    <x v="6"/>
    <s v="Rest of Western Europe"/>
    <s v="Denmark"/>
    <s v="Denmark"/>
    <s v="Denmark"/>
    <x v="1"/>
    <x v="11"/>
    <x v="0"/>
    <n v="2232.238081"/>
    <n v="2634.1566760000001"/>
  </r>
  <r>
    <x v="2"/>
    <x v="10"/>
    <x v="47"/>
    <x v="10"/>
    <s v="Rest of Sub-Saharan Africa"/>
    <s v="South Africa"/>
    <s v="South Africa"/>
    <s v="South Africa"/>
    <x v="4"/>
    <x v="10"/>
    <x v="0"/>
    <n v="280.991591056"/>
    <n v="385.63109300000002"/>
  </r>
  <r>
    <x v="3"/>
    <x v="0"/>
    <x v="0"/>
    <x v="0"/>
    <s v="China"/>
    <s v="China"/>
    <s v="China"/>
    <s v="China"/>
    <x v="3"/>
    <x v="12"/>
    <x v="0"/>
    <n v="14596.681885"/>
    <n v="15962.759994"/>
  </r>
  <r>
    <x v="5"/>
    <x v="6"/>
    <x v="33"/>
    <x v="6"/>
    <s v="Rest of Western Europe"/>
    <s v="Ireland"/>
    <s v="Ireland"/>
    <s v="Ireland"/>
    <x v="3"/>
    <x v="4"/>
    <x v="1"/>
    <n v="1288.9815100000001"/>
    <n v="1519.6181220000001"/>
  </r>
  <r>
    <x v="2"/>
    <x v="7"/>
    <x v="28"/>
    <x v="7"/>
    <s v="Indonesia"/>
    <s v="Indonesia"/>
    <s v="Indonesia"/>
    <s v="Indonesia"/>
    <x v="0"/>
    <x v="3"/>
    <x v="1"/>
    <n v="10108.050644273"/>
    <n v="13771.581899000001"/>
  </r>
  <r>
    <x v="3"/>
    <x v="6"/>
    <x v="9"/>
    <x v="6"/>
    <s v="Rest of Western Europe"/>
    <s v="Sweden"/>
    <s v="Sweden"/>
    <s v="Sweden"/>
    <x v="0"/>
    <x v="0"/>
    <x v="1"/>
    <n v="9.6457365885309994"/>
    <n v="13.763301"/>
  </r>
  <r>
    <x v="6"/>
    <x v="5"/>
    <x v="22"/>
    <x v="5"/>
    <s v="Australia"/>
    <s v="Australia"/>
    <s v="Australia"/>
    <s v="Australia"/>
    <x v="0"/>
    <x v="0"/>
    <x v="0"/>
    <n v="634.05587723536303"/>
    <n v="860.43590700000004"/>
  </r>
  <r>
    <x v="0"/>
    <x v="1"/>
    <x v="1"/>
    <x v="1"/>
    <s v="Canada"/>
    <s v="Canada"/>
    <s v="Canada"/>
    <s v="Canada"/>
    <x v="4"/>
    <x v="14"/>
    <x v="0"/>
    <n v="978.29475175572804"/>
    <n v="1268.830385"/>
  </r>
  <r>
    <x v="0"/>
    <x v="5"/>
    <x v="19"/>
    <x v="5"/>
    <s v="Rest of Mature Asia/Pacific"/>
    <s v="Singapore"/>
    <s v="Singapore"/>
    <s v="Singapore"/>
    <x v="4"/>
    <x v="14"/>
    <x v="0"/>
    <n v="106.350477770228"/>
    <n v="115.263463"/>
  </r>
  <r>
    <x v="1"/>
    <x v="5"/>
    <x v="5"/>
    <x v="5"/>
    <s v="South Korea"/>
    <s v="South Korea"/>
    <s v="South Korea"/>
    <s v="South Korea"/>
    <x v="0"/>
    <x v="0"/>
    <x v="0"/>
    <n v="795.01612343813895"/>
    <n v="826.89699399999995"/>
  </r>
  <r>
    <x v="5"/>
    <x v="6"/>
    <x v="42"/>
    <x v="6"/>
    <s v="Rest of Western Europe"/>
    <s v="Denmark"/>
    <s v="Denmark"/>
    <s v="Denmark"/>
    <x v="3"/>
    <x v="4"/>
    <x v="1"/>
    <n v="1176.4122440000001"/>
    <n v="1388.2274440000001"/>
  </r>
  <r>
    <x v="4"/>
    <x v="6"/>
    <x v="41"/>
    <x v="6"/>
    <s v="Rest of Western Europe"/>
    <s v="Rest of Western Europe"/>
    <s v="Rest of Western Europe"/>
    <s v="Rest of Western Europe"/>
    <x v="2"/>
    <x v="5"/>
    <x v="0"/>
    <n v="99.094295000100004"/>
    <n v="116.720299"/>
  </r>
  <r>
    <x v="0"/>
    <x v="2"/>
    <x v="39"/>
    <x v="2"/>
    <s v="Rest of Eastern Europe"/>
    <s v="Rest of Eastern Europe"/>
    <s v="Rest of Eastern Europe"/>
    <s v="Rest of Eastern Europe"/>
    <x v="3"/>
    <x v="13"/>
    <x v="1"/>
    <n v="2259.2628909999999"/>
    <n v="2663.5113120000001"/>
  </r>
  <r>
    <x v="4"/>
    <x v="1"/>
    <x v="1"/>
    <x v="1"/>
    <s v="Canada"/>
    <s v="Canada"/>
    <s v="Canada"/>
    <s v="Canada"/>
    <x v="0"/>
    <x v="3"/>
    <x v="1"/>
    <n v="4875.5292239474902"/>
    <n v="6143.1367"/>
  </r>
  <r>
    <x v="0"/>
    <x v="0"/>
    <x v="0"/>
    <x v="0"/>
    <s v="China"/>
    <s v="China"/>
    <s v="China"/>
    <s v="China"/>
    <x v="2"/>
    <x v="5"/>
    <x v="0"/>
    <n v="2094.5244699999998"/>
    <n v="2290.5473780000002"/>
  </r>
  <r>
    <x v="4"/>
    <x v="6"/>
    <x v="15"/>
    <x v="6"/>
    <s v="Germany"/>
    <s v="Germany"/>
    <s v="Germany"/>
    <s v="Germany"/>
    <x v="0"/>
    <x v="3"/>
    <x v="0"/>
    <n v="1669.23078600808"/>
    <n v="1966.138582"/>
  </r>
  <r>
    <x v="3"/>
    <x v="5"/>
    <x v="22"/>
    <x v="5"/>
    <s v="Australia"/>
    <s v="Australia"/>
    <s v="Australia"/>
    <s v="Australia"/>
    <x v="3"/>
    <x v="4"/>
    <x v="1"/>
    <n v="9531.1232039999995"/>
    <n v="12934.066111"/>
  </r>
  <r>
    <x v="6"/>
    <x v="4"/>
    <x v="48"/>
    <x v="4"/>
    <s v="Argentina"/>
    <s v="Argentina"/>
    <s v="Argentina"/>
    <s v="Argentina"/>
    <x v="0"/>
    <x v="3"/>
    <x v="1"/>
    <n v="886.79696781343205"/>
    <n v="6816.2122120000004"/>
  </r>
  <r>
    <x v="4"/>
    <x v="7"/>
    <x v="13"/>
    <x v="7"/>
    <s v="Rest of Emerging Asia/Pacific"/>
    <s v="Thailand"/>
    <s v="Thailand"/>
    <s v="Thailand"/>
    <x v="0"/>
    <x v="8"/>
    <x v="0"/>
    <n v="706.52292141960402"/>
    <n v="780.44102599999997"/>
  </r>
  <r>
    <x v="5"/>
    <x v="4"/>
    <x v="27"/>
    <x v="4"/>
    <s v="Rest of Latin America"/>
    <s v="Colombia"/>
    <s v="Colombia"/>
    <s v="Colombia"/>
    <x v="0"/>
    <x v="8"/>
    <x v="0"/>
    <n v="397.96302842517201"/>
    <n v="670.63405499999999"/>
  </r>
  <r>
    <x v="4"/>
    <x v="6"/>
    <x v="23"/>
    <x v="6"/>
    <s v="Rest of Western Europe"/>
    <s v="Switzerland"/>
    <s v="Switzerland"/>
    <s v="Switzerland"/>
    <x v="0"/>
    <x v="3"/>
    <x v="1"/>
    <n v="969.90891430782494"/>
    <n v="1030.44208"/>
  </r>
  <r>
    <x v="0"/>
    <x v="0"/>
    <x v="18"/>
    <x v="0"/>
    <s v="Rest of Greater China"/>
    <s v="Hong Kong"/>
    <s v="Hong Kong"/>
    <s v="Hong Kong"/>
    <x v="1"/>
    <x v="11"/>
    <x v="0"/>
    <n v="846.27534000000003"/>
    <n v="855.89740200000006"/>
  </r>
  <r>
    <x v="4"/>
    <x v="6"/>
    <x v="30"/>
    <x v="6"/>
    <s v="Rest of Western Europe"/>
    <s v="Belgium"/>
    <s v="Belgium"/>
    <s v="Belgium"/>
    <x v="2"/>
    <x v="2"/>
    <x v="0"/>
    <n v="1711.8113539999999"/>
    <n v="2016.292999"/>
  </r>
  <r>
    <x v="3"/>
    <x v="6"/>
    <x v="37"/>
    <x v="6"/>
    <s v="Rest of Western Europe"/>
    <s v="Finland"/>
    <s v="Finland"/>
    <s v="Finland"/>
    <x v="4"/>
    <x v="14"/>
    <x v="0"/>
    <n v="78.850562674676993"/>
    <n v="92.959242000000003"/>
  </r>
  <r>
    <x v="0"/>
    <x v="3"/>
    <x v="7"/>
    <x v="3"/>
    <s v="Rest of Middle East and North Africa"/>
    <s v="Saudi Arabia"/>
    <s v="Saudi Arabia"/>
    <s v="Saudi Arabia"/>
    <x v="4"/>
    <x v="10"/>
    <x v="0"/>
    <n v="133.92105526"/>
    <n v="133.97700900000001"/>
  </r>
  <r>
    <x v="2"/>
    <x v="4"/>
    <x v="4"/>
    <x v="4"/>
    <s v="Brazil"/>
    <s v="Brazil"/>
    <s v="Brazil"/>
    <s v="Brazil"/>
    <x v="0"/>
    <x v="0"/>
    <x v="1"/>
    <n v="100.247809949394"/>
    <n v="169.696212"/>
  </r>
  <r>
    <x v="3"/>
    <x v="4"/>
    <x v="27"/>
    <x v="4"/>
    <s v="Rest of Latin America"/>
    <s v="Colombia"/>
    <s v="Colombia"/>
    <s v="Colombia"/>
    <x v="3"/>
    <x v="4"/>
    <x v="1"/>
    <n v="2577.8504619999999"/>
    <n v="4344.1078310000003"/>
  </r>
  <r>
    <x v="0"/>
    <x v="6"/>
    <x v="33"/>
    <x v="6"/>
    <s v="Rest of Western Europe"/>
    <s v="Ireland"/>
    <s v="Ireland"/>
    <s v="Ireland"/>
    <x v="1"/>
    <x v="1"/>
    <x v="0"/>
    <n v="1087.6880639999999"/>
    <n v="1282.3073730000001"/>
  </r>
  <r>
    <x v="6"/>
    <x v="10"/>
    <x v="34"/>
    <x v="10"/>
    <s v="Rest of Sub-Saharan Africa"/>
    <s v="Rest of Sub-Saharan Africa"/>
    <s v="Rest of Sub-Saharan Africa"/>
    <s v="Rest of Sub-Saharan Africa"/>
    <x v="0"/>
    <x v="0"/>
    <x v="0"/>
    <n v="274.20672359708698"/>
    <n v="298.73853800000001"/>
  </r>
  <r>
    <x v="1"/>
    <x v="6"/>
    <x v="45"/>
    <x v="6"/>
    <s v="Rest of Western Europe"/>
    <s v="Greece"/>
    <s v="Greece"/>
    <s v="Greece"/>
    <x v="3"/>
    <x v="16"/>
    <x v="0"/>
    <n v="321.84429799999998"/>
    <n v="379.43168600000001"/>
  </r>
  <r>
    <x v="6"/>
    <x v="3"/>
    <x v="24"/>
    <x v="3"/>
    <s v="Turkey"/>
    <s v="Turkey"/>
    <s v="Turkey"/>
    <s v="Turkey"/>
    <x v="1"/>
    <x v="11"/>
    <x v="0"/>
    <n v="613.36692300000004"/>
    <n v="1823.2072909999999"/>
  </r>
  <r>
    <x v="4"/>
    <x v="1"/>
    <x v="16"/>
    <x v="1"/>
    <s v="United States"/>
    <s v="United States"/>
    <s v="United States"/>
    <s v="United States"/>
    <x v="1"/>
    <x v="11"/>
    <x v="0"/>
    <n v="85009.423190000001"/>
    <n v="85009.423190000001"/>
  </r>
  <r>
    <x v="0"/>
    <x v="6"/>
    <x v="45"/>
    <x v="6"/>
    <s v="Rest of Western Europe"/>
    <s v="Greece"/>
    <s v="Greece"/>
    <s v="Greece"/>
    <x v="3"/>
    <x v="13"/>
    <x v="1"/>
    <n v="1656.8140739999999"/>
    <n v="1953.266725"/>
  </r>
  <r>
    <x v="2"/>
    <x v="9"/>
    <x v="25"/>
    <x v="9"/>
    <s v="Russia"/>
    <s v="Russia"/>
    <s v="Russia"/>
    <s v="Russia"/>
    <x v="4"/>
    <x v="14"/>
    <x v="0"/>
    <n v="322.23928889744798"/>
    <n v="634.97975599999995"/>
  </r>
  <r>
    <x v="2"/>
    <x v="7"/>
    <x v="49"/>
    <x v="7"/>
    <s v="Rest of Emerging Asia/Pacific"/>
    <s v="Malaysia"/>
    <s v="Malaysia"/>
    <s v="Malaysia"/>
    <x v="3"/>
    <x v="4"/>
    <x v="1"/>
    <n v="4845.648905"/>
    <n v="6203.984633"/>
  </r>
  <r>
    <x v="6"/>
    <x v="7"/>
    <x v="35"/>
    <x v="7"/>
    <s v="Rest of Emerging Asia/Pacific"/>
    <s v="Rest of Emerging Asia/Pacific"/>
    <s v="Rest of Emerging Asia/Pacific"/>
    <s v="Rest of Emerging Asia/Pacific"/>
    <x v="3"/>
    <x v="12"/>
    <x v="0"/>
    <n v="8457.82"/>
    <n v="8457.82"/>
  </r>
  <r>
    <x v="3"/>
    <x v="6"/>
    <x v="32"/>
    <x v="6"/>
    <s v="Rest of Western Europe"/>
    <s v="Portugal"/>
    <s v="Portugal"/>
    <s v="Portugal"/>
    <x v="3"/>
    <x v="12"/>
    <x v="0"/>
    <n v="415.81796100000003"/>
    <n v="490.21999499999998"/>
  </r>
  <r>
    <x v="2"/>
    <x v="10"/>
    <x v="34"/>
    <x v="10"/>
    <s v="Rest of Sub-Saharan Africa"/>
    <s v="Rest of Sub-Saharan Africa"/>
    <s v="Rest of Sub-Saharan Africa"/>
    <s v="Rest of Sub-Saharan Africa"/>
    <x v="3"/>
    <x v="13"/>
    <x v="1"/>
    <n v="1663.3374329999999"/>
    <n v="1767.2879419999999"/>
  </r>
  <r>
    <x v="6"/>
    <x v="3"/>
    <x v="7"/>
    <x v="3"/>
    <s v="Rest of Middle East and North Africa"/>
    <s v="Saudi Arabia"/>
    <s v="Saudi Arabia"/>
    <s v="Saudi Arabia"/>
    <x v="2"/>
    <x v="5"/>
    <x v="0"/>
    <n v="479.97943800000002"/>
    <n v="480.17998"/>
  </r>
  <r>
    <x v="6"/>
    <x v="6"/>
    <x v="11"/>
    <x v="6"/>
    <s v="Italy"/>
    <s v="Italy"/>
    <s v="Italy"/>
    <s v="Italy"/>
    <x v="0"/>
    <x v="0"/>
    <x v="0"/>
    <n v="823.15457654531099"/>
    <n v="970.44108300000005"/>
  </r>
  <r>
    <x v="2"/>
    <x v="2"/>
    <x v="6"/>
    <x v="2"/>
    <s v="Rest of Eastern Europe"/>
    <s v="Czech Republic"/>
    <s v="Czech Republic"/>
    <s v="Czech Republic"/>
    <x v="0"/>
    <x v="0"/>
    <x v="0"/>
    <n v="196.42250586778499"/>
    <n v="218.18967599999999"/>
  </r>
  <r>
    <x v="3"/>
    <x v="2"/>
    <x v="2"/>
    <x v="2"/>
    <s v="Rest of Eastern Europe"/>
    <s v="Hungary"/>
    <s v="Hungary"/>
    <s v="Hungary"/>
    <x v="4"/>
    <x v="9"/>
    <x v="0"/>
    <n v="91.465605800000006"/>
    <n v="116.324642"/>
  </r>
  <r>
    <x v="0"/>
    <x v="8"/>
    <x v="12"/>
    <x v="8"/>
    <s v="Japan"/>
    <s v="Japan"/>
    <s v="Japan"/>
    <s v="Japan"/>
    <x v="4"/>
    <x v="10"/>
    <x v="0"/>
    <n v="3799.4142671630002"/>
    <n v="4333.8763600000002"/>
  </r>
  <r>
    <x v="2"/>
    <x v="7"/>
    <x v="28"/>
    <x v="7"/>
    <s v="Indonesia"/>
    <s v="Indonesia"/>
    <s v="Indonesia"/>
    <s v="Indonesia"/>
    <x v="2"/>
    <x v="2"/>
    <x v="0"/>
    <n v="298.02362300029699"/>
    <n v="406.03840200000002"/>
  </r>
  <r>
    <x v="4"/>
    <x v="10"/>
    <x v="47"/>
    <x v="10"/>
    <s v="Rest of Sub-Saharan Africa"/>
    <s v="South Africa"/>
    <s v="South Africa"/>
    <s v="South Africa"/>
    <x v="3"/>
    <x v="12"/>
    <x v="0"/>
    <n v="1072.9505220000001"/>
    <n v="1480.259994"/>
  </r>
  <r>
    <x v="3"/>
    <x v="6"/>
    <x v="38"/>
    <x v="6"/>
    <s v="Rest of Western Europe"/>
    <s v="Austria"/>
    <s v="Austria"/>
    <s v="Austria"/>
    <x v="2"/>
    <x v="6"/>
    <x v="0"/>
    <n v="1906.7855830000001"/>
    <n v="2247.965471"/>
  </r>
  <r>
    <x v="5"/>
    <x v="7"/>
    <x v="10"/>
    <x v="7"/>
    <s v="India"/>
    <s v="India"/>
    <s v="India"/>
    <s v="India"/>
    <x v="4"/>
    <x v="9"/>
    <x v="0"/>
    <n v="1676.0287271"/>
    <n v="1994.8473080000001"/>
  </r>
  <r>
    <x v="0"/>
    <x v="3"/>
    <x v="40"/>
    <x v="3"/>
    <s v="Rest of Middle East and North Africa"/>
    <s v="Israel"/>
    <s v="Israel"/>
    <s v="Israel"/>
    <x v="0"/>
    <x v="8"/>
    <x v="1"/>
    <n v="338.66354158016702"/>
    <n v="338.47494"/>
  </r>
  <r>
    <x v="6"/>
    <x v="0"/>
    <x v="0"/>
    <x v="0"/>
    <s v="China"/>
    <s v="China"/>
    <s v="China"/>
    <s v="China"/>
    <x v="0"/>
    <x v="8"/>
    <x v="1"/>
    <n v="15466.971067275599"/>
    <n v="16914.498029999999"/>
  </r>
  <r>
    <x v="6"/>
    <x v="10"/>
    <x v="47"/>
    <x v="10"/>
    <s v="Rest of Sub-Saharan Africa"/>
    <s v="South Africa"/>
    <s v="South Africa"/>
    <s v="South Africa"/>
    <x v="3"/>
    <x v="4"/>
    <x v="1"/>
    <n v="6116.7985049999997"/>
    <n v="8951.4095610000004"/>
  </r>
  <r>
    <x v="0"/>
    <x v="6"/>
    <x v="11"/>
    <x v="6"/>
    <s v="Italy"/>
    <s v="Italy"/>
    <s v="Italy"/>
    <s v="Italy"/>
    <x v="1"/>
    <x v="11"/>
    <x v="0"/>
    <n v="3068.9965099999999"/>
    <n v="3618.1300339999998"/>
  </r>
  <r>
    <x v="4"/>
    <x v="7"/>
    <x v="49"/>
    <x v="7"/>
    <s v="Rest of Emerging Asia/Pacific"/>
    <s v="Malaysia"/>
    <s v="Malaysia"/>
    <s v="Malaysia"/>
    <x v="0"/>
    <x v="3"/>
    <x v="0"/>
    <n v="163.499352306681"/>
    <n v="223.14920900000001"/>
  </r>
  <r>
    <x v="4"/>
    <x v="3"/>
    <x v="24"/>
    <x v="3"/>
    <s v="Turkey"/>
    <s v="Turkey"/>
    <s v="Turkey"/>
    <s v="Turkey"/>
    <x v="4"/>
    <x v="10"/>
    <x v="0"/>
    <n v="187.30781716999999"/>
    <n v="358.65556800000002"/>
  </r>
  <r>
    <x v="6"/>
    <x v="9"/>
    <x v="25"/>
    <x v="9"/>
    <s v="Russia"/>
    <s v="Russia"/>
    <s v="Russia"/>
    <s v="Russia"/>
    <x v="3"/>
    <x v="4"/>
    <x v="1"/>
    <n v="13276.077859999999"/>
    <n v="27061.406241000001"/>
  </r>
  <r>
    <x v="3"/>
    <x v="4"/>
    <x v="27"/>
    <x v="4"/>
    <s v="Rest of Latin America"/>
    <s v="Colombia"/>
    <s v="Colombia"/>
    <s v="Colombia"/>
    <x v="2"/>
    <x v="2"/>
    <x v="0"/>
    <n v="373.94386800000001"/>
    <n v="630.15776500000004"/>
  </r>
  <r>
    <x v="4"/>
    <x v="9"/>
    <x v="25"/>
    <x v="9"/>
    <s v="Russia"/>
    <s v="Russia"/>
    <s v="Russia"/>
    <s v="Russia"/>
    <x v="4"/>
    <x v="7"/>
    <x v="0"/>
    <n v="458.67049698"/>
    <n v="839.71673299999998"/>
  </r>
  <r>
    <x v="0"/>
    <x v="6"/>
    <x v="37"/>
    <x v="6"/>
    <s v="Rest of Western Europe"/>
    <s v="Finland"/>
    <s v="Finland"/>
    <s v="Finland"/>
    <x v="2"/>
    <x v="5"/>
    <x v="0"/>
    <n v="235.59258"/>
    <n v="277.747005"/>
  </r>
  <r>
    <x v="2"/>
    <x v="7"/>
    <x v="10"/>
    <x v="7"/>
    <s v="India"/>
    <s v="India"/>
    <s v="India"/>
    <s v="India"/>
    <x v="4"/>
    <x v="9"/>
    <x v="0"/>
    <n v="1449.1376270000001"/>
    <n v="1693.61031"/>
  </r>
  <r>
    <x v="0"/>
    <x v="4"/>
    <x v="17"/>
    <x v="4"/>
    <s v="Mexico"/>
    <s v="Mexico"/>
    <s v="Mexico"/>
    <s v="Mexico"/>
    <x v="0"/>
    <x v="3"/>
    <x v="1"/>
    <n v="6714.0509752221697"/>
    <n v="10001.803758"/>
  </r>
  <r>
    <x v="5"/>
    <x v="3"/>
    <x v="40"/>
    <x v="3"/>
    <s v="Rest of Middle East and North Africa"/>
    <s v="Israel"/>
    <s v="Israel"/>
    <s v="Israel"/>
    <x v="4"/>
    <x v="9"/>
    <x v="0"/>
    <n v="159.23253510999999"/>
    <n v="159.14385799999999"/>
  </r>
  <r>
    <x v="1"/>
    <x v="5"/>
    <x v="5"/>
    <x v="5"/>
    <s v="South Korea"/>
    <s v="South Korea"/>
    <s v="South Korea"/>
    <s v="South Korea"/>
    <x v="1"/>
    <x v="1"/>
    <x v="0"/>
    <n v="4900.0152509999998"/>
    <n v="5096.5103280000003"/>
  </r>
  <r>
    <x v="5"/>
    <x v="3"/>
    <x v="7"/>
    <x v="3"/>
    <s v="Rest of Middle East and North Africa"/>
    <s v="Saudi Arabia"/>
    <s v="Saudi Arabia"/>
    <s v="Saudi Arabia"/>
    <x v="2"/>
    <x v="2"/>
    <x v="0"/>
    <n v="767.63336300000003"/>
    <n v="767.95408999999995"/>
  </r>
  <r>
    <x v="5"/>
    <x v="8"/>
    <x v="12"/>
    <x v="8"/>
    <s v="Japan"/>
    <s v="Japan"/>
    <s v="Japan"/>
    <s v="Japan"/>
    <x v="1"/>
    <x v="11"/>
    <x v="0"/>
    <n v="10009.328631"/>
    <n v="11417.336906"/>
  </r>
  <r>
    <x v="6"/>
    <x v="0"/>
    <x v="20"/>
    <x v="0"/>
    <s v="Rest of Greater China"/>
    <s v="Taiwan"/>
    <s v="Taiwan"/>
    <s v="Taiwan"/>
    <x v="0"/>
    <x v="3"/>
    <x v="1"/>
    <n v="2138.5015012746098"/>
    <n v="2222.3893469999998"/>
  </r>
  <r>
    <x v="2"/>
    <x v="9"/>
    <x v="25"/>
    <x v="9"/>
    <s v="Russia"/>
    <s v="Russia"/>
    <s v="Russia"/>
    <s v="Russia"/>
    <x v="0"/>
    <x v="3"/>
    <x v="1"/>
    <n v="7362.7345756060204"/>
    <n v="14508.433849999999"/>
  </r>
  <r>
    <x v="5"/>
    <x v="6"/>
    <x v="21"/>
    <x v="6"/>
    <s v="France"/>
    <s v="France"/>
    <s v="France"/>
    <s v="France"/>
    <x v="0"/>
    <x v="3"/>
    <x v="0"/>
    <n v="1158.92317179729"/>
    <n v="1366.2885309999999"/>
  </r>
  <r>
    <x v="4"/>
    <x v="3"/>
    <x v="40"/>
    <x v="3"/>
    <s v="Rest of Middle East and North Africa"/>
    <s v="Israel"/>
    <s v="Israel"/>
    <s v="Israel"/>
    <x v="3"/>
    <x v="13"/>
    <x v="1"/>
    <n v="876.14871500000004"/>
    <n v="873.19552099999999"/>
  </r>
  <r>
    <x v="0"/>
    <x v="5"/>
    <x v="19"/>
    <x v="5"/>
    <s v="Rest of Mature Asia/Pacific"/>
    <s v="Singapore"/>
    <s v="Singapore"/>
    <s v="Singapore"/>
    <x v="0"/>
    <x v="0"/>
    <x v="1"/>
    <n v="7.2413532427335996"/>
    <n v="7.8482339999999997"/>
  </r>
  <r>
    <x v="2"/>
    <x v="1"/>
    <x v="1"/>
    <x v="1"/>
    <s v="Canada"/>
    <s v="Canada"/>
    <s v="Canada"/>
    <s v="Canada"/>
    <x v="2"/>
    <x v="2"/>
    <x v="0"/>
    <n v="5630.2370330056301"/>
    <n v="7083.3371820000002"/>
  </r>
  <r>
    <x v="0"/>
    <x v="7"/>
    <x v="28"/>
    <x v="7"/>
    <s v="Indonesia"/>
    <s v="Indonesia"/>
    <s v="Indonesia"/>
    <s v="Indonesia"/>
    <x v="3"/>
    <x v="16"/>
    <x v="0"/>
    <n v="2019.6312350000001"/>
    <n v="2732.2525260000002"/>
  </r>
  <r>
    <x v="3"/>
    <x v="6"/>
    <x v="45"/>
    <x v="6"/>
    <s v="Rest of Western Europe"/>
    <s v="Greece"/>
    <s v="Greece"/>
    <s v="Greece"/>
    <x v="3"/>
    <x v="16"/>
    <x v="0"/>
    <n v="313.41101099999997"/>
    <n v="369.48943700000001"/>
  </r>
  <r>
    <x v="4"/>
    <x v="4"/>
    <x v="27"/>
    <x v="4"/>
    <s v="Rest of Latin America"/>
    <s v="Colombia"/>
    <s v="Colombia"/>
    <s v="Colombia"/>
    <x v="0"/>
    <x v="0"/>
    <x v="0"/>
    <n v="108.960378750198"/>
    <n v="171.94910999999999"/>
  </r>
  <r>
    <x v="5"/>
    <x v="9"/>
    <x v="25"/>
    <x v="9"/>
    <s v="Russia"/>
    <s v="Russia"/>
    <s v="Russia"/>
    <s v="Russia"/>
    <x v="0"/>
    <x v="0"/>
    <x v="1"/>
    <n v="29.318097581856598"/>
    <n v="59.760793999999997"/>
  </r>
  <r>
    <x v="1"/>
    <x v="7"/>
    <x v="35"/>
    <x v="7"/>
    <s v="Rest of Emerging Asia/Pacific"/>
    <s v="Rest of Emerging Asia/Pacific"/>
    <s v="Rest of Emerging Asia/Pacific"/>
    <s v="Rest of Emerging Asia/Pacific"/>
    <x v="0"/>
    <x v="0"/>
    <x v="0"/>
    <n v="412.51685507163302"/>
    <n v="412.51685500000002"/>
  </r>
  <r>
    <x v="3"/>
    <x v="0"/>
    <x v="20"/>
    <x v="0"/>
    <s v="Rest of Greater China"/>
    <s v="Taiwan"/>
    <s v="Taiwan"/>
    <s v="Taiwan"/>
    <x v="2"/>
    <x v="15"/>
    <x v="0"/>
    <n v="625.06224999999995"/>
    <n v="649.58181500000001"/>
  </r>
  <r>
    <x v="4"/>
    <x v="9"/>
    <x v="25"/>
    <x v="9"/>
    <s v="Russia"/>
    <s v="Russia"/>
    <s v="Russia"/>
    <s v="Russia"/>
    <x v="0"/>
    <x v="0"/>
    <x v="1"/>
    <n v="33.872257449056001"/>
    <n v="62.012058000000003"/>
  </r>
  <r>
    <x v="5"/>
    <x v="6"/>
    <x v="30"/>
    <x v="6"/>
    <s v="Rest of Western Europe"/>
    <s v="Belgium"/>
    <s v="Belgium"/>
    <s v="Belgium"/>
    <x v="2"/>
    <x v="15"/>
    <x v="0"/>
    <n v="2573.9560459999998"/>
    <n v="3034.5123060000001"/>
  </r>
  <r>
    <x v="2"/>
    <x v="6"/>
    <x v="8"/>
    <x v="6"/>
    <s v="Spain"/>
    <s v="Spain"/>
    <s v="Spain"/>
    <s v="Spain"/>
    <x v="0"/>
    <x v="0"/>
    <x v="1"/>
    <n v="29.114271116152"/>
    <n v="32.753272000000003"/>
  </r>
  <r>
    <x v="2"/>
    <x v="1"/>
    <x v="1"/>
    <x v="1"/>
    <s v="Canada"/>
    <s v="Canada"/>
    <s v="Canada"/>
    <s v="Canada"/>
    <x v="4"/>
    <x v="7"/>
    <x v="0"/>
    <n v="667.78142460000004"/>
    <n v="840.12821599999995"/>
  </r>
  <r>
    <x v="3"/>
    <x v="6"/>
    <x v="21"/>
    <x v="6"/>
    <s v="France"/>
    <s v="France"/>
    <s v="France"/>
    <s v="France"/>
    <x v="4"/>
    <x v="14"/>
    <x v="0"/>
    <n v="1662.4302440793799"/>
    <n v="1959.887792"/>
  </r>
  <r>
    <x v="6"/>
    <x v="6"/>
    <x v="41"/>
    <x v="6"/>
    <s v="Rest of Western Europe"/>
    <s v="Rest of Western Europe"/>
    <s v="Rest of Western Europe"/>
    <s v="Rest of Western Europe"/>
    <x v="2"/>
    <x v="2"/>
    <x v="0"/>
    <n v="425.09434299999998"/>
    <n v="501.15619400000003"/>
  </r>
  <r>
    <x v="5"/>
    <x v="6"/>
    <x v="26"/>
    <x v="6"/>
    <s v="Rest of Western Europe"/>
    <s v="Norway"/>
    <s v="Norway"/>
    <s v="Norway"/>
    <x v="0"/>
    <x v="8"/>
    <x v="0"/>
    <n v="427.33676177893102"/>
    <n v="622.95564200000001"/>
  </r>
  <r>
    <x v="0"/>
    <x v="0"/>
    <x v="0"/>
    <x v="0"/>
    <s v="China"/>
    <s v="China"/>
    <s v="China"/>
    <s v="China"/>
    <x v="4"/>
    <x v="10"/>
    <x v="0"/>
    <n v="18160.797653558999"/>
    <n v="19860.435168"/>
  </r>
  <r>
    <x v="6"/>
    <x v="6"/>
    <x v="30"/>
    <x v="6"/>
    <s v="Rest of Western Europe"/>
    <s v="Belgium"/>
    <s v="Belgium"/>
    <s v="Belgium"/>
    <x v="0"/>
    <x v="0"/>
    <x v="0"/>
    <n v="191.04486658608701"/>
    <n v="225.228399"/>
  </r>
  <r>
    <x v="3"/>
    <x v="3"/>
    <x v="7"/>
    <x v="3"/>
    <s v="Rest of Middle East and North Africa"/>
    <s v="Saudi Arabia"/>
    <s v="Saudi Arabia"/>
    <s v="Saudi Arabia"/>
    <x v="3"/>
    <x v="13"/>
    <x v="1"/>
    <n v="1358.4281060000001"/>
    <n v="1358.9956749999999"/>
  </r>
  <r>
    <x v="3"/>
    <x v="6"/>
    <x v="23"/>
    <x v="6"/>
    <s v="Rest of Western Europe"/>
    <s v="Switzerland"/>
    <s v="Switzerland"/>
    <s v="Switzerland"/>
    <x v="4"/>
    <x v="10"/>
    <x v="0"/>
    <n v="495.52600440999998"/>
    <n v="537.89973699999996"/>
  </r>
  <r>
    <x v="5"/>
    <x v="5"/>
    <x v="22"/>
    <x v="5"/>
    <s v="Australia"/>
    <s v="Australia"/>
    <s v="Australia"/>
    <s v="Australia"/>
    <x v="0"/>
    <x v="0"/>
    <x v="1"/>
    <n v="29.001742323818899"/>
    <n v="39.356374000000002"/>
  </r>
  <r>
    <x v="2"/>
    <x v="9"/>
    <x v="31"/>
    <x v="9"/>
    <s v="Rest of Eurasia"/>
    <s v="Rest of Eurasia"/>
    <s v="Rest of Eurasia"/>
    <s v="Rest of Eurasia"/>
    <x v="4"/>
    <x v="10"/>
    <x v="0"/>
    <n v="184.31445788900001"/>
    <n v="363.19577900000002"/>
  </r>
  <r>
    <x v="1"/>
    <x v="2"/>
    <x v="46"/>
    <x v="2"/>
    <s v="Poland"/>
    <s v="Poland"/>
    <s v="Poland"/>
    <s v="Poland"/>
    <x v="2"/>
    <x v="15"/>
    <x v="0"/>
    <n v="957.00700600000005"/>
    <n v="1153.2286300000001"/>
  </r>
  <r>
    <x v="6"/>
    <x v="5"/>
    <x v="22"/>
    <x v="5"/>
    <s v="Australia"/>
    <s v="Australia"/>
    <s v="Australia"/>
    <s v="Australia"/>
    <x v="2"/>
    <x v="6"/>
    <x v="0"/>
    <n v="12858.764889"/>
    <n v="17449.791763000001"/>
  </r>
  <r>
    <x v="3"/>
    <x v="7"/>
    <x v="10"/>
    <x v="7"/>
    <s v="India"/>
    <s v="India"/>
    <s v="India"/>
    <s v="India"/>
    <x v="2"/>
    <x v="2"/>
    <x v="0"/>
    <n v="5368.3968439999999"/>
    <n v="6389.5873730000003"/>
  </r>
  <r>
    <x v="5"/>
    <x v="6"/>
    <x v="38"/>
    <x v="6"/>
    <s v="Rest of Western Europe"/>
    <s v="Austria"/>
    <s v="Austria"/>
    <s v="Austria"/>
    <x v="1"/>
    <x v="1"/>
    <x v="0"/>
    <n v="847.98483199999998"/>
    <n v="999.71419900000001"/>
  </r>
  <r>
    <x v="5"/>
    <x v="2"/>
    <x v="6"/>
    <x v="2"/>
    <s v="Rest of Eastern Europe"/>
    <s v="Czech Republic"/>
    <s v="Czech Republic"/>
    <s v="Czech Republic"/>
    <x v="2"/>
    <x v="6"/>
    <x v="0"/>
    <n v="1063.790561"/>
    <n v="1239.6830050000001"/>
  </r>
  <r>
    <x v="6"/>
    <x v="4"/>
    <x v="4"/>
    <x v="4"/>
    <s v="Brazil"/>
    <s v="Brazil"/>
    <s v="Brazil"/>
    <s v="Brazil"/>
    <x v="4"/>
    <x v="9"/>
    <x v="0"/>
    <n v="764.90857059999996"/>
    <n v="1370.9450529999999"/>
  </r>
  <r>
    <x v="1"/>
    <x v="6"/>
    <x v="44"/>
    <x v="6"/>
    <s v="United Kingdom"/>
    <s v="United Kingdom"/>
    <s v="United Kingdom"/>
    <s v="United Kingdom"/>
    <x v="0"/>
    <x v="0"/>
    <x v="1"/>
    <n v="61.292811217328399"/>
    <n v="73.574017999999995"/>
  </r>
  <r>
    <x v="5"/>
    <x v="7"/>
    <x v="49"/>
    <x v="7"/>
    <s v="Rest of Emerging Asia/Pacific"/>
    <s v="Malaysia"/>
    <s v="Malaysia"/>
    <s v="Malaysia"/>
    <x v="4"/>
    <x v="7"/>
    <x v="0"/>
    <n v="67.130788870000003"/>
    <n v="87.565268000000003"/>
  </r>
  <r>
    <x v="3"/>
    <x v="2"/>
    <x v="6"/>
    <x v="2"/>
    <s v="Rest of Eastern Europe"/>
    <s v="Czech Republic"/>
    <s v="Czech Republic"/>
    <s v="Czech Republic"/>
    <x v="0"/>
    <x v="3"/>
    <x v="0"/>
    <n v="103.458816852634"/>
    <n v="120.565214"/>
  </r>
  <r>
    <x v="3"/>
    <x v="6"/>
    <x v="15"/>
    <x v="6"/>
    <s v="Germany"/>
    <s v="Germany"/>
    <s v="Germany"/>
    <s v="Germany"/>
    <x v="2"/>
    <x v="5"/>
    <x v="0"/>
    <n v="4806.3385939999998"/>
    <n v="5666.333592"/>
  </r>
  <r>
    <x v="0"/>
    <x v="0"/>
    <x v="20"/>
    <x v="0"/>
    <s v="Rest of Greater China"/>
    <s v="Taiwan"/>
    <s v="Taiwan"/>
    <s v="Taiwan"/>
    <x v="1"/>
    <x v="11"/>
    <x v="0"/>
    <n v="815.02866700000004"/>
    <n v="847.00012000000004"/>
  </r>
  <r>
    <x v="2"/>
    <x v="2"/>
    <x v="46"/>
    <x v="2"/>
    <s v="Poland"/>
    <s v="Poland"/>
    <s v="Poland"/>
    <s v="Poland"/>
    <x v="2"/>
    <x v="2"/>
    <x v="0"/>
    <n v="796.198075999205"/>
    <n v="909.49573699999996"/>
  </r>
  <r>
    <x v="3"/>
    <x v="6"/>
    <x v="45"/>
    <x v="6"/>
    <s v="Rest of Western Europe"/>
    <s v="Greece"/>
    <s v="Greece"/>
    <s v="Greece"/>
    <x v="0"/>
    <x v="0"/>
    <x v="1"/>
    <n v="3.9617142018778999"/>
    <n v="4.6705810000000003"/>
  </r>
  <r>
    <x v="5"/>
    <x v="6"/>
    <x v="11"/>
    <x v="6"/>
    <s v="Italy"/>
    <s v="Italy"/>
    <s v="Italy"/>
    <s v="Italy"/>
    <x v="1"/>
    <x v="1"/>
    <x v="0"/>
    <n v="3222.534999"/>
    <n v="3799.141063"/>
  </r>
  <r>
    <x v="4"/>
    <x v="4"/>
    <x v="4"/>
    <x v="4"/>
    <s v="Brazil"/>
    <s v="Brazil"/>
    <s v="Brazil"/>
    <s v="Brazil"/>
    <x v="3"/>
    <x v="13"/>
    <x v="1"/>
    <n v="11153.239753"/>
    <n v="16496.242300999998"/>
  </r>
  <r>
    <x v="0"/>
    <x v="9"/>
    <x v="31"/>
    <x v="9"/>
    <s v="Rest of Eurasia"/>
    <s v="Rest of Eurasia"/>
    <s v="Rest of Eurasia"/>
    <s v="Rest of Eurasia"/>
    <x v="3"/>
    <x v="13"/>
    <x v="1"/>
    <n v="2569.4000449999999"/>
    <n v="5237.3584389999996"/>
  </r>
  <r>
    <x v="5"/>
    <x v="6"/>
    <x v="37"/>
    <x v="6"/>
    <s v="Rest of Western Europe"/>
    <s v="Finland"/>
    <s v="Finland"/>
    <s v="Finland"/>
    <x v="1"/>
    <x v="11"/>
    <x v="0"/>
    <n v="1087.3382899999999"/>
    <n v="1281.8950139999999"/>
  </r>
  <r>
    <x v="3"/>
    <x v="6"/>
    <x v="9"/>
    <x v="6"/>
    <s v="Rest of Western Europe"/>
    <s v="Sweden"/>
    <s v="Sweden"/>
    <s v="Sweden"/>
    <x v="0"/>
    <x v="3"/>
    <x v="0"/>
    <n v="302.98030011352199"/>
    <n v="432.31629099999998"/>
  </r>
  <r>
    <x v="4"/>
    <x v="4"/>
    <x v="48"/>
    <x v="4"/>
    <s v="Argentina"/>
    <s v="Argentina"/>
    <s v="Argentina"/>
    <s v="Argentina"/>
    <x v="2"/>
    <x v="5"/>
    <x v="0"/>
    <n v="348.48800100035203"/>
    <n v="1053.370817"/>
  </r>
  <r>
    <x v="4"/>
    <x v="7"/>
    <x v="28"/>
    <x v="7"/>
    <s v="Indonesia"/>
    <s v="Indonesia"/>
    <s v="Indonesia"/>
    <s v="Indonesia"/>
    <x v="4"/>
    <x v="9"/>
    <x v="0"/>
    <n v="462.13139790000002"/>
    <n v="592.28711399999997"/>
  </r>
  <r>
    <x v="5"/>
    <x v="6"/>
    <x v="11"/>
    <x v="6"/>
    <s v="Italy"/>
    <s v="Italy"/>
    <s v="Italy"/>
    <s v="Italy"/>
    <x v="0"/>
    <x v="8"/>
    <x v="1"/>
    <n v="1508.82682335147"/>
    <n v="1778.800213"/>
  </r>
  <r>
    <x v="3"/>
    <x v="6"/>
    <x v="42"/>
    <x v="6"/>
    <s v="Rest of Western Europe"/>
    <s v="Denmark"/>
    <s v="Denmark"/>
    <s v="Denmark"/>
    <x v="2"/>
    <x v="5"/>
    <x v="0"/>
    <n v="340.36487499999998"/>
    <n v="401.64819999999997"/>
  </r>
  <r>
    <x v="5"/>
    <x v="0"/>
    <x v="18"/>
    <x v="0"/>
    <s v="Rest of Greater China"/>
    <s v="Hong Kong"/>
    <s v="Hong Kong"/>
    <s v="Hong Kong"/>
    <x v="0"/>
    <x v="8"/>
    <x v="1"/>
    <n v="555.11793067812403"/>
    <n v="561.42956300000003"/>
  </r>
  <r>
    <x v="4"/>
    <x v="7"/>
    <x v="13"/>
    <x v="7"/>
    <s v="Rest of Emerging Asia/Pacific"/>
    <s v="Thailand"/>
    <s v="Thailand"/>
    <s v="Thailand"/>
    <x v="0"/>
    <x v="3"/>
    <x v="1"/>
    <n v="2735.7578583785498"/>
    <n v="3021.9793370000002"/>
  </r>
  <r>
    <x v="1"/>
    <x v="6"/>
    <x v="45"/>
    <x v="6"/>
    <s v="Rest of Western Europe"/>
    <s v="Greece"/>
    <s v="Greece"/>
    <s v="Greece"/>
    <x v="0"/>
    <x v="3"/>
    <x v="1"/>
    <n v="690.1251077805"/>
    <n v="813.60873900000001"/>
  </r>
  <r>
    <x v="0"/>
    <x v="4"/>
    <x v="29"/>
    <x v="4"/>
    <s v="Rest of Latin America"/>
    <s v="Chile"/>
    <s v="Chile"/>
    <s v="Chile"/>
    <x v="0"/>
    <x v="0"/>
    <x v="0"/>
    <n v="119.960274816929"/>
    <n v="161.463221"/>
  </r>
  <r>
    <x v="4"/>
    <x v="6"/>
    <x v="14"/>
    <x v="6"/>
    <s v="Netherlands"/>
    <s v="Netherlands"/>
    <s v="Netherlands"/>
    <s v="Netherlands"/>
    <x v="3"/>
    <x v="16"/>
    <x v="0"/>
    <n v="959.49514399999998"/>
    <n v="1130.1615320000001"/>
  </r>
  <r>
    <x v="1"/>
    <x v="6"/>
    <x v="38"/>
    <x v="6"/>
    <s v="Rest of Western Europe"/>
    <s v="Austria"/>
    <s v="Austria"/>
    <s v="Austria"/>
    <x v="0"/>
    <x v="8"/>
    <x v="0"/>
    <n v="339.06738397774097"/>
    <n v="399.73648800000001"/>
  </r>
  <r>
    <x v="3"/>
    <x v="4"/>
    <x v="29"/>
    <x v="4"/>
    <s v="Rest of Latin America"/>
    <s v="Chile"/>
    <s v="Chile"/>
    <s v="Chile"/>
    <x v="0"/>
    <x v="8"/>
    <x v="1"/>
    <n v="679.61027218097604"/>
    <n v="914.73667899999998"/>
  </r>
  <r>
    <x v="2"/>
    <x v="6"/>
    <x v="23"/>
    <x v="6"/>
    <s v="Rest of Western Europe"/>
    <s v="Switzerland"/>
    <s v="Switzerland"/>
    <s v="Switzerland"/>
    <x v="0"/>
    <x v="3"/>
    <x v="0"/>
    <n v="317.037995516634"/>
    <n v="334.740634"/>
  </r>
  <r>
    <x v="2"/>
    <x v="7"/>
    <x v="35"/>
    <x v="7"/>
    <s v="Rest of Emerging Asia/Pacific"/>
    <s v="Rest of Emerging Asia/Pacific"/>
    <s v="Rest of Emerging Asia/Pacific"/>
    <s v="Rest of Emerging Asia/Pacific"/>
    <x v="4"/>
    <x v="10"/>
    <x v="0"/>
    <n v="399.534878526"/>
    <n v="399.53487899999999"/>
  </r>
  <r>
    <x v="3"/>
    <x v="1"/>
    <x v="16"/>
    <x v="1"/>
    <s v="United States"/>
    <s v="United States"/>
    <s v="United States"/>
    <s v="United States"/>
    <x v="4"/>
    <x v="14"/>
    <x v="0"/>
    <n v="15431.060562000001"/>
    <n v="15431.060562000001"/>
  </r>
  <r>
    <x v="2"/>
    <x v="3"/>
    <x v="24"/>
    <x v="3"/>
    <s v="Turkey"/>
    <s v="Turkey"/>
    <s v="Turkey"/>
    <s v="Turkey"/>
    <x v="3"/>
    <x v="13"/>
    <x v="1"/>
    <n v="1304.2550120000001"/>
    <n v="3313.4012480000001"/>
  </r>
  <r>
    <x v="0"/>
    <x v="4"/>
    <x v="48"/>
    <x v="4"/>
    <s v="Argentina"/>
    <s v="Argentina"/>
    <s v="Argentina"/>
    <s v="Argentina"/>
    <x v="0"/>
    <x v="3"/>
    <x v="0"/>
    <n v="101.983884195063"/>
    <n v="783.88156700000002"/>
  </r>
  <r>
    <x v="3"/>
    <x v="6"/>
    <x v="33"/>
    <x v="6"/>
    <s v="Rest of Western Europe"/>
    <s v="Ireland"/>
    <s v="Ireland"/>
    <s v="Ireland"/>
    <x v="3"/>
    <x v="13"/>
    <x v="1"/>
    <n v="572.83678899999995"/>
    <n v="675.33409800000004"/>
  </r>
  <r>
    <x v="2"/>
    <x v="9"/>
    <x v="31"/>
    <x v="9"/>
    <s v="Rest of Eurasia"/>
    <s v="Rest of Eurasia"/>
    <s v="Rest of Eurasia"/>
    <s v="Rest of Eurasia"/>
    <x v="1"/>
    <x v="1"/>
    <x v="0"/>
    <n v="194.298528"/>
    <n v="382.86961300000002"/>
  </r>
  <r>
    <x v="2"/>
    <x v="4"/>
    <x v="29"/>
    <x v="4"/>
    <s v="Rest of Latin America"/>
    <s v="Chile"/>
    <s v="Chile"/>
    <s v="Chile"/>
    <x v="4"/>
    <x v="14"/>
    <x v="0"/>
    <n v="71.665350666441995"/>
    <n v="92.803522000000001"/>
  </r>
  <r>
    <x v="6"/>
    <x v="8"/>
    <x v="12"/>
    <x v="8"/>
    <s v="Japan"/>
    <s v="Japan"/>
    <s v="Japan"/>
    <s v="Japan"/>
    <x v="0"/>
    <x v="0"/>
    <x v="0"/>
    <n v="3697.0635338544198"/>
    <n v="4217.12799"/>
  </r>
  <r>
    <x v="0"/>
    <x v="6"/>
    <x v="42"/>
    <x v="6"/>
    <s v="Rest of Western Europe"/>
    <s v="Denmark"/>
    <s v="Denmark"/>
    <s v="Denmark"/>
    <x v="4"/>
    <x v="10"/>
    <x v="0"/>
    <n v="207.00378719599999"/>
    <n v="244.27520200000001"/>
  </r>
  <r>
    <x v="6"/>
    <x v="3"/>
    <x v="7"/>
    <x v="3"/>
    <s v="Rest of Middle East and North Africa"/>
    <s v="Saudi Arabia"/>
    <s v="Saudi Arabia"/>
    <s v="Saudi Arabia"/>
    <x v="0"/>
    <x v="0"/>
    <x v="1"/>
    <n v="20.992181322276899"/>
    <n v="21.000952000000002"/>
  </r>
  <r>
    <x v="0"/>
    <x v="5"/>
    <x v="22"/>
    <x v="5"/>
    <s v="Australia"/>
    <s v="Australia"/>
    <s v="Australia"/>
    <s v="Australia"/>
    <x v="4"/>
    <x v="9"/>
    <x v="0"/>
    <n v="646.75777719999996"/>
    <n v="877.67282699999998"/>
  </r>
  <r>
    <x v="3"/>
    <x v="7"/>
    <x v="28"/>
    <x v="7"/>
    <s v="Indonesia"/>
    <s v="Indonesia"/>
    <s v="Indonesia"/>
    <s v="Indonesia"/>
    <x v="0"/>
    <x v="3"/>
    <x v="1"/>
    <n v="11890.5149375294"/>
    <n v="16086.050222"/>
  </r>
  <r>
    <x v="0"/>
    <x v="4"/>
    <x v="48"/>
    <x v="4"/>
    <s v="Argentina"/>
    <s v="Argentina"/>
    <s v="Argentina"/>
    <s v="Argentina"/>
    <x v="4"/>
    <x v="14"/>
    <x v="0"/>
    <n v="30.986074930469002"/>
    <n v="238.16913"/>
  </r>
  <r>
    <x v="4"/>
    <x v="1"/>
    <x v="1"/>
    <x v="1"/>
    <s v="Canada"/>
    <s v="Canada"/>
    <s v="Canada"/>
    <s v="Canada"/>
    <x v="1"/>
    <x v="1"/>
    <x v="0"/>
    <n v="5551.1547229999996"/>
    <n v="6994.4206549999999"/>
  </r>
  <r>
    <x v="2"/>
    <x v="6"/>
    <x v="37"/>
    <x v="6"/>
    <s v="Rest of Western Europe"/>
    <s v="Finland"/>
    <s v="Finland"/>
    <s v="Finland"/>
    <x v="3"/>
    <x v="13"/>
    <x v="1"/>
    <n v="294.19831299999998"/>
    <n v="330.97024399999998"/>
  </r>
  <r>
    <x v="4"/>
    <x v="3"/>
    <x v="40"/>
    <x v="3"/>
    <s v="Rest of Middle East and North Africa"/>
    <s v="Israel"/>
    <s v="Israel"/>
    <s v="Israel"/>
    <x v="4"/>
    <x v="14"/>
    <x v="0"/>
    <n v="86.453877483601005"/>
    <n v="86.162470999999996"/>
  </r>
  <r>
    <x v="5"/>
    <x v="2"/>
    <x v="39"/>
    <x v="2"/>
    <s v="Rest of Eastern Europe"/>
    <s v="Rest of Eastern Europe"/>
    <s v="Rest of Eastern Europe"/>
    <s v="Rest of Eastern Europe"/>
    <x v="0"/>
    <x v="8"/>
    <x v="1"/>
    <n v="669.14298311767095"/>
    <n v="788.87229600000001"/>
  </r>
  <r>
    <x v="6"/>
    <x v="4"/>
    <x v="48"/>
    <x v="4"/>
    <s v="Argentina"/>
    <s v="Argentina"/>
    <s v="Argentina"/>
    <s v="Argentina"/>
    <x v="2"/>
    <x v="2"/>
    <x v="0"/>
    <n v="170.80479099999999"/>
    <n v="1312.8616179999999"/>
  </r>
  <r>
    <x v="4"/>
    <x v="0"/>
    <x v="20"/>
    <x v="0"/>
    <s v="Rest of Greater China"/>
    <s v="Taiwan"/>
    <s v="Taiwan"/>
    <s v="Taiwan"/>
    <x v="3"/>
    <x v="12"/>
    <x v="0"/>
    <n v="2089.0158799999999"/>
    <n v="2140.7399959999998"/>
  </r>
  <r>
    <x v="3"/>
    <x v="3"/>
    <x v="7"/>
    <x v="3"/>
    <s v="Rest of Middle East and North Africa"/>
    <s v="Saudi Arabia"/>
    <s v="Saudi Arabia"/>
    <s v="Saudi Arabia"/>
    <x v="0"/>
    <x v="8"/>
    <x v="0"/>
    <n v="679.86171286962599"/>
    <n v="680.14576799999998"/>
  </r>
  <r>
    <x v="5"/>
    <x v="5"/>
    <x v="19"/>
    <x v="5"/>
    <s v="Rest of Mature Asia/Pacific"/>
    <s v="Singapore"/>
    <s v="Singapore"/>
    <s v="Singapore"/>
    <x v="0"/>
    <x v="3"/>
    <x v="0"/>
    <n v="233.27241366425301"/>
    <n v="252.82243"/>
  </r>
  <r>
    <x v="3"/>
    <x v="6"/>
    <x v="44"/>
    <x v="6"/>
    <s v="United Kingdom"/>
    <s v="United Kingdom"/>
    <s v="United Kingdom"/>
    <s v="United Kingdom"/>
    <x v="1"/>
    <x v="11"/>
    <x v="0"/>
    <n v="14735.174771"/>
    <n v="17687.653600000001"/>
  </r>
  <r>
    <x v="4"/>
    <x v="7"/>
    <x v="28"/>
    <x v="7"/>
    <s v="Indonesia"/>
    <s v="Indonesia"/>
    <s v="Indonesia"/>
    <s v="Indonesia"/>
    <x v="3"/>
    <x v="12"/>
    <x v="0"/>
    <n v="1048.787225"/>
    <n v="1344.169995"/>
  </r>
  <r>
    <x v="4"/>
    <x v="2"/>
    <x v="6"/>
    <x v="2"/>
    <s v="Rest of Eastern Europe"/>
    <s v="Czech Republic"/>
    <s v="Czech Republic"/>
    <s v="Czech Republic"/>
    <x v="2"/>
    <x v="6"/>
    <x v="0"/>
    <n v="809.22855299919104"/>
    <n v="966.89598999999998"/>
  </r>
  <r>
    <x v="0"/>
    <x v="6"/>
    <x v="23"/>
    <x v="6"/>
    <s v="Rest of Western Europe"/>
    <s v="Switzerland"/>
    <s v="Switzerland"/>
    <s v="Switzerland"/>
    <x v="2"/>
    <x v="6"/>
    <x v="0"/>
    <n v="4246.6956620000001"/>
    <n v="4609.841786"/>
  </r>
  <r>
    <x v="6"/>
    <x v="6"/>
    <x v="45"/>
    <x v="6"/>
    <s v="Rest of Western Europe"/>
    <s v="Greece"/>
    <s v="Greece"/>
    <s v="Greece"/>
    <x v="2"/>
    <x v="15"/>
    <x v="0"/>
    <n v="79.713014999999999"/>
    <n v="93.976011999999997"/>
  </r>
  <r>
    <x v="0"/>
    <x v="4"/>
    <x v="48"/>
    <x v="4"/>
    <s v="Argentina"/>
    <s v="Argentina"/>
    <s v="Argentina"/>
    <s v="Argentina"/>
    <x v="4"/>
    <x v="9"/>
    <x v="0"/>
    <n v="36.895780240000001"/>
    <n v="283.59306199999997"/>
  </r>
  <r>
    <x v="3"/>
    <x v="6"/>
    <x v="15"/>
    <x v="6"/>
    <s v="Germany"/>
    <s v="Germany"/>
    <s v="Germany"/>
    <s v="Germany"/>
    <x v="3"/>
    <x v="16"/>
    <x v="0"/>
    <n v="4214.9135239999996"/>
    <n v="4969.0852240000004"/>
  </r>
  <r>
    <x v="2"/>
    <x v="6"/>
    <x v="9"/>
    <x v="6"/>
    <s v="Rest of Western Europe"/>
    <s v="Sweden"/>
    <s v="Sweden"/>
    <s v="Sweden"/>
    <x v="0"/>
    <x v="0"/>
    <x v="1"/>
    <n v="10.437608806052999"/>
    <n v="13.938371"/>
  </r>
  <r>
    <x v="6"/>
    <x v="3"/>
    <x v="7"/>
    <x v="3"/>
    <s v="Rest of Middle East and North Africa"/>
    <s v="Saudi Arabia"/>
    <s v="Saudi Arabia"/>
    <s v="Saudi Arabia"/>
    <x v="3"/>
    <x v="4"/>
    <x v="1"/>
    <n v="11508.903292000001"/>
    <n v="11513.711862"/>
  </r>
  <r>
    <x v="5"/>
    <x v="0"/>
    <x v="20"/>
    <x v="0"/>
    <s v="Rest of Greater China"/>
    <s v="Taiwan"/>
    <s v="Taiwan"/>
    <s v="Taiwan"/>
    <x v="0"/>
    <x v="3"/>
    <x v="1"/>
    <n v="2060.05088072738"/>
    <n v="2140.8613129999999"/>
  </r>
  <r>
    <x v="5"/>
    <x v="7"/>
    <x v="35"/>
    <x v="7"/>
    <s v="Rest of Emerging Asia/Pacific"/>
    <s v="Rest of Emerging Asia/Pacific"/>
    <s v="Rest of Emerging Asia/Pacific"/>
    <s v="Rest of Emerging Asia/Pacific"/>
    <x v="0"/>
    <x v="0"/>
    <x v="0"/>
    <n v="390.73386257872897"/>
    <n v="390.73386299999999"/>
  </r>
  <r>
    <x v="1"/>
    <x v="9"/>
    <x v="25"/>
    <x v="9"/>
    <s v="Russia"/>
    <s v="Russia"/>
    <s v="Russia"/>
    <s v="Russia"/>
    <x v="0"/>
    <x v="3"/>
    <x v="0"/>
    <n v="800.54834357644302"/>
    <n v="1631.8045259999999"/>
  </r>
  <r>
    <x v="5"/>
    <x v="2"/>
    <x v="6"/>
    <x v="2"/>
    <s v="Rest of Eastern Europe"/>
    <s v="Czech Republic"/>
    <s v="Czech Republic"/>
    <s v="Czech Republic"/>
    <x v="2"/>
    <x v="15"/>
    <x v="0"/>
    <n v="491.41802000000001"/>
    <n v="572.67152999999996"/>
  </r>
  <r>
    <x v="4"/>
    <x v="6"/>
    <x v="42"/>
    <x v="6"/>
    <s v="Rest of Western Europe"/>
    <s v="Denmark"/>
    <s v="Denmark"/>
    <s v="Denmark"/>
    <x v="0"/>
    <x v="0"/>
    <x v="0"/>
    <n v="152.83611179471899"/>
    <n v="179.557491"/>
  </r>
  <r>
    <x v="0"/>
    <x v="4"/>
    <x v="17"/>
    <x v="4"/>
    <s v="Mexico"/>
    <s v="Mexico"/>
    <s v="Mexico"/>
    <s v="Mexico"/>
    <x v="3"/>
    <x v="13"/>
    <x v="1"/>
    <n v="6721.6236630000003"/>
    <n v="10013.084658"/>
  </r>
  <r>
    <x v="5"/>
    <x v="9"/>
    <x v="31"/>
    <x v="9"/>
    <s v="Rest of Eurasia"/>
    <s v="Rest of Eurasia"/>
    <s v="Rest of Eurasia"/>
    <s v="Rest of Eurasia"/>
    <x v="2"/>
    <x v="6"/>
    <x v="0"/>
    <n v="303.70076"/>
    <n v="619.05102799999997"/>
  </r>
  <r>
    <x v="6"/>
    <x v="3"/>
    <x v="24"/>
    <x v="3"/>
    <s v="Turkey"/>
    <s v="Turkey"/>
    <s v="Turkey"/>
    <s v="Turkey"/>
    <x v="0"/>
    <x v="3"/>
    <x v="0"/>
    <n v="276.089486699259"/>
    <n v="820.66434700000002"/>
  </r>
  <r>
    <x v="5"/>
    <x v="6"/>
    <x v="8"/>
    <x v="6"/>
    <s v="Spain"/>
    <s v="Spain"/>
    <s v="Spain"/>
    <s v="Spain"/>
    <x v="3"/>
    <x v="13"/>
    <x v="1"/>
    <n v="4689.3955239999996"/>
    <n v="5528.4659760000004"/>
  </r>
  <r>
    <x v="1"/>
    <x v="7"/>
    <x v="10"/>
    <x v="7"/>
    <s v="India"/>
    <s v="India"/>
    <s v="India"/>
    <s v="India"/>
    <x v="3"/>
    <x v="13"/>
    <x v="1"/>
    <n v="2011.282972"/>
    <n v="2393.874495"/>
  </r>
  <r>
    <x v="5"/>
    <x v="5"/>
    <x v="43"/>
    <x v="5"/>
    <s v="Rest of Mature Asia/Pacific"/>
    <s v="New Zealand"/>
    <s v="New Zealand"/>
    <s v="New Zealand"/>
    <x v="4"/>
    <x v="14"/>
    <x v="0"/>
    <n v="54.743570111638"/>
    <n v="66.635011000000006"/>
  </r>
  <r>
    <x v="3"/>
    <x v="6"/>
    <x v="41"/>
    <x v="6"/>
    <s v="Rest of Western Europe"/>
    <s v="Rest of Western Europe"/>
    <s v="Rest of Western Europe"/>
    <s v="Rest of Western Europe"/>
    <x v="2"/>
    <x v="5"/>
    <x v="0"/>
    <n v="157.34550999999999"/>
    <n v="185.49923799999999"/>
  </r>
  <r>
    <x v="3"/>
    <x v="6"/>
    <x v="45"/>
    <x v="6"/>
    <s v="Rest of Western Europe"/>
    <s v="Greece"/>
    <s v="Greece"/>
    <s v="Greece"/>
    <x v="0"/>
    <x v="8"/>
    <x v="0"/>
    <n v="204.83263409539799"/>
    <n v="241.48320200000001"/>
  </r>
  <r>
    <x v="0"/>
    <x v="6"/>
    <x v="14"/>
    <x v="6"/>
    <s v="Netherlands"/>
    <s v="Netherlands"/>
    <s v="Netherlands"/>
    <s v="Netherlands"/>
    <x v="0"/>
    <x v="8"/>
    <x v="1"/>
    <n v="1037.18717433908"/>
    <n v="1222.7703919999999"/>
  </r>
  <r>
    <x v="0"/>
    <x v="2"/>
    <x v="2"/>
    <x v="2"/>
    <s v="Rest of Eastern Europe"/>
    <s v="Hungary"/>
    <s v="Hungary"/>
    <s v="Hungary"/>
    <x v="3"/>
    <x v="16"/>
    <x v="0"/>
    <n v="408.08946600000002"/>
    <n v="519.00231599999995"/>
  </r>
  <r>
    <x v="1"/>
    <x v="2"/>
    <x v="2"/>
    <x v="2"/>
    <s v="Rest of Eastern Europe"/>
    <s v="Hungary"/>
    <s v="Hungary"/>
    <s v="Hungary"/>
    <x v="0"/>
    <x v="0"/>
    <x v="0"/>
    <n v="88.2694914285441"/>
    <n v="112.25987000000001"/>
  </r>
  <r>
    <x v="5"/>
    <x v="9"/>
    <x v="31"/>
    <x v="9"/>
    <s v="Rest of Eurasia"/>
    <s v="Rest of Eurasia"/>
    <s v="Rest of Eurasia"/>
    <s v="Rest of Eurasia"/>
    <x v="0"/>
    <x v="8"/>
    <x v="1"/>
    <n v="486.92836116507198"/>
    <n v="992.53456700000004"/>
  </r>
  <r>
    <x v="6"/>
    <x v="3"/>
    <x v="7"/>
    <x v="3"/>
    <s v="Rest of Middle East and North Africa"/>
    <s v="Saudi Arabia"/>
    <s v="Saudi Arabia"/>
    <s v="Saudi Arabia"/>
    <x v="2"/>
    <x v="2"/>
    <x v="0"/>
    <n v="946.32347200000004"/>
    <n v="946.71885799999995"/>
  </r>
  <r>
    <x v="1"/>
    <x v="5"/>
    <x v="19"/>
    <x v="5"/>
    <s v="Rest of Mature Asia/Pacific"/>
    <s v="Singapore"/>
    <s v="Singapore"/>
    <s v="Singapore"/>
    <x v="0"/>
    <x v="0"/>
    <x v="0"/>
    <n v="168.264098572721"/>
    <n v="182.36591999999999"/>
  </r>
  <r>
    <x v="4"/>
    <x v="5"/>
    <x v="43"/>
    <x v="5"/>
    <s v="Rest of Mature Asia/Pacific"/>
    <s v="New Zealand"/>
    <s v="New Zealand"/>
    <s v="New Zealand"/>
    <x v="3"/>
    <x v="12"/>
    <x v="0"/>
    <n v="943.01712799999996"/>
    <n v="1087.9499949999999"/>
  </r>
  <r>
    <x v="5"/>
    <x v="2"/>
    <x v="46"/>
    <x v="2"/>
    <s v="Poland"/>
    <s v="Poland"/>
    <s v="Poland"/>
    <s v="Poland"/>
    <x v="4"/>
    <x v="9"/>
    <x v="0"/>
    <n v="367.71095650000001"/>
    <n v="443.10522300000002"/>
  </r>
  <r>
    <x v="5"/>
    <x v="3"/>
    <x v="7"/>
    <x v="3"/>
    <s v="Rest of Middle East and North Africa"/>
    <s v="Saudi Arabia"/>
    <s v="Saudi Arabia"/>
    <s v="Saudi Arabia"/>
    <x v="4"/>
    <x v="9"/>
    <x v="0"/>
    <n v="183.98675777"/>
    <n v="184.06362999999999"/>
  </r>
  <r>
    <x v="0"/>
    <x v="4"/>
    <x v="27"/>
    <x v="4"/>
    <s v="Rest of Latin America"/>
    <s v="Colombia"/>
    <s v="Colombia"/>
    <s v="Colombia"/>
    <x v="3"/>
    <x v="16"/>
    <x v="0"/>
    <n v="825.23906999999997"/>
    <n v="1390.665424"/>
  </r>
  <r>
    <x v="2"/>
    <x v="5"/>
    <x v="43"/>
    <x v="5"/>
    <s v="Rest of Mature Asia/Pacific"/>
    <s v="New Zealand"/>
    <s v="New Zealand"/>
    <s v="New Zealand"/>
    <x v="2"/>
    <x v="5"/>
    <x v="0"/>
    <n v="273.88855599972698"/>
    <n v="324.60345699999999"/>
  </r>
  <r>
    <x v="1"/>
    <x v="2"/>
    <x v="39"/>
    <x v="2"/>
    <s v="Rest of Eastern Europe"/>
    <s v="Rest of Eastern Europe"/>
    <s v="Rest of Eastern Europe"/>
    <s v="Rest of Eastern Europe"/>
    <x v="0"/>
    <x v="3"/>
    <x v="0"/>
    <n v="683.37211637864903"/>
    <n v="805.64743899999996"/>
  </r>
  <r>
    <x v="2"/>
    <x v="6"/>
    <x v="41"/>
    <x v="6"/>
    <s v="Rest of Western Europe"/>
    <s v="Rest of Western Europe"/>
    <s v="Rest of Western Europe"/>
    <s v="Rest of Western Europe"/>
    <x v="3"/>
    <x v="4"/>
    <x v="1"/>
    <n v="761.40150900000003"/>
    <n v="856.5693"/>
  </r>
  <r>
    <x v="0"/>
    <x v="6"/>
    <x v="32"/>
    <x v="6"/>
    <s v="Rest of Western Europe"/>
    <s v="Portugal"/>
    <s v="Portugal"/>
    <s v="Portugal"/>
    <x v="2"/>
    <x v="6"/>
    <x v="0"/>
    <n v="786.55001800000002"/>
    <n v="927.28689499999996"/>
  </r>
  <r>
    <x v="3"/>
    <x v="6"/>
    <x v="9"/>
    <x v="6"/>
    <s v="Rest of Western Europe"/>
    <s v="Sweden"/>
    <s v="Sweden"/>
    <s v="Sweden"/>
    <x v="0"/>
    <x v="0"/>
    <x v="0"/>
    <n v="172.95228492294899"/>
    <n v="246.78201999999999"/>
  </r>
  <r>
    <x v="2"/>
    <x v="1"/>
    <x v="16"/>
    <x v="1"/>
    <s v="United States"/>
    <s v="United States"/>
    <s v="United States"/>
    <s v="United States"/>
    <x v="0"/>
    <x v="3"/>
    <x v="1"/>
    <n v="73991.8747429746"/>
    <n v="73991.874742999993"/>
  </r>
  <r>
    <x v="3"/>
    <x v="6"/>
    <x v="45"/>
    <x v="6"/>
    <s v="Rest of Western Europe"/>
    <s v="Greece"/>
    <s v="Greece"/>
    <s v="Greece"/>
    <x v="3"/>
    <x v="13"/>
    <x v="1"/>
    <n v="1587.0283320000001"/>
    <n v="1870.9942659999999"/>
  </r>
  <r>
    <x v="3"/>
    <x v="1"/>
    <x v="16"/>
    <x v="1"/>
    <s v="United States"/>
    <s v="United States"/>
    <s v="United States"/>
    <s v="United States"/>
    <x v="0"/>
    <x v="0"/>
    <x v="0"/>
    <n v="9209.7548438472404"/>
    <n v="9209.7548439999991"/>
  </r>
  <r>
    <x v="2"/>
    <x v="6"/>
    <x v="42"/>
    <x v="6"/>
    <s v="Rest of Western Europe"/>
    <s v="Denmark"/>
    <s v="Denmark"/>
    <s v="Denmark"/>
    <x v="2"/>
    <x v="6"/>
    <x v="0"/>
    <n v="3047.0026929999999"/>
    <n v="3426.316883"/>
  </r>
  <r>
    <x v="1"/>
    <x v="7"/>
    <x v="13"/>
    <x v="7"/>
    <s v="Rest of Emerging Asia/Pacific"/>
    <s v="Thailand"/>
    <s v="Thailand"/>
    <s v="Thailand"/>
    <x v="0"/>
    <x v="8"/>
    <x v="1"/>
    <n v="1073.2669330272399"/>
    <n v="1111.3458310000001"/>
  </r>
  <r>
    <x v="3"/>
    <x v="6"/>
    <x v="9"/>
    <x v="6"/>
    <s v="Rest of Western Europe"/>
    <s v="Sweden"/>
    <s v="Sweden"/>
    <s v="Sweden"/>
    <x v="0"/>
    <x v="8"/>
    <x v="0"/>
    <n v="777.44335718504897"/>
    <n v="1109.317763"/>
  </r>
  <r>
    <x v="4"/>
    <x v="0"/>
    <x v="0"/>
    <x v="0"/>
    <s v="China"/>
    <s v="China"/>
    <s v="China"/>
    <s v="China"/>
    <x v="4"/>
    <x v="14"/>
    <x v="0"/>
    <n v="3997.0637769807199"/>
    <n v="4392.7427090000001"/>
  </r>
  <r>
    <x v="6"/>
    <x v="6"/>
    <x v="38"/>
    <x v="6"/>
    <s v="Rest of Western Europe"/>
    <s v="Austria"/>
    <s v="Austria"/>
    <s v="Austria"/>
    <x v="2"/>
    <x v="2"/>
    <x v="0"/>
    <n v="877.67631200000005"/>
    <n v="1034.7183560000001"/>
  </r>
  <r>
    <x v="0"/>
    <x v="6"/>
    <x v="23"/>
    <x v="6"/>
    <s v="Rest of Western Europe"/>
    <s v="Switzerland"/>
    <s v="Switzerland"/>
    <s v="Switzerland"/>
    <x v="4"/>
    <x v="7"/>
    <x v="0"/>
    <n v="392.96253399"/>
    <n v="426.56579499999998"/>
  </r>
  <r>
    <x v="1"/>
    <x v="0"/>
    <x v="20"/>
    <x v="0"/>
    <s v="Rest of Greater China"/>
    <s v="Taiwan"/>
    <s v="Taiwan"/>
    <s v="Taiwan"/>
    <x v="4"/>
    <x v="14"/>
    <x v="0"/>
    <n v="241.12188559020501"/>
    <n v="250.58046899999999"/>
  </r>
  <r>
    <x v="5"/>
    <x v="5"/>
    <x v="22"/>
    <x v="5"/>
    <s v="Australia"/>
    <s v="Australia"/>
    <s v="Australia"/>
    <s v="Australia"/>
    <x v="1"/>
    <x v="1"/>
    <x v="0"/>
    <n v="5781.9511309999998"/>
    <n v="7846.3090419999999"/>
  </r>
  <r>
    <x v="1"/>
    <x v="7"/>
    <x v="35"/>
    <x v="7"/>
    <s v="Rest of Emerging Asia/Pacific"/>
    <s v="Rest of Emerging Asia/Pacific"/>
    <s v="Rest of Emerging Asia/Pacific"/>
    <s v="Rest of Emerging Asia/Pacific"/>
    <x v="1"/>
    <x v="11"/>
    <x v="0"/>
    <n v="825.64367000000004"/>
    <n v="825.64367000000004"/>
  </r>
  <r>
    <x v="4"/>
    <x v="6"/>
    <x v="14"/>
    <x v="6"/>
    <s v="Netherlands"/>
    <s v="Netherlands"/>
    <s v="Netherlands"/>
    <s v="Netherlands"/>
    <x v="1"/>
    <x v="1"/>
    <x v="0"/>
    <n v="2779.573026"/>
    <n v="3273.978537"/>
  </r>
  <r>
    <x v="0"/>
    <x v="6"/>
    <x v="26"/>
    <x v="6"/>
    <s v="Rest of Western Europe"/>
    <s v="Norway"/>
    <s v="Norway"/>
    <s v="Norway"/>
    <x v="3"/>
    <x v="13"/>
    <x v="1"/>
    <n v="503.01230299999997"/>
    <n v="733.27263200000004"/>
  </r>
  <r>
    <x v="6"/>
    <x v="9"/>
    <x v="25"/>
    <x v="9"/>
    <s v="Russia"/>
    <s v="Russia"/>
    <s v="Russia"/>
    <s v="Russia"/>
    <x v="2"/>
    <x v="6"/>
    <x v="0"/>
    <n v="937.39603599999998"/>
    <n v="1910.749184"/>
  </r>
  <r>
    <x v="0"/>
    <x v="4"/>
    <x v="27"/>
    <x v="4"/>
    <s v="Rest of Latin America"/>
    <s v="Colombia"/>
    <s v="Colombia"/>
    <s v="Colombia"/>
    <x v="3"/>
    <x v="12"/>
    <x v="0"/>
    <n v="1736.368244"/>
    <n v="2926.069994"/>
  </r>
  <r>
    <x v="3"/>
    <x v="2"/>
    <x v="46"/>
    <x v="2"/>
    <s v="Poland"/>
    <s v="Poland"/>
    <s v="Poland"/>
    <s v="Poland"/>
    <x v="4"/>
    <x v="10"/>
    <x v="0"/>
    <n v="243.36485070800001"/>
    <n v="293.26359300000001"/>
  </r>
  <r>
    <x v="3"/>
    <x v="5"/>
    <x v="22"/>
    <x v="5"/>
    <s v="Australia"/>
    <s v="Australia"/>
    <s v="Australia"/>
    <s v="Australia"/>
    <x v="4"/>
    <x v="10"/>
    <x v="0"/>
    <n v="742.38840924199997"/>
    <n v="1007.446925"/>
  </r>
  <r>
    <x v="3"/>
    <x v="6"/>
    <x v="30"/>
    <x v="6"/>
    <s v="Rest of Western Europe"/>
    <s v="Belgium"/>
    <s v="Belgium"/>
    <s v="Belgium"/>
    <x v="3"/>
    <x v="12"/>
    <x v="0"/>
    <n v="1457.2374560000001"/>
    <n v="1717.979994"/>
  </r>
  <r>
    <x v="5"/>
    <x v="6"/>
    <x v="23"/>
    <x v="6"/>
    <s v="Rest of Western Europe"/>
    <s v="Switzerland"/>
    <s v="Switzerland"/>
    <s v="Switzerland"/>
    <x v="4"/>
    <x v="14"/>
    <x v="0"/>
    <n v="235.17571025275399"/>
    <n v="255.286204"/>
  </r>
  <r>
    <x v="2"/>
    <x v="4"/>
    <x v="27"/>
    <x v="4"/>
    <s v="Rest of Latin America"/>
    <s v="Colombia"/>
    <s v="Colombia"/>
    <s v="Colombia"/>
    <x v="4"/>
    <x v="7"/>
    <x v="0"/>
    <n v="86.28135048"/>
    <n v="136.37763000000001"/>
  </r>
  <r>
    <x v="1"/>
    <x v="7"/>
    <x v="13"/>
    <x v="7"/>
    <s v="Rest of Emerging Asia/Pacific"/>
    <s v="Thailand"/>
    <s v="Thailand"/>
    <s v="Thailand"/>
    <x v="4"/>
    <x v="10"/>
    <x v="0"/>
    <n v="246.784835536"/>
    <n v="255.54062099999999"/>
  </r>
  <r>
    <x v="5"/>
    <x v="7"/>
    <x v="13"/>
    <x v="7"/>
    <s v="Rest of Emerging Asia/Pacific"/>
    <s v="Thailand"/>
    <s v="Thailand"/>
    <s v="Thailand"/>
    <x v="3"/>
    <x v="12"/>
    <x v="0"/>
    <n v="1130.0659029999999"/>
    <n v="1170.1599960000001"/>
  </r>
  <r>
    <x v="3"/>
    <x v="2"/>
    <x v="46"/>
    <x v="2"/>
    <s v="Poland"/>
    <s v="Poland"/>
    <s v="Poland"/>
    <s v="Poland"/>
    <x v="2"/>
    <x v="6"/>
    <x v="0"/>
    <n v="1443.4031729999999"/>
    <n v="1739.353895"/>
  </r>
  <r>
    <x v="2"/>
    <x v="3"/>
    <x v="3"/>
    <x v="3"/>
    <s v="Rest of Middle East and North Africa"/>
    <s v="Rest of Middle East and North Africa"/>
    <s v="Rest of Middle East and North Africa"/>
    <s v="Rest of Middle East and North Africa"/>
    <x v="3"/>
    <x v="4"/>
    <x v="1"/>
    <n v="50185.905631000001"/>
    <n v="53322.280920999998"/>
  </r>
  <r>
    <x v="6"/>
    <x v="10"/>
    <x v="34"/>
    <x v="10"/>
    <s v="Rest of Sub-Saharan Africa"/>
    <s v="Rest of Sub-Saharan Africa"/>
    <s v="Rest of Sub-Saharan Africa"/>
    <s v="Rest of Sub-Saharan Africa"/>
    <x v="0"/>
    <x v="0"/>
    <x v="1"/>
    <n v="16.825350096231301"/>
    <n v="18.330625000000001"/>
  </r>
  <r>
    <x v="0"/>
    <x v="4"/>
    <x v="36"/>
    <x v="4"/>
    <s v="Rest of Latin America"/>
    <s v="Rest of Latin America"/>
    <s v="Rest of Latin America"/>
    <s v="Rest of Latin America"/>
    <x v="3"/>
    <x v="4"/>
    <x v="1"/>
    <n v="23101.747185"/>
    <n v="23101.747185"/>
  </r>
  <r>
    <x v="1"/>
    <x v="4"/>
    <x v="17"/>
    <x v="4"/>
    <s v="Mexico"/>
    <s v="Mexico"/>
    <s v="Mexico"/>
    <s v="Mexico"/>
    <x v="0"/>
    <x v="3"/>
    <x v="1"/>
    <n v="5776.2104714865"/>
    <n v="8604.7192400000004"/>
  </r>
  <r>
    <x v="4"/>
    <x v="6"/>
    <x v="33"/>
    <x v="6"/>
    <s v="Rest of Western Europe"/>
    <s v="Ireland"/>
    <s v="Ireland"/>
    <s v="Ireland"/>
    <x v="0"/>
    <x v="3"/>
    <x v="0"/>
    <n v="117.85524116944801"/>
    <n v="138.818274"/>
  </r>
  <r>
    <x v="4"/>
    <x v="6"/>
    <x v="38"/>
    <x v="6"/>
    <s v="Rest of Western Europe"/>
    <s v="Austria"/>
    <s v="Austria"/>
    <s v="Austria"/>
    <x v="4"/>
    <x v="14"/>
    <x v="0"/>
    <n v="103.810906938599"/>
    <n v="122.27585999999999"/>
  </r>
  <r>
    <x v="4"/>
    <x v="6"/>
    <x v="37"/>
    <x v="6"/>
    <s v="Rest of Western Europe"/>
    <s v="Finland"/>
    <s v="Finland"/>
    <s v="Finland"/>
    <x v="3"/>
    <x v="16"/>
    <x v="0"/>
    <n v="743.13960599999996"/>
    <n v="875.32261200000005"/>
  </r>
  <r>
    <x v="0"/>
    <x v="6"/>
    <x v="23"/>
    <x v="6"/>
    <s v="Rest of Western Europe"/>
    <s v="Switzerland"/>
    <s v="Switzerland"/>
    <s v="Switzerland"/>
    <x v="0"/>
    <x v="8"/>
    <x v="1"/>
    <n v="648.78966747138702"/>
    <n v="704.26937999999996"/>
  </r>
  <r>
    <x v="4"/>
    <x v="6"/>
    <x v="14"/>
    <x v="6"/>
    <s v="Netherlands"/>
    <s v="Netherlands"/>
    <s v="Netherlands"/>
    <s v="Netherlands"/>
    <x v="4"/>
    <x v="10"/>
    <x v="0"/>
    <n v="727.09080217500002"/>
    <n v="856.41919099999996"/>
  </r>
  <r>
    <x v="1"/>
    <x v="2"/>
    <x v="2"/>
    <x v="2"/>
    <s v="Rest of Eastern Europe"/>
    <s v="Hungary"/>
    <s v="Hungary"/>
    <s v="Hungary"/>
    <x v="3"/>
    <x v="12"/>
    <x v="0"/>
    <n v="246.86550099999999"/>
    <n v="313.95999499999999"/>
  </r>
  <r>
    <x v="4"/>
    <x v="6"/>
    <x v="8"/>
    <x v="6"/>
    <s v="Spain"/>
    <s v="Spain"/>
    <s v="Spain"/>
    <s v="Spain"/>
    <x v="4"/>
    <x v="7"/>
    <x v="0"/>
    <n v="181.60831684999999"/>
    <n v="213.91117499999999"/>
  </r>
  <r>
    <x v="6"/>
    <x v="6"/>
    <x v="38"/>
    <x v="6"/>
    <s v="Rest of Western Europe"/>
    <s v="Austria"/>
    <s v="Austria"/>
    <s v="Austria"/>
    <x v="4"/>
    <x v="9"/>
    <x v="0"/>
    <n v="306.70921579999998"/>
    <n v="361.58849400000003"/>
  </r>
  <r>
    <x v="0"/>
    <x v="3"/>
    <x v="40"/>
    <x v="3"/>
    <s v="Rest of Middle East and North Africa"/>
    <s v="Israel"/>
    <s v="Israel"/>
    <s v="Israel"/>
    <x v="3"/>
    <x v="13"/>
    <x v="1"/>
    <n v="851.23029299999996"/>
    <n v="850.75624200000004"/>
  </r>
  <r>
    <x v="1"/>
    <x v="4"/>
    <x v="29"/>
    <x v="4"/>
    <s v="Rest of Latin America"/>
    <s v="Chile"/>
    <s v="Chile"/>
    <s v="Chile"/>
    <x v="0"/>
    <x v="0"/>
    <x v="1"/>
    <n v="12.9738449186283"/>
    <n v="17.462437000000001"/>
  </r>
  <r>
    <x v="0"/>
    <x v="1"/>
    <x v="1"/>
    <x v="1"/>
    <s v="Canada"/>
    <s v="Canada"/>
    <s v="Canada"/>
    <s v="Canada"/>
    <x v="0"/>
    <x v="3"/>
    <x v="1"/>
    <n v="4803.4478433681397"/>
    <n v="6229.9839229999998"/>
  </r>
  <r>
    <x v="5"/>
    <x v="6"/>
    <x v="38"/>
    <x v="6"/>
    <s v="Rest of Western Europe"/>
    <s v="Austria"/>
    <s v="Austria"/>
    <s v="Austria"/>
    <x v="0"/>
    <x v="0"/>
    <x v="0"/>
    <n v="208.64940639428099"/>
    <n v="245.98290700000001"/>
  </r>
  <r>
    <x v="4"/>
    <x v="7"/>
    <x v="35"/>
    <x v="7"/>
    <s v="Rest of Emerging Asia/Pacific"/>
    <s v="Rest of Emerging Asia/Pacific"/>
    <s v="Rest of Emerging Asia/Pacific"/>
    <s v="Rest of Emerging Asia/Pacific"/>
    <x v="0"/>
    <x v="3"/>
    <x v="0"/>
    <n v="1175.4128700762799"/>
    <n v="1175.4128700000001"/>
  </r>
  <r>
    <x v="1"/>
    <x v="0"/>
    <x v="0"/>
    <x v="0"/>
    <s v="China"/>
    <s v="China"/>
    <s v="China"/>
    <s v="China"/>
    <x v="3"/>
    <x v="4"/>
    <x v="1"/>
    <n v="114173.73978600001"/>
    <n v="124859.06182"/>
  </r>
  <r>
    <x v="5"/>
    <x v="10"/>
    <x v="34"/>
    <x v="10"/>
    <s v="Rest of Sub-Saharan Africa"/>
    <s v="Rest of Sub-Saharan Africa"/>
    <s v="Rest of Sub-Saharan Africa"/>
    <s v="Rest of Sub-Saharan Africa"/>
    <x v="4"/>
    <x v="7"/>
    <x v="0"/>
    <n v="102.34588569"/>
    <n v="111.502227"/>
  </r>
  <r>
    <x v="5"/>
    <x v="0"/>
    <x v="20"/>
    <x v="0"/>
    <s v="Rest of Greater China"/>
    <s v="Taiwan"/>
    <s v="Taiwan"/>
    <s v="Taiwan"/>
    <x v="0"/>
    <x v="0"/>
    <x v="0"/>
    <n v="211.09688739430999"/>
    <n v="219.377669"/>
  </r>
  <r>
    <x v="5"/>
    <x v="7"/>
    <x v="28"/>
    <x v="7"/>
    <s v="Indonesia"/>
    <s v="Indonesia"/>
    <s v="Indonesia"/>
    <s v="Indonesia"/>
    <x v="3"/>
    <x v="12"/>
    <x v="0"/>
    <n v="1035.719304"/>
    <n v="1401.1699940000001"/>
  </r>
  <r>
    <x v="5"/>
    <x v="6"/>
    <x v="41"/>
    <x v="6"/>
    <s v="Rest of Western Europe"/>
    <s v="Rest of Western Europe"/>
    <s v="Rest of Western Europe"/>
    <s v="Rest of Western Europe"/>
    <x v="0"/>
    <x v="3"/>
    <x v="0"/>
    <n v="28.0058203605894"/>
    <n v="33.016883"/>
  </r>
  <r>
    <x v="5"/>
    <x v="4"/>
    <x v="27"/>
    <x v="4"/>
    <s v="Rest of Latin America"/>
    <s v="Colombia"/>
    <s v="Colombia"/>
    <s v="Colombia"/>
    <x v="3"/>
    <x v="16"/>
    <x v="0"/>
    <n v="835.68768799999998"/>
    <n v="1408.2730879999999"/>
  </r>
  <r>
    <x v="4"/>
    <x v="3"/>
    <x v="7"/>
    <x v="3"/>
    <s v="Rest of Middle East and North Africa"/>
    <s v="Saudi Arabia"/>
    <s v="Saudi Arabia"/>
    <s v="Saudi Arabia"/>
    <x v="2"/>
    <x v="6"/>
    <x v="0"/>
    <n v="960.16109400000198"/>
    <n v="960.432096"/>
  </r>
  <r>
    <x v="2"/>
    <x v="6"/>
    <x v="41"/>
    <x v="6"/>
    <s v="Rest of Western Europe"/>
    <s v="Rest of Western Europe"/>
    <s v="Rest of Western Europe"/>
    <s v="Rest of Western Europe"/>
    <x v="0"/>
    <x v="3"/>
    <x v="1"/>
    <n v="130.36891161847899"/>
    <n v="146.663759"/>
  </r>
  <r>
    <x v="6"/>
    <x v="2"/>
    <x v="2"/>
    <x v="2"/>
    <s v="Rest of Eastern Europe"/>
    <s v="Hungary"/>
    <s v="Hungary"/>
    <s v="Hungary"/>
    <x v="0"/>
    <x v="3"/>
    <x v="1"/>
    <n v="559.10594184871695"/>
    <n v="711.06289900000002"/>
  </r>
  <r>
    <x v="5"/>
    <x v="7"/>
    <x v="35"/>
    <x v="7"/>
    <s v="Rest of Emerging Asia/Pacific"/>
    <s v="Rest of Emerging Asia/Pacific"/>
    <s v="Rest of Emerging Asia/Pacific"/>
    <s v="Rest of Emerging Asia/Pacific"/>
    <x v="1"/>
    <x v="1"/>
    <x v="0"/>
    <n v="1091.078632"/>
    <n v="1091.078632"/>
  </r>
  <r>
    <x v="2"/>
    <x v="6"/>
    <x v="41"/>
    <x v="6"/>
    <s v="Rest of Western Europe"/>
    <s v="Rest of Western Europe"/>
    <s v="Rest of Western Europe"/>
    <s v="Rest of Western Europe"/>
    <x v="4"/>
    <x v="14"/>
    <x v="0"/>
    <n v="59.87819018503"/>
    <n v="67.362381999999997"/>
  </r>
  <r>
    <x v="0"/>
    <x v="6"/>
    <x v="9"/>
    <x v="6"/>
    <s v="Rest of Western Europe"/>
    <s v="Sweden"/>
    <s v="Sweden"/>
    <s v="Sweden"/>
    <x v="3"/>
    <x v="4"/>
    <x v="1"/>
    <n v="2456.005744"/>
    <n v="3504.4235349999999"/>
  </r>
  <r>
    <x v="5"/>
    <x v="1"/>
    <x v="1"/>
    <x v="1"/>
    <s v="Canada"/>
    <s v="Canada"/>
    <s v="Canada"/>
    <s v="Canada"/>
    <x v="0"/>
    <x v="8"/>
    <x v="1"/>
    <n v="1889.34983504958"/>
    <n v="2450.4521500000001"/>
  </r>
  <r>
    <x v="0"/>
    <x v="4"/>
    <x v="36"/>
    <x v="4"/>
    <s v="Rest of Latin America"/>
    <s v="Rest of Latin America"/>
    <s v="Rest of Latin America"/>
    <s v="Rest of Latin America"/>
    <x v="4"/>
    <x v="7"/>
    <x v="0"/>
    <n v="129.53931939"/>
    <n v="129.53931900000001"/>
  </r>
  <r>
    <x v="2"/>
    <x v="3"/>
    <x v="3"/>
    <x v="3"/>
    <s v="Rest of Middle East and North Africa"/>
    <s v="Rest of Middle East and North Africa"/>
    <s v="Rest of Middle East and North Africa"/>
    <s v="Rest of Middle East and North Africa"/>
    <x v="1"/>
    <x v="1"/>
    <x v="0"/>
    <n v="1057.384106"/>
    <n v="1123.4654760000001"/>
  </r>
  <r>
    <x v="1"/>
    <x v="6"/>
    <x v="37"/>
    <x v="6"/>
    <s v="Rest of Western Europe"/>
    <s v="Finland"/>
    <s v="Finland"/>
    <s v="Finland"/>
    <x v="0"/>
    <x v="0"/>
    <x v="1"/>
    <n v="3.3999137175906"/>
    <n v="4.0082579999999997"/>
  </r>
  <r>
    <x v="3"/>
    <x v="6"/>
    <x v="32"/>
    <x v="6"/>
    <s v="Rest of Western Europe"/>
    <s v="Portugal"/>
    <s v="Portugal"/>
    <s v="Portugal"/>
    <x v="1"/>
    <x v="1"/>
    <x v="0"/>
    <n v="434.452496"/>
    <n v="512.18879500000003"/>
  </r>
  <r>
    <x v="2"/>
    <x v="6"/>
    <x v="21"/>
    <x v="6"/>
    <s v="France"/>
    <s v="France"/>
    <s v="France"/>
    <s v="France"/>
    <x v="4"/>
    <x v="10"/>
    <x v="0"/>
    <n v="1605.264038688"/>
    <n v="1805.906446"/>
  </r>
  <r>
    <x v="5"/>
    <x v="5"/>
    <x v="22"/>
    <x v="5"/>
    <s v="Australia"/>
    <s v="Australia"/>
    <s v="Australia"/>
    <s v="Australia"/>
    <x v="0"/>
    <x v="3"/>
    <x v="1"/>
    <n v="3695.71178977407"/>
    <n v="5015.2096019999999"/>
  </r>
  <r>
    <x v="1"/>
    <x v="7"/>
    <x v="10"/>
    <x v="7"/>
    <s v="India"/>
    <s v="India"/>
    <s v="India"/>
    <s v="India"/>
    <x v="4"/>
    <x v="10"/>
    <x v="0"/>
    <n v="1035.282649149"/>
    <n v="1232.2168300000001"/>
  </r>
  <r>
    <x v="1"/>
    <x v="6"/>
    <x v="41"/>
    <x v="6"/>
    <s v="Rest of Western Europe"/>
    <s v="Rest of Western Europe"/>
    <s v="Rest of Western Europe"/>
    <s v="Rest of Western Europe"/>
    <x v="0"/>
    <x v="0"/>
    <x v="0"/>
    <n v="27.916747653806699"/>
    <n v="32.911873"/>
  </r>
  <r>
    <x v="5"/>
    <x v="5"/>
    <x v="19"/>
    <x v="5"/>
    <s v="Rest of Mature Asia/Pacific"/>
    <s v="Singapore"/>
    <s v="Singapore"/>
    <s v="Singapore"/>
    <x v="0"/>
    <x v="0"/>
    <x v="1"/>
    <n v="7.1761356704025001"/>
    <n v="7.7775509999999999"/>
  </r>
  <r>
    <x v="1"/>
    <x v="6"/>
    <x v="26"/>
    <x v="6"/>
    <s v="Rest of Western Europe"/>
    <s v="Norway"/>
    <s v="Norway"/>
    <s v="Norway"/>
    <x v="0"/>
    <x v="0"/>
    <x v="0"/>
    <n v="116.149870179103"/>
    <n v="169.318962"/>
  </r>
  <r>
    <x v="4"/>
    <x v="4"/>
    <x v="17"/>
    <x v="4"/>
    <s v="Mexico"/>
    <s v="Mexico"/>
    <s v="Mexico"/>
    <s v="Mexico"/>
    <x v="3"/>
    <x v="13"/>
    <x v="1"/>
    <n v="6453.8547920000001"/>
    <n v="9563.3057090000002"/>
  </r>
  <r>
    <x v="2"/>
    <x v="6"/>
    <x v="23"/>
    <x v="6"/>
    <s v="Rest of Western Europe"/>
    <s v="Switzerland"/>
    <s v="Switzerland"/>
    <s v="Switzerland"/>
    <x v="4"/>
    <x v="9"/>
    <x v="0"/>
    <n v="552.22345419999999"/>
    <n v="583.05828199999996"/>
  </r>
  <r>
    <x v="3"/>
    <x v="10"/>
    <x v="47"/>
    <x v="10"/>
    <s v="Rest of Sub-Saharan Africa"/>
    <s v="South Africa"/>
    <s v="South Africa"/>
    <s v="South Africa"/>
    <x v="3"/>
    <x v="16"/>
    <x v="0"/>
    <n v="1315.7043349999999"/>
    <n v="1925.4203580000001"/>
  </r>
  <r>
    <x v="5"/>
    <x v="6"/>
    <x v="45"/>
    <x v="6"/>
    <s v="Rest of Western Europe"/>
    <s v="Greece"/>
    <s v="Greece"/>
    <s v="Greece"/>
    <x v="2"/>
    <x v="15"/>
    <x v="0"/>
    <n v="74.109048000000001"/>
    <n v="87.369331000000003"/>
  </r>
  <r>
    <x v="6"/>
    <x v="7"/>
    <x v="28"/>
    <x v="7"/>
    <s v="Indonesia"/>
    <s v="Indonesia"/>
    <s v="Indonesia"/>
    <s v="Indonesia"/>
    <x v="4"/>
    <x v="7"/>
    <x v="0"/>
    <n v="72.884331900000006"/>
    <n v="98.601366999999996"/>
  </r>
  <r>
    <x v="5"/>
    <x v="6"/>
    <x v="37"/>
    <x v="6"/>
    <s v="Rest of Western Europe"/>
    <s v="Finland"/>
    <s v="Finland"/>
    <s v="Finland"/>
    <x v="0"/>
    <x v="8"/>
    <x v="1"/>
    <n v="291.482889309222"/>
    <n v="343.63773099999997"/>
  </r>
  <r>
    <x v="3"/>
    <x v="1"/>
    <x v="1"/>
    <x v="1"/>
    <s v="Canada"/>
    <s v="Canada"/>
    <s v="Canada"/>
    <s v="Canada"/>
    <x v="3"/>
    <x v="4"/>
    <x v="1"/>
    <n v="13723.455238"/>
    <n v="17799.070227"/>
  </r>
  <r>
    <x v="6"/>
    <x v="4"/>
    <x v="27"/>
    <x v="4"/>
    <s v="Rest of Latin America"/>
    <s v="Colombia"/>
    <s v="Colombia"/>
    <s v="Colombia"/>
    <x v="4"/>
    <x v="14"/>
    <x v="0"/>
    <n v="62.543062246966997"/>
    <n v="105.395488"/>
  </r>
  <r>
    <x v="4"/>
    <x v="1"/>
    <x v="1"/>
    <x v="1"/>
    <s v="Canada"/>
    <s v="Canada"/>
    <s v="Canada"/>
    <s v="Canada"/>
    <x v="2"/>
    <x v="6"/>
    <x v="0"/>
    <n v="8445.9837979915592"/>
    <n v="10641.887403999999"/>
  </r>
  <r>
    <x v="3"/>
    <x v="6"/>
    <x v="21"/>
    <x v="6"/>
    <s v="France"/>
    <s v="France"/>
    <s v="France"/>
    <s v="France"/>
    <x v="0"/>
    <x v="0"/>
    <x v="1"/>
    <n v="81.930235459623802"/>
    <n v="96.589958999999993"/>
  </r>
  <r>
    <x v="1"/>
    <x v="6"/>
    <x v="30"/>
    <x v="6"/>
    <s v="Rest of Western Europe"/>
    <s v="Belgium"/>
    <s v="Belgium"/>
    <s v="Belgium"/>
    <x v="4"/>
    <x v="14"/>
    <x v="0"/>
    <n v="296.62149170361403"/>
    <n v="349.69578000000001"/>
  </r>
  <r>
    <x v="1"/>
    <x v="3"/>
    <x v="7"/>
    <x v="3"/>
    <s v="Rest of Middle East and North Africa"/>
    <s v="Saudi Arabia"/>
    <s v="Saudi Arabia"/>
    <s v="Saudi Arabia"/>
    <x v="4"/>
    <x v="10"/>
    <x v="0"/>
    <n v="178.974121032"/>
    <n v="179.04889900000001"/>
  </r>
  <r>
    <x v="5"/>
    <x v="10"/>
    <x v="47"/>
    <x v="10"/>
    <s v="Rest of Sub-Saharan Africa"/>
    <s v="South Africa"/>
    <s v="South Africa"/>
    <s v="South Africa"/>
    <x v="2"/>
    <x v="5"/>
    <x v="0"/>
    <n v="439.76112799999999"/>
    <n v="643.55266300000005"/>
  </r>
  <r>
    <x v="3"/>
    <x v="2"/>
    <x v="46"/>
    <x v="2"/>
    <s v="Poland"/>
    <s v="Poland"/>
    <s v="Poland"/>
    <s v="Poland"/>
    <x v="4"/>
    <x v="9"/>
    <x v="0"/>
    <n v="364.09508469999997"/>
    <n v="438.74796400000002"/>
  </r>
  <r>
    <x v="0"/>
    <x v="5"/>
    <x v="22"/>
    <x v="5"/>
    <s v="Australia"/>
    <s v="Australia"/>
    <s v="Australia"/>
    <s v="Australia"/>
    <x v="0"/>
    <x v="8"/>
    <x v="1"/>
    <n v="1748.2398986344699"/>
    <n v="2372.4224250000002"/>
  </r>
  <r>
    <x v="2"/>
    <x v="6"/>
    <x v="9"/>
    <x v="6"/>
    <s v="Rest of Western Europe"/>
    <s v="Sweden"/>
    <s v="Sweden"/>
    <s v="Sweden"/>
    <x v="3"/>
    <x v="12"/>
    <x v="0"/>
    <n v="1226.7420440000001"/>
    <n v="1638.189993"/>
  </r>
  <r>
    <x v="1"/>
    <x v="7"/>
    <x v="13"/>
    <x v="7"/>
    <s v="Rest of Emerging Asia/Pacific"/>
    <s v="Thailand"/>
    <s v="Thailand"/>
    <s v="Thailand"/>
    <x v="2"/>
    <x v="15"/>
    <x v="0"/>
    <n v="732.11513000000002"/>
    <n v="758.09015699999998"/>
  </r>
  <r>
    <x v="1"/>
    <x v="10"/>
    <x v="47"/>
    <x v="10"/>
    <s v="Rest of Sub-Saharan Africa"/>
    <s v="South Africa"/>
    <s v="South Africa"/>
    <s v="South Africa"/>
    <x v="3"/>
    <x v="4"/>
    <x v="1"/>
    <n v="6149.4882870000001"/>
    <n v="8999.2482510000009"/>
  </r>
  <r>
    <x v="2"/>
    <x v="6"/>
    <x v="11"/>
    <x v="6"/>
    <s v="Italy"/>
    <s v="Italy"/>
    <s v="Italy"/>
    <s v="Italy"/>
    <x v="0"/>
    <x v="3"/>
    <x v="1"/>
    <n v="5983.3931585126402"/>
    <n v="6731.2591670000002"/>
  </r>
  <r>
    <x v="5"/>
    <x v="2"/>
    <x v="2"/>
    <x v="2"/>
    <s v="Rest of Eastern Europe"/>
    <s v="Hungary"/>
    <s v="Hungary"/>
    <s v="Hungary"/>
    <x v="0"/>
    <x v="0"/>
    <x v="1"/>
    <n v="2.9237667742200002"/>
    <n v="3.7184050000000002"/>
  </r>
  <r>
    <x v="6"/>
    <x v="7"/>
    <x v="49"/>
    <x v="7"/>
    <s v="Rest of Emerging Asia/Pacific"/>
    <s v="Malaysia"/>
    <s v="Malaysia"/>
    <s v="Malaysia"/>
    <x v="2"/>
    <x v="2"/>
    <x v="0"/>
    <n v="1035.1792370000001"/>
    <n v="1350.285744"/>
  </r>
  <r>
    <x v="4"/>
    <x v="6"/>
    <x v="42"/>
    <x v="6"/>
    <s v="Rest of Western Europe"/>
    <s v="Denmark"/>
    <s v="Denmark"/>
    <s v="Denmark"/>
    <x v="1"/>
    <x v="11"/>
    <x v="0"/>
    <n v="1321.2000149999999"/>
    <n v="1552.194418"/>
  </r>
  <r>
    <x v="6"/>
    <x v="6"/>
    <x v="42"/>
    <x v="6"/>
    <s v="Rest of Western Europe"/>
    <s v="Denmark"/>
    <s v="Denmark"/>
    <s v="Denmark"/>
    <x v="1"/>
    <x v="1"/>
    <x v="0"/>
    <n v="1493.0927059999999"/>
    <n v="1761.926809"/>
  </r>
  <r>
    <x v="5"/>
    <x v="6"/>
    <x v="32"/>
    <x v="6"/>
    <s v="Rest of Western Europe"/>
    <s v="Portugal"/>
    <s v="Portugal"/>
    <s v="Portugal"/>
    <x v="1"/>
    <x v="11"/>
    <x v="0"/>
    <n v="374.38331499999998"/>
    <n v="441.37147499999998"/>
  </r>
  <r>
    <x v="6"/>
    <x v="6"/>
    <x v="38"/>
    <x v="6"/>
    <s v="Rest of Western Europe"/>
    <s v="Austria"/>
    <s v="Austria"/>
    <s v="Austria"/>
    <x v="2"/>
    <x v="5"/>
    <x v="0"/>
    <n v="239.38293200000001"/>
    <n v="282.21556199999998"/>
  </r>
  <r>
    <x v="2"/>
    <x v="0"/>
    <x v="18"/>
    <x v="0"/>
    <s v="Rest of Greater China"/>
    <s v="Hong Kong"/>
    <s v="Hong Kong"/>
    <s v="Hong Kong"/>
    <x v="2"/>
    <x v="2"/>
    <x v="0"/>
    <n v="794.80170700000099"/>
    <n v="803.09787100000005"/>
  </r>
  <r>
    <x v="0"/>
    <x v="6"/>
    <x v="30"/>
    <x v="6"/>
    <s v="Rest of Western Europe"/>
    <s v="Belgium"/>
    <s v="Belgium"/>
    <s v="Belgium"/>
    <x v="3"/>
    <x v="13"/>
    <x v="1"/>
    <n v="1207.838913"/>
    <n v="1423.9567340000001"/>
  </r>
  <r>
    <x v="5"/>
    <x v="10"/>
    <x v="34"/>
    <x v="10"/>
    <s v="Rest of Sub-Saharan Africa"/>
    <s v="Rest of Sub-Saharan Africa"/>
    <s v="Rest of Sub-Saharan Africa"/>
    <s v="Rest of Sub-Saharan Africa"/>
    <x v="0"/>
    <x v="8"/>
    <x v="0"/>
    <n v="764.16563505425199"/>
    <n v="832.53146200000003"/>
  </r>
  <r>
    <x v="5"/>
    <x v="6"/>
    <x v="45"/>
    <x v="6"/>
    <s v="Rest of Western Europe"/>
    <s v="Greece"/>
    <s v="Greece"/>
    <s v="Greece"/>
    <x v="1"/>
    <x v="11"/>
    <x v="0"/>
    <n v="197.53471500000001"/>
    <n v="232.879471"/>
  </r>
  <r>
    <x v="6"/>
    <x v="0"/>
    <x v="18"/>
    <x v="0"/>
    <s v="Rest of Greater China"/>
    <s v="Hong Kong"/>
    <s v="Hong Kong"/>
    <s v="Hong Kong"/>
    <x v="2"/>
    <x v="2"/>
    <x v="0"/>
    <n v="1107.359872"/>
    <n v="1119.9504380000001"/>
  </r>
  <r>
    <x v="2"/>
    <x v="6"/>
    <x v="33"/>
    <x v="6"/>
    <s v="Rest of Western Europe"/>
    <s v="Ireland"/>
    <s v="Ireland"/>
    <s v="Ireland"/>
    <x v="4"/>
    <x v="14"/>
    <x v="0"/>
    <n v="57.949053114637998"/>
    <n v="65.192121999999998"/>
  </r>
  <r>
    <x v="2"/>
    <x v="6"/>
    <x v="44"/>
    <x v="6"/>
    <s v="United Kingdom"/>
    <s v="United Kingdom"/>
    <s v="United Kingdom"/>
    <s v="United Kingdom"/>
    <x v="4"/>
    <x v="10"/>
    <x v="0"/>
    <n v="2318.1911790079998"/>
    <n v="2716.214172"/>
  </r>
  <r>
    <x v="3"/>
    <x v="6"/>
    <x v="15"/>
    <x v="6"/>
    <s v="Germany"/>
    <s v="Germany"/>
    <s v="Germany"/>
    <s v="Germany"/>
    <x v="0"/>
    <x v="0"/>
    <x v="1"/>
    <n v="83.757166975591105"/>
    <n v="98.743781999999996"/>
  </r>
  <r>
    <x v="1"/>
    <x v="6"/>
    <x v="9"/>
    <x v="6"/>
    <s v="Rest of Western Europe"/>
    <s v="Sweden"/>
    <s v="Sweden"/>
    <s v="Sweden"/>
    <x v="2"/>
    <x v="2"/>
    <x v="0"/>
    <n v="2306.281782"/>
    <n v="3290.7855260000001"/>
  </r>
  <r>
    <x v="1"/>
    <x v="6"/>
    <x v="44"/>
    <x v="6"/>
    <s v="United Kingdom"/>
    <s v="United Kingdom"/>
    <s v="United Kingdom"/>
    <s v="United Kingdom"/>
    <x v="0"/>
    <x v="3"/>
    <x v="1"/>
    <n v="11082.996838593701"/>
    <n v="13303.690793"/>
  </r>
  <r>
    <x v="1"/>
    <x v="7"/>
    <x v="13"/>
    <x v="7"/>
    <s v="Rest of Emerging Asia/Pacific"/>
    <s v="Thailand"/>
    <s v="Thailand"/>
    <s v="Thailand"/>
    <x v="3"/>
    <x v="13"/>
    <x v="1"/>
    <n v="1481.56962"/>
    <n v="1534.1348640000001"/>
  </r>
  <r>
    <x v="2"/>
    <x v="6"/>
    <x v="15"/>
    <x v="6"/>
    <s v="Germany"/>
    <s v="Germany"/>
    <s v="Germany"/>
    <s v="Germany"/>
    <x v="1"/>
    <x v="1"/>
    <x v="0"/>
    <n v="10790.474990999999"/>
    <n v="12139.179521"/>
  </r>
  <r>
    <x v="2"/>
    <x v="9"/>
    <x v="31"/>
    <x v="9"/>
    <s v="Rest of Eurasia"/>
    <s v="Rest of Eurasia"/>
    <s v="Rest of Eurasia"/>
    <s v="Rest of Eurasia"/>
    <x v="3"/>
    <x v="4"/>
    <x v="1"/>
    <n v="6351.4849139999997"/>
    <n v="12515.743678999999"/>
  </r>
  <r>
    <x v="0"/>
    <x v="6"/>
    <x v="44"/>
    <x v="6"/>
    <s v="United Kingdom"/>
    <s v="United Kingdom"/>
    <s v="United Kingdom"/>
    <s v="United Kingdom"/>
    <x v="3"/>
    <x v="16"/>
    <x v="0"/>
    <n v="4009.7785279999998"/>
    <n v="4813.2156370000002"/>
  </r>
  <r>
    <x v="6"/>
    <x v="1"/>
    <x v="16"/>
    <x v="1"/>
    <s v="United States"/>
    <s v="United States"/>
    <s v="United States"/>
    <s v="United States"/>
    <x v="0"/>
    <x v="8"/>
    <x v="0"/>
    <n v="35145.5678188854"/>
    <n v="35145.567819000004"/>
  </r>
  <r>
    <x v="2"/>
    <x v="4"/>
    <x v="27"/>
    <x v="4"/>
    <s v="Rest of Latin America"/>
    <s v="Colombia"/>
    <s v="Colombia"/>
    <s v="Colombia"/>
    <x v="0"/>
    <x v="3"/>
    <x v="0"/>
    <n v="121.97042816412601"/>
    <n v="192.78833499999999"/>
  </r>
  <r>
    <x v="3"/>
    <x v="6"/>
    <x v="14"/>
    <x v="6"/>
    <s v="Netherlands"/>
    <s v="Netherlands"/>
    <s v="Netherlands"/>
    <s v="Netherlands"/>
    <x v="0"/>
    <x v="0"/>
    <x v="1"/>
    <n v="27.812671808352"/>
    <n v="32.789175"/>
  </r>
  <r>
    <x v="2"/>
    <x v="6"/>
    <x v="38"/>
    <x v="6"/>
    <s v="Rest of Western Europe"/>
    <s v="Austria"/>
    <s v="Austria"/>
    <s v="Austria"/>
    <x v="4"/>
    <x v="7"/>
    <x v="0"/>
    <n v="181.62150219"/>
    <n v="204.32242500000001"/>
  </r>
  <r>
    <x v="3"/>
    <x v="6"/>
    <x v="41"/>
    <x v="6"/>
    <s v="Rest of Western Europe"/>
    <s v="Rest of Western Europe"/>
    <s v="Rest of Western Europe"/>
    <s v="Rest of Western Europe"/>
    <x v="4"/>
    <x v="9"/>
    <x v="0"/>
    <n v="37.024847399999999"/>
    <n v="43.649678999999999"/>
  </r>
  <r>
    <x v="4"/>
    <x v="8"/>
    <x v="12"/>
    <x v="8"/>
    <s v="Japan"/>
    <s v="Japan"/>
    <s v="Japan"/>
    <s v="Japan"/>
    <x v="0"/>
    <x v="3"/>
    <x v="0"/>
    <n v="1905.94757757157"/>
    <n v="2190.541142"/>
  </r>
  <r>
    <x v="1"/>
    <x v="6"/>
    <x v="44"/>
    <x v="6"/>
    <s v="United Kingdom"/>
    <s v="United Kingdom"/>
    <s v="United Kingdom"/>
    <s v="United Kingdom"/>
    <x v="3"/>
    <x v="12"/>
    <x v="0"/>
    <n v="4722.1794970000001"/>
    <n v="5668.3599940000004"/>
  </r>
  <r>
    <x v="3"/>
    <x v="6"/>
    <x v="45"/>
    <x v="6"/>
    <s v="Rest of Western Europe"/>
    <s v="Greece"/>
    <s v="Greece"/>
    <s v="Greece"/>
    <x v="0"/>
    <x v="8"/>
    <x v="1"/>
    <n v="167.59127171291701"/>
    <n v="197.57826800000001"/>
  </r>
  <r>
    <x v="6"/>
    <x v="4"/>
    <x v="29"/>
    <x v="4"/>
    <s v="Rest of Latin America"/>
    <s v="Chile"/>
    <s v="Chile"/>
    <s v="Chile"/>
    <x v="0"/>
    <x v="8"/>
    <x v="0"/>
    <n v="383.55431617885"/>
    <n v="516.25352899999996"/>
  </r>
  <r>
    <x v="2"/>
    <x v="2"/>
    <x v="39"/>
    <x v="2"/>
    <s v="Rest of Eastern Europe"/>
    <s v="Rest of Eastern Europe"/>
    <s v="Rest of Eastern Europe"/>
    <s v="Rest of Eastern Europe"/>
    <x v="4"/>
    <x v="14"/>
    <x v="0"/>
    <n v="269.35596467559702"/>
    <n v="303.02284300000002"/>
  </r>
  <r>
    <x v="2"/>
    <x v="6"/>
    <x v="30"/>
    <x v="6"/>
    <s v="Rest of Western Europe"/>
    <s v="Belgium"/>
    <s v="Belgium"/>
    <s v="Belgium"/>
    <x v="2"/>
    <x v="6"/>
    <x v="0"/>
    <n v="4380.1354339999998"/>
    <n v="4927.6098039999997"/>
  </r>
  <r>
    <x v="5"/>
    <x v="4"/>
    <x v="29"/>
    <x v="4"/>
    <s v="Rest of Latin America"/>
    <s v="Chile"/>
    <s v="Chile"/>
    <s v="Chile"/>
    <x v="3"/>
    <x v="13"/>
    <x v="1"/>
    <n v="1619.6208300000001"/>
    <n v="2179.9649589999999"/>
  </r>
  <r>
    <x v="3"/>
    <x v="7"/>
    <x v="13"/>
    <x v="7"/>
    <s v="Rest of Emerging Asia/Pacific"/>
    <s v="Thailand"/>
    <s v="Thailand"/>
    <s v="Thailand"/>
    <x v="0"/>
    <x v="8"/>
    <x v="0"/>
    <n v="723.76883635758099"/>
    <n v="749.44774099999995"/>
  </r>
  <r>
    <x v="6"/>
    <x v="7"/>
    <x v="13"/>
    <x v="7"/>
    <s v="Rest of Emerging Asia/Pacific"/>
    <s v="Thailand"/>
    <s v="Thailand"/>
    <s v="Thailand"/>
    <x v="3"/>
    <x v="13"/>
    <x v="1"/>
    <n v="1433.5710039999999"/>
    <n v="1484.4332850000001"/>
  </r>
  <r>
    <x v="2"/>
    <x v="6"/>
    <x v="8"/>
    <x v="6"/>
    <s v="Spain"/>
    <s v="Spain"/>
    <s v="Spain"/>
    <s v="Spain"/>
    <x v="0"/>
    <x v="0"/>
    <x v="0"/>
    <n v="589.29197877373497"/>
    <n v="662.94775000000004"/>
  </r>
  <r>
    <x v="0"/>
    <x v="4"/>
    <x v="48"/>
    <x v="4"/>
    <s v="Argentina"/>
    <s v="Argentina"/>
    <s v="Argentina"/>
    <s v="Argentina"/>
    <x v="3"/>
    <x v="4"/>
    <x v="1"/>
    <n v="2844.0397589999998"/>
    <n v="21860.221945000001"/>
  </r>
  <r>
    <x v="0"/>
    <x v="7"/>
    <x v="35"/>
    <x v="7"/>
    <s v="Rest of Emerging Asia/Pacific"/>
    <s v="Rest of Emerging Asia/Pacific"/>
    <s v="Rest of Emerging Asia/Pacific"/>
    <s v="Rest of Emerging Asia/Pacific"/>
    <x v="0"/>
    <x v="0"/>
    <x v="1"/>
    <n v="36.498601544418499"/>
    <n v="36.498601999999998"/>
  </r>
  <r>
    <x v="6"/>
    <x v="10"/>
    <x v="34"/>
    <x v="10"/>
    <s v="Rest of Sub-Saharan Africa"/>
    <s v="Rest of Sub-Saharan Africa"/>
    <s v="Rest of Sub-Saharan Africa"/>
    <s v="Rest of Sub-Saharan Africa"/>
    <x v="4"/>
    <x v="14"/>
    <x v="0"/>
    <n v="518.388406583338"/>
    <n v="564.76585499999999"/>
  </r>
  <r>
    <x v="2"/>
    <x v="7"/>
    <x v="35"/>
    <x v="7"/>
    <s v="Rest of Emerging Asia/Pacific"/>
    <s v="Rest of Emerging Asia/Pacific"/>
    <s v="Rest of Emerging Asia/Pacific"/>
    <s v="Rest of Emerging Asia/Pacific"/>
    <x v="0"/>
    <x v="3"/>
    <x v="1"/>
    <n v="17147.703806215701"/>
    <n v="17147.703806000001"/>
  </r>
  <r>
    <x v="2"/>
    <x v="2"/>
    <x v="46"/>
    <x v="2"/>
    <s v="Poland"/>
    <s v="Poland"/>
    <s v="Poland"/>
    <s v="Poland"/>
    <x v="1"/>
    <x v="1"/>
    <x v="0"/>
    <n v="1140.667627"/>
    <n v="1302.9827319999999"/>
  </r>
  <r>
    <x v="6"/>
    <x v="6"/>
    <x v="21"/>
    <x v="6"/>
    <s v="France"/>
    <s v="France"/>
    <s v="France"/>
    <s v="France"/>
    <x v="4"/>
    <x v="9"/>
    <x v="0"/>
    <n v="1800.6994566000001"/>
    <n v="2122.8974239999998"/>
  </r>
  <r>
    <x v="0"/>
    <x v="5"/>
    <x v="5"/>
    <x v="5"/>
    <s v="South Korea"/>
    <s v="South Korea"/>
    <s v="South Korea"/>
    <s v="South Korea"/>
    <x v="3"/>
    <x v="12"/>
    <x v="0"/>
    <n v="4203.2844569999997"/>
    <n v="4371.8399939999999"/>
  </r>
  <r>
    <x v="6"/>
    <x v="3"/>
    <x v="7"/>
    <x v="3"/>
    <s v="Rest of Middle East and North Africa"/>
    <s v="Saudi Arabia"/>
    <s v="Saudi Arabia"/>
    <s v="Saudi Arabia"/>
    <x v="4"/>
    <x v="10"/>
    <x v="0"/>
    <n v="162.22277163699999"/>
    <n v="162.29055"/>
  </r>
  <r>
    <x v="1"/>
    <x v="9"/>
    <x v="31"/>
    <x v="9"/>
    <s v="Rest of Eurasia"/>
    <s v="Rest of Eurasia"/>
    <s v="Rest of Eurasia"/>
    <s v="Rest of Eurasia"/>
    <x v="3"/>
    <x v="12"/>
    <x v="0"/>
    <n v="887.65052100000003"/>
    <n v="1809.3499899999999"/>
  </r>
  <r>
    <x v="3"/>
    <x v="3"/>
    <x v="3"/>
    <x v="3"/>
    <s v="Rest of Middle East and North Africa"/>
    <s v="Rest of Middle East and North Africa"/>
    <s v="Rest of Middle East and North Africa"/>
    <s v="Rest of Middle East and North Africa"/>
    <x v="2"/>
    <x v="6"/>
    <x v="0"/>
    <n v="1504.0675510000001"/>
    <n v="1638.628459"/>
  </r>
  <r>
    <x v="0"/>
    <x v="6"/>
    <x v="23"/>
    <x v="6"/>
    <s v="Rest of Western Europe"/>
    <s v="Switzerland"/>
    <s v="Switzerland"/>
    <s v="Switzerland"/>
    <x v="2"/>
    <x v="2"/>
    <x v="0"/>
    <n v="3224.5284539999998"/>
    <n v="3500.2663689999999"/>
  </r>
  <r>
    <x v="4"/>
    <x v="6"/>
    <x v="9"/>
    <x v="6"/>
    <s v="Rest of Western Europe"/>
    <s v="Sweden"/>
    <s v="Sweden"/>
    <s v="Sweden"/>
    <x v="3"/>
    <x v="16"/>
    <x v="0"/>
    <n v="1239.778687"/>
    <n v="1626.8668829999999"/>
  </r>
  <r>
    <x v="1"/>
    <x v="4"/>
    <x v="29"/>
    <x v="4"/>
    <s v="Rest of Latin America"/>
    <s v="Chile"/>
    <s v="Chile"/>
    <s v="Chile"/>
    <x v="0"/>
    <x v="3"/>
    <x v="0"/>
    <n v="105.44111954690101"/>
    <n v="141.920838"/>
  </r>
  <r>
    <x v="0"/>
    <x v="9"/>
    <x v="25"/>
    <x v="9"/>
    <s v="Russia"/>
    <s v="Russia"/>
    <s v="Russia"/>
    <s v="Russia"/>
    <x v="2"/>
    <x v="2"/>
    <x v="0"/>
    <n v="600.67737799999998"/>
    <n v="1224.395843"/>
  </r>
  <r>
    <x v="3"/>
    <x v="6"/>
    <x v="23"/>
    <x v="6"/>
    <s v="Rest of Western Europe"/>
    <s v="Switzerland"/>
    <s v="Switzerland"/>
    <s v="Switzerland"/>
    <x v="1"/>
    <x v="1"/>
    <x v="0"/>
    <n v="2703.0526110000001"/>
    <n v="2934.1977539999998"/>
  </r>
  <r>
    <x v="2"/>
    <x v="6"/>
    <x v="9"/>
    <x v="6"/>
    <s v="Rest of Western Europe"/>
    <s v="Sweden"/>
    <s v="Sweden"/>
    <s v="Sweden"/>
    <x v="0"/>
    <x v="3"/>
    <x v="0"/>
    <n v="385.64359046848102"/>
    <n v="514.98803199999998"/>
  </r>
  <r>
    <x v="5"/>
    <x v="7"/>
    <x v="28"/>
    <x v="7"/>
    <s v="Indonesia"/>
    <s v="Indonesia"/>
    <s v="Indonesia"/>
    <s v="Indonesia"/>
    <x v="4"/>
    <x v="7"/>
    <x v="0"/>
    <n v="74.998598790000003"/>
    <n v="101.461647"/>
  </r>
  <r>
    <x v="0"/>
    <x v="8"/>
    <x v="12"/>
    <x v="8"/>
    <s v="Japan"/>
    <s v="Japan"/>
    <s v="Japan"/>
    <s v="Japan"/>
    <x v="0"/>
    <x v="8"/>
    <x v="0"/>
    <n v="8584.9800290847597"/>
    <n v="9792.6257530000003"/>
  </r>
  <r>
    <x v="1"/>
    <x v="4"/>
    <x v="4"/>
    <x v="4"/>
    <s v="Brazil"/>
    <s v="Brazil"/>
    <s v="Brazil"/>
    <s v="Brazil"/>
    <x v="4"/>
    <x v="10"/>
    <x v="0"/>
    <n v="644.23009029000002"/>
    <n v="1154.653104"/>
  </r>
  <r>
    <x v="6"/>
    <x v="1"/>
    <x v="16"/>
    <x v="1"/>
    <s v="United States"/>
    <s v="United States"/>
    <s v="United States"/>
    <s v="United States"/>
    <x v="1"/>
    <x v="1"/>
    <x v="0"/>
    <n v="176542.202284"/>
    <n v="176542.202284"/>
  </r>
  <r>
    <x v="5"/>
    <x v="6"/>
    <x v="44"/>
    <x v="6"/>
    <s v="United Kingdom"/>
    <s v="United Kingdom"/>
    <s v="United Kingdom"/>
    <s v="United Kingdom"/>
    <x v="3"/>
    <x v="12"/>
    <x v="0"/>
    <n v="5291.9040940000004"/>
    <n v="6352.2399939999996"/>
  </r>
  <r>
    <x v="5"/>
    <x v="1"/>
    <x v="16"/>
    <x v="1"/>
    <s v="United States"/>
    <s v="United States"/>
    <s v="United States"/>
    <s v="United States"/>
    <x v="3"/>
    <x v="16"/>
    <x v="0"/>
    <n v="43027.792049999996"/>
    <n v="43027.792049999996"/>
  </r>
  <r>
    <x v="0"/>
    <x v="9"/>
    <x v="31"/>
    <x v="9"/>
    <s v="Rest of Eurasia"/>
    <s v="Rest of Eurasia"/>
    <s v="Rest of Eurasia"/>
    <s v="Rest of Eurasia"/>
    <x v="2"/>
    <x v="2"/>
    <x v="0"/>
    <n v="234.76200399999999"/>
    <n v="478.52912800000001"/>
  </r>
  <r>
    <x v="0"/>
    <x v="4"/>
    <x v="27"/>
    <x v="4"/>
    <s v="Rest of Latin America"/>
    <s v="Colombia"/>
    <s v="Colombia"/>
    <s v="Colombia"/>
    <x v="4"/>
    <x v="7"/>
    <x v="0"/>
    <n v="66.170271069999998"/>
    <n v="111.50793899999999"/>
  </r>
  <r>
    <x v="5"/>
    <x v="3"/>
    <x v="24"/>
    <x v="3"/>
    <s v="Turkey"/>
    <s v="Turkey"/>
    <s v="Turkey"/>
    <s v="Turkey"/>
    <x v="4"/>
    <x v="7"/>
    <x v="0"/>
    <n v="148.89215657"/>
    <n v="442.57565099999999"/>
  </r>
  <r>
    <x v="5"/>
    <x v="6"/>
    <x v="15"/>
    <x v="6"/>
    <s v="Germany"/>
    <s v="Germany"/>
    <s v="Germany"/>
    <s v="Germany"/>
    <x v="4"/>
    <x v="10"/>
    <x v="0"/>
    <n v="2938.2283031020002"/>
    <n v="3463.9635579999999"/>
  </r>
  <r>
    <x v="1"/>
    <x v="1"/>
    <x v="16"/>
    <x v="1"/>
    <s v="United States"/>
    <s v="United States"/>
    <s v="United States"/>
    <s v="United States"/>
    <x v="2"/>
    <x v="15"/>
    <x v="0"/>
    <n v="105171.52480699999"/>
    <n v="105171.52480699999"/>
  </r>
  <r>
    <x v="4"/>
    <x v="6"/>
    <x v="15"/>
    <x v="6"/>
    <s v="Germany"/>
    <s v="Germany"/>
    <s v="Germany"/>
    <s v="Germany"/>
    <x v="0"/>
    <x v="0"/>
    <x v="0"/>
    <n v="1937.6968902702999"/>
    <n v="2282.3570279999999"/>
  </r>
  <r>
    <x v="6"/>
    <x v="6"/>
    <x v="8"/>
    <x v="6"/>
    <s v="Spain"/>
    <s v="Spain"/>
    <s v="Spain"/>
    <s v="Spain"/>
    <x v="2"/>
    <x v="15"/>
    <x v="0"/>
    <n v="6822.0793569999996"/>
    <n v="8042.7495220000001"/>
  </r>
  <r>
    <x v="2"/>
    <x v="5"/>
    <x v="5"/>
    <x v="5"/>
    <s v="South Korea"/>
    <s v="South Korea"/>
    <s v="South Korea"/>
    <s v="South Korea"/>
    <x v="2"/>
    <x v="2"/>
    <x v="0"/>
    <n v="2441.60689"/>
    <n v="2453.4680229999999"/>
  </r>
  <r>
    <x v="2"/>
    <x v="6"/>
    <x v="11"/>
    <x v="6"/>
    <s v="Italy"/>
    <s v="Italy"/>
    <s v="Italy"/>
    <s v="Italy"/>
    <x v="0"/>
    <x v="8"/>
    <x v="1"/>
    <n v="1770.2604224480001"/>
    <n v="1991.5257750000001"/>
  </r>
  <r>
    <x v="6"/>
    <x v="5"/>
    <x v="22"/>
    <x v="5"/>
    <s v="Australia"/>
    <s v="Australia"/>
    <s v="Australia"/>
    <s v="Australia"/>
    <x v="4"/>
    <x v="9"/>
    <x v="0"/>
    <n v="646.45516759999998"/>
    <n v="877.26217499999996"/>
  </r>
  <r>
    <x v="3"/>
    <x v="3"/>
    <x v="3"/>
    <x v="3"/>
    <s v="Rest of Middle East and North Africa"/>
    <s v="Rest of Middle East and North Africa"/>
    <s v="Rest of Middle East and North Africa"/>
    <s v="Rest of Middle East and North Africa"/>
    <x v="2"/>
    <x v="15"/>
    <x v="0"/>
    <n v="1251.218138"/>
    <n v="1363.1579569999999"/>
  </r>
  <r>
    <x v="2"/>
    <x v="4"/>
    <x v="29"/>
    <x v="4"/>
    <s v="Rest of Latin America"/>
    <s v="Chile"/>
    <s v="Chile"/>
    <s v="Chile"/>
    <x v="2"/>
    <x v="6"/>
    <x v="0"/>
    <n v="806.20353099919498"/>
    <n v="1043.9986249999999"/>
  </r>
  <r>
    <x v="1"/>
    <x v="0"/>
    <x v="20"/>
    <x v="0"/>
    <s v="Rest of Greater China"/>
    <s v="Taiwan"/>
    <s v="Taiwan"/>
    <s v="Taiwan"/>
    <x v="0"/>
    <x v="3"/>
    <x v="0"/>
    <n v="515.47689288184904"/>
    <n v="535.69770900000003"/>
  </r>
  <r>
    <x v="0"/>
    <x v="6"/>
    <x v="44"/>
    <x v="6"/>
    <s v="United Kingdom"/>
    <s v="United Kingdom"/>
    <s v="United Kingdom"/>
    <s v="United Kingdom"/>
    <x v="4"/>
    <x v="7"/>
    <x v="0"/>
    <n v="1054.3"/>
    <n v="1265.5495089999999"/>
  </r>
  <r>
    <x v="4"/>
    <x v="1"/>
    <x v="16"/>
    <x v="1"/>
    <s v="United States"/>
    <s v="United States"/>
    <s v="United States"/>
    <s v="United States"/>
    <x v="0"/>
    <x v="8"/>
    <x v="1"/>
    <n v="23923.926897179001"/>
    <n v="23923.926897000001"/>
  </r>
  <r>
    <x v="6"/>
    <x v="7"/>
    <x v="49"/>
    <x v="7"/>
    <s v="Rest of Emerging Asia/Pacific"/>
    <s v="Malaysia"/>
    <s v="Malaysia"/>
    <s v="Malaysia"/>
    <x v="2"/>
    <x v="5"/>
    <x v="0"/>
    <n v="258.68347599999998"/>
    <n v="337.42621300000002"/>
  </r>
  <r>
    <x v="4"/>
    <x v="4"/>
    <x v="29"/>
    <x v="4"/>
    <s v="Rest of Latin America"/>
    <s v="Chile"/>
    <s v="Chile"/>
    <s v="Chile"/>
    <x v="2"/>
    <x v="6"/>
    <x v="0"/>
    <n v="767.74932800000204"/>
    <n v="1005.418036"/>
  </r>
  <r>
    <x v="4"/>
    <x v="2"/>
    <x v="39"/>
    <x v="2"/>
    <s v="Rest of Eastern Europe"/>
    <s v="Rest of Eastern Europe"/>
    <s v="Rest of Eastern Europe"/>
    <s v="Rest of Eastern Europe"/>
    <x v="1"/>
    <x v="11"/>
    <x v="0"/>
    <n v="910.50472600000001"/>
    <n v="1072.4571370000001"/>
  </r>
  <r>
    <x v="0"/>
    <x v="5"/>
    <x v="5"/>
    <x v="5"/>
    <s v="South Korea"/>
    <s v="South Korea"/>
    <s v="South Korea"/>
    <s v="South Korea"/>
    <x v="4"/>
    <x v="9"/>
    <x v="0"/>
    <n v="565.35461050000004"/>
    <n v="588.025846"/>
  </r>
  <r>
    <x v="5"/>
    <x v="4"/>
    <x v="36"/>
    <x v="4"/>
    <s v="Rest of Latin America"/>
    <s v="Rest of Latin America"/>
    <s v="Rest of Latin America"/>
    <s v="Rest of Latin America"/>
    <x v="2"/>
    <x v="5"/>
    <x v="0"/>
    <n v="1139.2948200000001"/>
    <n v="1139.2948200000001"/>
  </r>
  <r>
    <x v="5"/>
    <x v="4"/>
    <x v="36"/>
    <x v="4"/>
    <s v="Rest of Latin America"/>
    <s v="Rest of Latin America"/>
    <s v="Rest of Latin America"/>
    <s v="Rest of Latin America"/>
    <x v="0"/>
    <x v="8"/>
    <x v="1"/>
    <n v="1610.4429818840999"/>
    <n v="1610.442982"/>
  </r>
  <r>
    <x v="3"/>
    <x v="4"/>
    <x v="36"/>
    <x v="4"/>
    <s v="Rest of Latin America"/>
    <s v="Rest of Latin America"/>
    <s v="Rest of Latin America"/>
    <s v="Rest of Latin America"/>
    <x v="3"/>
    <x v="4"/>
    <x v="1"/>
    <n v="22954.954913000001"/>
    <n v="22954.954913000001"/>
  </r>
  <r>
    <x v="1"/>
    <x v="7"/>
    <x v="49"/>
    <x v="7"/>
    <s v="Rest of Emerging Asia/Pacific"/>
    <s v="Malaysia"/>
    <s v="Malaysia"/>
    <s v="Malaysia"/>
    <x v="4"/>
    <x v="9"/>
    <x v="0"/>
    <n v="260.85722625"/>
    <n v="340.26164899999998"/>
  </r>
  <r>
    <x v="5"/>
    <x v="5"/>
    <x v="19"/>
    <x v="5"/>
    <s v="Rest of Mature Asia/Pacific"/>
    <s v="Singapore"/>
    <s v="Singapore"/>
    <s v="Singapore"/>
    <x v="0"/>
    <x v="8"/>
    <x v="0"/>
    <n v="430.642963971239"/>
    <n v="466.73414500000001"/>
  </r>
  <r>
    <x v="5"/>
    <x v="7"/>
    <x v="13"/>
    <x v="7"/>
    <s v="Rest of Emerging Asia/Pacific"/>
    <s v="Thailand"/>
    <s v="Thailand"/>
    <s v="Thailand"/>
    <x v="2"/>
    <x v="5"/>
    <x v="0"/>
    <n v="157.225033"/>
    <n v="162.80328700000001"/>
  </r>
  <r>
    <x v="2"/>
    <x v="6"/>
    <x v="42"/>
    <x v="6"/>
    <s v="Rest of Western Europe"/>
    <s v="Denmark"/>
    <s v="Denmark"/>
    <s v="Denmark"/>
    <x v="3"/>
    <x v="13"/>
    <x v="1"/>
    <n v="647.78111200000001"/>
    <n v="728.42185700000005"/>
  </r>
  <r>
    <x v="1"/>
    <x v="6"/>
    <x v="41"/>
    <x v="6"/>
    <s v="Rest of Western Europe"/>
    <s v="Rest of Western Europe"/>
    <s v="Rest of Western Europe"/>
    <s v="Rest of Western Europe"/>
    <x v="2"/>
    <x v="15"/>
    <x v="0"/>
    <n v="466.237932"/>
    <n v="549.66157799999996"/>
  </r>
  <r>
    <x v="2"/>
    <x v="3"/>
    <x v="7"/>
    <x v="3"/>
    <s v="Rest of Middle East and North Africa"/>
    <s v="Saudi Arabia"/>
    <s v="Saudi Arabia"/>
    <s v="Saudi Arabia"/>
    <x v="0"/>
    <x v="8"/>
    <x v="1"/>
    <n v="856.23895407072905"/>
    <n v="856.45778900000005"/>
  </r>
  <r>
    <x v="5"/>
    <x v="7"/>
    <x v="28"/>
    <x v="7"/>
    <s v="Indonesia"/>
    <s v="Indonesia"/>
    <s v="Indonesia"/>
    <s v="Indonesia"/>
    <x v="2"/>
    <x v="2"/>
    <x v="0"/>
    <n v="365.08329800000001"/>
    <n v="493.901929"/>
  </r>
  <r>
    <x v="5"/>
    <x v="7"/>
    <x v="49"/>
    <x v="7"/>
    <s v="Rest of Emerging Asia/Pacific"/>
    <s v="Malaysia"/>
    <s v="Malaysia"/>
    <s v="Malaysia"/>
    <x v="4"/>
    <x v="10"/>
    <x v="0"/>
    <n v="164.094922677"/>
    <n v="214.04509200000001"/>
  </r>
  <r>
    <x v="6"/>
    <x v="6"/>
    <x v="32"/>
    <x v="6"/>
    <s v="Rest of Western Europe"/>
    <s v="Portugal"/>
    <s v="Portugal"/>
    <s v="Portugal"/>
    <x v="3"/>
    <x v="12"/>
    <x v="0"/>
    <n v="396.92793899999998"/>
    <n v="467.949994"/>
  </r>
  <r>
    <x v="3"/>
    <x v="6"/>
    <x v="45"/>
    <x v="6"/>
    <s v="Rest of Western Europe"/>
    <s v="Greece"/>
    <s v="Greece"/>
    <s v="Greece"/>
    <x v="2"/>
    <x v="6"/>
    <x v="0"/>
    <n v="189.243246"/>
    <n v="223.10441499999999"/>
  </r>
  <r>
    <x v="6"/>
    <x v="8"/>
    <x v="12"/>
    <x v="8"/>
    <s v="Japan"/>
    <s v="Japan"/>
    <s v="Japan"/>
    <s v="Japan"/>
    <x v="2"/>
    <x v="2"/>
    <x v="0"/>
    <n v="8016.2811799999999"/>
    <n v="9143.9282640000001"/>
  </r>
  <r>
    <x v="3"/>
    <x v="2"/>
    <x v="2"/>
    <x v="2"/>
    <s v="Rest of Eastern Europe"/>
    <s v="Hungary"/>
    <s v="Hungary"/>
    <s v="Hungary"/>
    <x v="2"/>
    <x v="2"/>
    <x v="0"/>
    <n v="432.697249"/>
    <n v="550.29813999999999"/>
  </r>
  <r>
    <x v="1"/>
    <x v="10"/>
    <x v="34"/>
    <x v="10"/>
    <s v="Rest of Sub-Saharan Africa"/>
    <s v="Rest of Sub-Saharan Africa"/>
    <s v="Rest of Sub-Saharan Africa"/>
    <s v="Rest of Sub-Saharan Africa"/>
    <x v="2"/>
    <x v="5"/>
    <x v="0"/>
    <n v="142.43965499999999"/>
    <n v="155.18297200000001"/>
  </r>
  <r>
    <x v="5"/>
    <x v="6"/>
    <x v="30"/>
    <x v="6"/>
    <s v="Rest of Western Europe"/>
    <s v="Belgium"/>
    <s v="Belgium"/>
    <s v="Belgium"/>
    <x v="2"/>
    <x v="2"/>
    <x v="0"/>
    <n v="2125.9595960000001"/>
    <n v="2506.3561460000001"/>
  </r>
  <r>
    <x v="5"/>
    <x v="5"/>
    <x v="19"/>
    <x v="5"/>
    <s v="Rest of Mature Asia/Pacific"/>
    <s v="Singapore"/>
    <s v="Singapore"/>
    <s v="Singapore"/>
    <x v="3"/>
    <x v="16"/>
    <x v="0"/>
    <n v="724.08067200000005"/>
    <n v="784.76418200000001"/>
  </r>
  <r>
    <x v="6"/>
    <x v="5"/>
    <x v="5"/>
    <x v="5"/>
    <s v="South Korea"/>
    <s v="South Korea"/>
    <s v="South Korea"/>
    <s v="South Korea"/>
    <x v="0"/>
    <x v="8"/>
    <x v="1"/>
    <n v="2012.0278453547801"/>
    <n v="2092.7119950000001"/>
  </r>
  <r>
    <x v="2"/>
    <x v="10"/>
    <x v="47"/>
    <x v="10"/>
    <s v="Rest of Sub-Saharan Africa"/>
    <s v="South Africa"/>
    <s v="South Africa"/>
    <s v="South Africa"/>
    <x v="4"/>
    <x v="9"/>
    <x v="0"/>
    <n v="168.878299"/>
    <n v="231.767516"/>
  </r>
  <r>
    <x v="5"/>
    <x v="10"/>
    <x v="47"/>
    <x v="10"/>
    <s v="Rest of Sub-Saharan Africa"/>
    <s v="South Africa"/>
    <s v="South Africa"/>
    <s v="South Africa"/>
    <x v="1"/>
    <x v="11"/>
    <x v="0"/>
    <n v="1474.5136230000001"/>
    <n v="2157.8241189999999"/>
  </r>
  <r>
    <x v="1"/>
    <x v="6"/>
    <x v="15"/>
    <x v="6"/>
    <s v="Germany"/>
    <s v="Germany"/>
    <s v="Germany"/>
    <s v="Germany"/>
    <x v="0"/>
    <x v="0"/>
    <x v="1"/>
    <n v="76.651235066661201"/>
    <n v="90.366389999999996"/>
  </r>
  <r>
    <x v="3"/>
    <x v="10"/>
    <x v="34"/>
    <x v="10"/>
    <s v="Rest of Sub-Saharan Africa"/>
    <s v="Rest of Sub-Saharan Africa"/>
    <s v="Rest of Sub-Saharan Africa"/>
    <s v="Rest of Sub-Saharan Africa"/>
    <x v="0"/>
    <x v="8"/>
    <x v="0"/>
    <n v="726.04591234770305"/>
    <n v="791.00137099999995"/>
  </r>
  <r>
    <x v="5"/>
    <x v="5"/>
    <x v="19"/>
    <x v="5"/>
    <s v="Rest of Mature Asia/Pacific"/>
    <s v="Singapore"/>
    <s v="Singapore"/>
    <s v="Singapore"/>
    <x v="1"/>
    <x v="1"/>
    <x v="0"/>
    <n v="1999.570618"/>
    <n v="2167.1499600000002"/>
  </r>
  <r>
    <x v="2"/>
    <x v="6"/>
    <x v="15"/>
    <x v="6"/>
    <s v="Germany"/>
    <s v="Germany"/>
    <s v="Germany"/>
    <s v="Germany"/>
    <x v="4"/>
    <x v="14"/>
    <x v="0"/>
    <n v="2539.2855190376099"/>
    <n v="2856.6715359999998"/>
  </r>
  <r>
    <x v="5"/>
    <x v="3"/>
    <x v="24"/>
    <x v="3"/>
    <s v="Turkey"/>
    <s v="Turkey"/>
    <s v="Turkey"/>
    <s v="Turkey"/>
    <x v="1"/>
    <x v="1"/>
    <x v="0"/>
    <n v="511.812523"/>
    <n v="1521.341124"/>
  </r>
  <r>
    <x v="3"/>
    <x v="0"/>
    <x v="20"/>
    <x v="0"/>
    <s v="Rest of Greater China"/>
    <s v="Taiwan"/>
    <s v="Taiwan"/>
    <s v="Taiwan"/>
    <x v="3"/>
    <x v="13"/>
    <x v="1"/>
    <n v="3000.4982230000001"/>
    <n v="3118.1999559999999"/>
  </r>
  <r>
    <x v="5"/>
    <x v="6"/>
    <x v="45"/>
    <x v="6"/>
    <s v="Rest of Western Europe"/>
    <s v="Greece"/>
    <s v="Greece"/>
    <s v="Greece"/>
    <x v="4"/>
    <x v="9"/>
    <x v="0"/>
    <n v="143.16713272000001"/>
    <n v="168.78393299999999"/>
  </r>
  <r>
    <x v="1"/>
    <x v="7"/>
    <x v="35"/>
    <x v="7"/>
    <s v="Rest of Emerging Asia/Pacific"/>
    <s v="Rest of Emerging Asia/Pacific"/>
    <s v="Rest of Emerging Asia/Pacific"/>
    <s v="Rest of Emerging Asia/Pacific"/>
    <x v="3"/>
    <x v="12"/>
    <x v="0"/>
    <n v="8483.66"/>
    <n v="8483.66"/>
  </r>
  <r>
    <x v="6"/>
    <x v="5"/>
    <x v="43"/>
    <x v="5"/>
    <s v="Rest of Mature Asia/Pacific"/>
    <s v="New Zealand"/>
    <s v="New Zealand"/>
    <s v="New Zealand"/>
    <x v="1"/>
    <x v="11"/>
    <x v="0"/>
    <n v="950.83843300000001"/>
    <n v="1157.3802889999999"/>
  </r>
  <r>
    <x v="6"/>
    <x v="2"/>
    <x v="6"/>
    <x v="2"/>
    <s v="Rest of Eastern Europe"/>
    <s v="Czech Republic"/>
    <s v="Czech Republic"/>
    <s v="Czech Republic"/>
    <x v="0"/>
    <x v="3"/>
    <x v="1"/>
    <n v="1068.39434688543"/>
    <n v="1245.048004"/>
  </r>
  <r>
    <x v="5"/>
    <x v="9"/>
    <x v="25"/>
    <x v="9"/>
    <s v="Russia"/>
    <s v="Russia"/>
    <s v="Russia"/>
    <s v="Russia"/>
    <x v="3"/>
    <x v="4"/>
    <x v="1"/>
    <n v="11829.053105999999"/>
    <n v="24111.851024"/>
  </r>
  <r>
    <x v="6"/>
    <x v="6"/>
    <x v="44"/>
    <x v="6"/>
    <s v="United Kingdom"/>
    <s v="United Kingdom"/>
    <s v="United Kingdom"/>
    <s v="United Kingdom"/>
    <x v="2"/>
    <x v="5"/>
    <x v="0"/>
    <n v="16036.928314000001"/>
    <n v="19250.238782"/>
  </r>
  <r>
    <x v="2"/>
    <x v="4"/>
    <x v="29"/>
    <x v="4"/>
    <s v="Rest of Latin America"/>
    <s v="Chile"/>
    <s v="Chile"/>
    <s v="Chile"/>
    <x v="0"/>
    <x v="8"/>
    <x v="1"/>
    <n v="472.99512669368301"/>
    <n v="612.50818500000003"/>
  </r>
  <r>
    <x v="5"/>
    <x v="6"/>
    <x v="21"/>
    <x v="6"/>
    <s v="France"/>
    <s v="France"/>
    <s v="France"/>
    <s v="France"/>
    <x v="0"/>
    <x v="3"/>
    <x v="1"/>
    <n v="6374.4030512782901"/>
    <n v="7514.9707900000003"/>
  </r>
  <r>
    <x v="4"/>
    <x v="4"/>
    <x v="36"/>
    <x v="4"/>
    <s v="Rest of Latin America"/>
    <s v="Rest of Latin America"/>
    <s v="Rest of Latin America"/>
    <s v="Rest of Latin America"/>
    <x v="2"/>
    <x v="5"/>
    <x v="0"/>
    <n v="1109.4389309999999"/>
    <n v="1109.4389309999999"/>
  </r>
  <r>
    <x v="4"/>
    <x v="6"/>
    <x v="8"/>
    <x v="6"/>
    <s v="Spain"/>
    <s v="Spain"/>
    <s v="Spain"/>
    <s v="Spain"/>
    <x v="3"/>
    <x v="16"/>
    <x v="0"/>
    <n v="3414.1244879999999"/>
    <n v="4021.3983199999998"/>
  </r>
  <r>
    <x v="2"/>
    <x v="7"/>
    <x v="10"/>
    <x v="7"/>
    <s v="India"/>
    <s v="India"/>
    <s v="India"/>
    <s v="India"/>
    <x v="3"/>
    <x v="4"/>
    <x v="1"/>
    <n v="19393.091238000001"/>
    <n v="22664.748084999999"/>
  </r>
  <r>
    <x v="0"/>
    <x v="6"/>
    <x v="21"/>
    <x v="6"/>
    <s v="France"/>
    <s v="France"/>
    <s v="France"/>
    <s v="France"/>
    <x v="2"/>
    <x v="6"/>
    <x v="0"/>
    <n v="16022.94297"/>
    <n v="18889.917600000001"/>
  </r>
  <r>
    <x v="5"/>
    <x v="6"/>
    <x v="15"/>
    <x v="6"/>
    <s v="Germany"/>
    <s v="Germany"/>
    <s v="Germany"/>
    <s v="Germany"/>
    <x v="0"/>
    <x v="8"/>
    <x v="1"/>
    <n v="3207.01677030059"/>
    <n v="3780.846168"/>
  </r>
  <r>
    <x v="3"/>
    <x v="3"/>
    <x v="24"/>
    <x v="3"/>
    <s v="Turkey"/>
    <s v="Turkey"/>
    <s v="Turkey"/>
    <s v="Turkey"/>
    <x v="4"/>
    <x v="7"/>
    <x v="0"/>
    <n v="138.70289045999999"/>
    <n v="412.28848799999997"/>
  </r>
  <r>
    <x v="0"/>
    <x v="6"/>
    <x v="41"/>
    <x v="6"/>
    <s v="Rest of Western Europe"/>
    <s v="Rest of Western Europe"/>
    <s v="Rest of Western Europe"/>
    <s v="Rest of Western Europe"/>
    <x v="2"/>
    <x v="6"/>
    <x v="0"/>
    <n v="700.01789799999995"/>
    <n v="825.27163900000005"/>
  </r>
  <r>
    <x v="4"/>
    <x v="6"/>
    <x v="21"/>
    <x v="6"/>
    <s v="France"/>
    <s v="France"/>
    <s v="France"/>
    <s v="France"/>
    <x v="4"/>
    <x v="9"/>
    <x v="0"/>
    <n v="1584.4452937000001"/>
    <n v="1866.272207"/>
  </r>
  <r>
    <x v="6"/>
    <x v="4"/>
    <x v="17"/>
    <x v="4"/>
    <s v="Mexico"/>
    <s v="Mexico"/>
    <s v="Mexico"/>
    <s v="Mexico"/>
    <x v="0"/>
    <x v="8"/>
    <x v="0"/>
    <n v="1465.43494077639"/>
    <n v="2183.0326810000001"/>
  </r>
  <r>
    <x v="0"/>
    <x v="6"/>
    <x v="32"/>
    <x v="6"/>
    <s v="Rest of Western Europe"/>
    <s v="Portugal"/>
    <s v="Portugal"/>
    <s v="Portugal"/>
    <x v="4"/>
    <x v="9"/>
    <x v="0"/>
    <n v="175.40472756"/>
    <n v="206.78978000000001"/>
  </r>
  <r>
    <x v="6"/>
    <x v="7"/>
    <x v="28"/>
    <x v="7"/>
    <s v="Indonesia"/>
    <s v="Indonesia"/>
    <s v="Indonesia"/>
    <s v="Indonesia"/>
    <x v="2"/>
    <x v="2"/>
    <x v="0"/>
    <n v="435.069121"/>
    <n v="588.58205599999997"/>
  </r>
  <r>
    <x v="5"/>
    <x v="3"/>
    <x v="7"/>
    <x v="3"/>
    <s v="Rest of Middle East and North Africa"/>
    <s v="Saudi Arabia"/>
    <s v="Saudi Arabia"/>
    <s v="Saudi Arabia"/>
    <x v="0"/>
    <x v="3"/>
    <x v="0"/>
    <n v="215.14792525114299"/>
    <n v="215.23781700000001"/>
  </r>
  <r>
    <x v="5"/>
    <x v="6"/>
    <x v="32"/>
    <x v="6"/>
    <s v="Rest of Western Europe"/>
    <s v="Portugal"/>
    <s v="Portugal"/>
    <s v="Portugal"/>
    <x v="2"/>
    <x v="15"/>
    <x v="0"/>
    <n v="564.63785700000005"/>
    <n v="665.668137"/>
  </r>
  <r>
    <x v="5"/>
    <x v="5"/>
    <x v="43"/>
    <x v="5"/>
    <s v="Rest of Mature Asia/Pacific"/>
    <s v="New Zealand"/>
    <s v="New Zealand"/>
    <s v="New Zealand"/>
    <x v="2"/>
    <x v="15"/>
    <x v="0"/>
    <n v="426.37033600000001"/>
    <n v="518.98682799999995"/>
  </r>
  <r>
    <x v="0"/>
    <x v="4"/>
    <x v="17"/>
    <x v="4"/>
    <s v="Mexico"/>
    <s v="Mexico"/>
    <s v="Mexico"/>
    <s v="Mexico"/>
    <x v="0"/>
    <x v="0"/>
    <x v="1"/>
    <n v="56.5096637968363"/>
    <n v="84.181453000000005"/>
  </r>
  <r>
    <x v="3"/>
    <x v="2"/>
    <x v="46"/>
    <x v="2"/>
    <s v="Poland"/>
    <s v="Poland"/>
    <s v="Poland"/>
    <s v="Poland"/>
    <x v="0"/>
    <x v="8"/>
    <x v="1"/>
    <n v="774.43199509158296"/>
    <n v="933.21902899999998"/>
  </r>
  <r>
    <x v="6"/>
    <x v="7"/>
    <x v="13"/>
    <x v="7"/>
    <s v="Rest of Emerging Asia/Pacific"/>
    <s v="Thailand"/>
    <s v="Thailand"/>
    <s v="Thailand"/>
    <x v="3"/>
    <x v="4"/>
    <x v="1"/>
    <n v="8143.6385710000004"/>
    <n v="8432.5702170000004"/>
  </r>
  <r>
    <x v="0"/>
    <x v="0"/>
    <x v="18"/>
    <x v="0"/>
    <s v="Rest of Greater China"/>
    <s v="Hong Kong"/>
    <s v="Hong Kong"/>
    <s v="Hong Kong"/>
    <x v="4"/>
    <x v="14"/>
    <x v="0"/>
    <n v="121.257431427697"/>
    <n v="122.636116"/>
  </r>
  <r>
    <x v="4"/>
    <x v="2"/>
    <x v="39"/>
    <x v="2"/>
    <s v="Rest of Eastern Europe"/>
    <s v="Rest of Eastern Europe"/>
    <s v="Rest of Eastern Europe"/>
    <s v="Rest of Eastern Europe"/>
    <x v="3"/>
    <x v="4"/>
    <x v="1"/>
    <n v="5751.1327899999997"/>
    <n v="6774.0926909999998"/>
  </r>
  <r>
    <x v="1"/>
    <x v="6"/>
    <x v="23"/>
    <x v="6"/>
    <s v="Rest of Western Europe"/>
    <s v="Switzerland"/>
    <s v="Switzerland"/>
    <s v="Switzerland"/>
    <x v="0"/>
    <x v="0"/>
    <x v="0"/>
    <n v="349.454127869974"/>
    <n v="379.33686999999998"/>
  </r>
  <r>
    <x v="4"/>
    <x v="6"/>
    <x v="23"/>
    <x v="6"/>
    <s v="Rest of Western Europe"/>
    <s v="Switzerland"/>
    <s v="Switzerland"/>
    <s v="Switzerland"/>
    <x v="1"/>
    <x v="1"/>
    <x v="0"/>
    <n v="1958.3925320000001"/>
    <n v="2080.6181329999999"/>
  </r>
  <r>
    <x v="2"/>
    <x v="6"/>
    <x v="37"/>
    <x v="6"/>
    <s v="Rest of Western Europe"/>
    <s v="Finland"/>
    <s v="Finland"/>
    <s v="Finland"/>
    <x v="0"/>
    <x v="3"/>
    <x v="0"/>
    <n v="161.79458832577001"/>
    <n v="182.01733999999999"/>
  </r>
  <r>
    <x v="1"/>
    <x v="9"/>
    <x v="31"/>
    <x v="9"/>
    <s v="Rest of Eurasia"/>
    <s v="Rest of Eurasia"/>
    <s v="Rest of Eurasia"/>
    <s v="Rest of Eurasia"/>
    <x v="0"/>
    <x v="0"/>
    <x v="1"/>
    <n v="7.0063006523351996"/>
    <n v="14.281352999999999"/>
  </r>
  <r>
    <x v="4"/>
    <x v="5"/>
    <x v="5"/>
    <x v="5"/>
    <s v="South Korea"/>
    <s v="South Korea"/>
    <s v="South Korea"/>
    <s v="South Korea"/>
    <x v="0"/>
    <x v="3"/>
    <x v="0"/>
    <n v="1248.35178419674"/>
    <n v="1288.4729400000001"/>
  </r>
  <r>
    <x v="1"/>
    <x v="6"/>
    <x v="42"/>
    <x v="6"/>
    <s v="Rest of Western Europe"/>
    <s v="Denmark"/>
    <s v="Denmark"/>
    <s v="Denmark"/>
    <x v="0"/>
    <x v="3"/>
    <x v="1"/>
    <n v="638.53701359618594"/>
    <n v="753.50678400000004"/>
  </r>
  <r>
    <x v="0"/>
    <x v="6"/>
    <x v="42"/>
    <x v="6"/>
    <s v="Rest of Western Europe"/>
    <s v="Denmark"/>
    <s v="Denmark"/>
    <s v="Denmark"/>
    <x v="0"/>
    <x v="3"/>
    <x v="1"/>
    <n v="598.21402546812101"/>
    <n v="705.92356700000005"/>
  </r>
  <r>
    <x v="5"/>
    <x v="4"/>
    <x v="17"/>
    <x v="4"/>
    <s v="Mexico"/>
    <s v="Mexico"/>
    <s v="Mexico"/>
    <s v="Mexico"/>
    <x v="1"/>
    <x v="1"/>
    <x v="0"/>
    <n v="1965.91291"/>
    <n v="2928.5859169999999"/>
  </r>
  <r>
    <x v="0"/>
    <x v="10"/>
    <x v="34"/>
    <x v="10"/>
    <s v="Rest of Sub-Saharan Africa"/>
    <s v="Rest of Sub-Saharan Africa"/>
    <s v="Rest of Sub-Saharan Africa"/>
    <s v="Rest of Sub-Saharan Africa"/>
    <x v="4"/>
    <x v="9"/>
    <x v="0"/>
    <n v="1044.5428569000001"/>
    <n v="1137.99254"/>
  </r>
  <r>
    <x v="1"/>
    <x v="0"/>
    <x v="20"/>
    <x v="0"/>
    <s v="Rest of Greater China"/>
    <s v="Taiwan"/>
    <s v="Taiwan"/>
    <s v="Taiwan"/>
    <x v="2"/>
    <x v="2"/>
    <x v="0"/>
    <n v="527.76564699999994"/>
    <n v="548.46851900000001"/>
  </r>
  <r>
    <x v="2"/>
    <x v="7"/>
    <x v="35"/>
    <x v="7"/>
    <s v="Rest of Emerging Asia/Pacific"/>
    <s v="Rest of Emerging Asia/Pacific"/>
    <s v="Rest of Emerging Asia/Pacific"/>
    <s v="Rest of Emerging Asia/Pacific"/>
    <x v="3"/>
    <x v="12"/>
    <x v="0"/>
    <n v="8038.05"/>
    <n v="8038.05"/>
  </r>
  <r>
    <x v="0"/>
    <x v="2"/>
    <x v="6"/>
    <x v="2"/>
    <s v="Rest of Eastern Europe"/>
    <s v="Czech Republic"/>
    <s v="Czech Republic"/>
    <s v="Czech Republic"/>
    <x v="2"/>
    <x v="6"/>
    <x v="0"/>
    <n v="979.28014499999995"/>
    <n v="1141.1992150000001"/>
  </r>
  <r>
    <x v="5"/>
    <x v="6"/>
    <x v="30"/>
    <x v="6"/>
    <s v="Rest of Western Europe"/>
    <s v="Belgium"/>
    <s v="Belgium"/>
    <s v="Belgium"/>
    <x v="3"/>
    <x v="12"/>
    <x v="0"/>
    <n v="1500.2256130000001"/>
    <n v="1768.6599940000001"/>
  </r>
  <r>
    <x v="0"/>
    <x v="2"/>
    <x v="6"/>
    <x v="2"/>
    <s v="Rest of Eastern Europe"/>
    <s v="Czech Republic"/>
    <s v="Czech Republic"/>
    <s v="Czech Republic"/>
    <x v="2"/>
    <x v="2"/>
    <x v="0"/>
    <n v="602.95223499999997"/>
    <n v="702.64736900000003"/>
  </r>
  <r>
    <x v="5"/>
    <x v="6"/>
    <x v="33"/>
    <x v="6"/>
    <s v="Rest of Western Europe"/>
    <s v="Ireland"/>
    <s v="Ireland"/>
    <s v="Ireland"/>
    <x v="3"/>
    <x v="12"/>
    <x v="0"/>
    <n v="255.92712399999999"/>
    <n v="301.71999599999998"/>
  </r>
  <r>
    <x v="6"/>
    <x v="5"/>
    <x v="22"/>
    <x v="5"/>
    <s v="Australia"/>
    <s v="Australia"/>
    <s v="Australia"/>
    <s v="Australia"/>
    <x v="0"/>
    <x v="3"/>
    <x v="0"/>
    <n v="743.61971557750303"/>
    <n v="1009.117851"/>
  </r>
  <r>
    <x v="1"/>
    <x v="4"/>
    <x v="48"/>
    <x v="4"/>
    <s v="Argentina"/>
    <s v="Argentina"/>
    <s v="Argentina"/>
    <s v="Argentina"/>
    <x v="0"/>
    <x v="8"/>
    <x v="1"/>
    <n v="371.313009770512"/>
    <n v="2854.03352"/>
  </r>
  <r>
    <x v="2"/>
    <x v="0"/>
    <x v="20"/>
    <x v="0"/>
    <s v="Rest of Greater China"/>
    <s v="Taiwan"/>
    <s v="Taiwan"/>
    <s v="Taiwan"/>
    <x v="0"/>
    <x v="8"/>
    <x v="1"/>
    <n v="961.10006375289004"/>
    <n v="975.91479200000003"/>
  </r>
  <r>
    <x v="2"/>
    <x v="6"/>
    <x v="32"/>
    <x v="6"/>
    <s v="Rest of Western Europe"/>
    <s v="Portugal"/>
    <s v="Portugal"/>
    <s v="Portugal"/>
    <x v="0"/>
    <x v="8"/>
    <x v="1"/>
    <n v="314.50160015214902"/>
    <n v="353.81124399999999"/>
  </r>
  <r>
    <x v="6"/>
    <x v="7"/>
    <x v="35"/>
    <x v="7"/>
    <s v="Rest of Emerging Asia/Pacific"/>
    <s v="Rest of Emerging Asia/Pacific"/>
    <s v="Rest of Emerging Asia/Pacific"/>
    <s v="Rest of Emerging Asia/Pacific"/>
    <x v="2"/>
    <x v="5"/>
    <x v="0"/>
    <n v="1159.0636950000001"/>
    <n v="1159.0636950000001"/>
  </r>
  <r>
    <x v="0"/>
    <x v="0"/>
    <x v="18"/>
    <x v="0"/>
    <s v="Rest of Greater China"/>
    <s v="Hong Kong"/>
    <s v="Hong Kong"/>
    <s v="Hong Kong"/>
    <x v="4"/>
    <x v="9"/>
    <x v="0"/>
    <n v="238.12676479999999"/>
    <n v="240.83424099999999"/>
  </r>
  <r>
    <x v="1"/>
    <x v="7"/>
    <x v="35"/>
    <x v="7"/>
    <s v="Rest of Emerging Asia/Pacific"/>
    <s v="Rest of Emerging Asia/Pacific"/>
    <s v="Rest of Emerging Asia/Pacific"/>
    <s v="Rest of Emerging Asia/Pacific"/>
    <x v="2"/>
    <x v="15"/>
    <x v="0"/>
    <n v="1195.3686929999999"/>
    <n v="1195.3686929999999"/>
  </r>
  <r>
    <x v="1"/>
    <x v="7"/>
    <x v="49"/>
    <x v="7"/>
    <s v="Rest of Emerging Asia/Pacific"/>
    <s v="Malaysia"/>
    <s v="Malaysia"/>
    <s v="Malaysia"/>
    <x v="2"/>
    <x v="15"/>
    <x v="0"/>
    <n v="1188.6240359999999"/>
    <n v="1550.4388349999999"/>
  </r>
  <r>
    <x v="3"/>
    <x v="0"/>
    <x v="18"/>
    <x v="0"/>
    <s v="Rest of Greater China"/>
    <s v="Hong Kong"/>
    <s v="Hong Kong"/>
    <s v="Hong Kong"/>
    <x v="0"/>
    <x v="3"/>
    <x v="1"/>
    <n v="4550.9854314181202"/>
    <n v="4602.72966"/>
  </r>
  <r>
    <x v="4"/>
    <x v="4"/>
    <x v="36"/>
    <x v="4"/>
    <s v="Rest of Latin America"/>
    <s v="Rest of Latin America"/>
    <s v="Rest of Latin America"/>
    <s v="Rest of Latin America"/>
    <x v="0"/>
    <x v="3"/>
    <x v="1"/>
    <n v="5859.7641692021098"/>
    <n v="5859.764169"/>
  </r>
  <r>
    <x v="5"/>
    <x v="4"/>
    <x v="27"/>
    <x v="4"/>
    <s v="Rest of Latin America"/>
    <s v="Colombia"/>
    <s v="Colombia"/>
    <s v="Colombia"/>
    <x v="1"/>
    <x v="1"/>
    <x v="0"/>
    <n v="343.50376199999999"/>
    <n v="578.86111100000005"/>
  </r>
  <r>
    <x v="2"/>
    <x v="6"/>
    <x v="21"/>
    <x v="6"/>
    <s v="France"/>
    <s v="France"/>
    <s v="France"/>
    <s v="France"/>
    <x v="2"/>
    <x v="5"/>
    <x v="0"/>
    <n v="3640.47296598908"/>
    <n v="4095.4967150000002"/>
  </r>
  <r>
    <x v="0"/>
    <x v="4"/>
    <x v="29"/>
    <x v="4"/>
    <s v="Rest of Latin America"/>
    <s v="Chile"/>
    <s v="Chile"/>
    <s v="Chile"/>
    <x v="4"/>
    <x v="7"/>
    <x v="0"/>
    <n v="60.764696290000003"/>
    <n v="81.787604999999999"/>
  </r>
  <r>
    <x v="2"/>
    <x v="6"/>
    <x v="42"/>
    <x v="6"/>
    <s v="Rest of Western Europe"/>
    <s v="Denmark"/>
    <s v="Denmark"/>
    <s v="Denmark"/>
    <x v="0"/>
    <x v="3"/>
    <x v="1"/>
    <n v="704.03397189797295"/>
    <n v="791.677503"/>
  </r>
  <r>
    <x v="1"/>
    <x v="6"/>
    <x v="33"/>
    <x v="6"/>
    <s v="Rest of Western Europe"/>
    <s v="Ireland"/>
    <s v="Ireland"/>
    <s v="Ireland"/>
    <x v="0"/>
    <x v="0"/>
    <x v="1"/>
    <n v="2.4203945662408"/>
    <n v="2.8534739999999998"/>
  </r>
  <r>
    <x v="5"/>
    <x v="6"/>
    <x v="30"/>
    <x v="6"/>
    <s v="Rest of Western Europe"/>
    <s v="Belgium"/>
    <s v="Belgium"/>
    <s v="Belgium"/>
    <x v="3"/>
    <x v="13"/>
    <x v="1"/>
    <n v="1169.3731049999999"/>
    <n v="1378.608264"/>
  </r>
  <r>
    <x v="0"/>
    <x v="2"/>
    <x v="2"/>
    <x v="2"/>
    <s v="Rest of Eastern Europe"/>
    <s v="Hungary"/>
    <s v="Hungary"/>
    <s v="Hungary"/>
    <x v="1"/>
    <x v="1"/>
    <x v="0"/>
    <n v="436.978117"/>
    <n v="555.74248699999998"/>
  </r>
  <r>
    <x v="1"/>
    <x v="6"/>
    <x v="44"/>
    <x v="6"/>
    <s v="United Kingdom"/>
    <s v="United Kingdom"/>
    <s v="United Kingdom"/>
    <s v="United Kingdom"/>
    <x v="4"/>
    <x v="7"/>
    <x v="0"/>
    <n v="871.37474014999998"/>
    <n v="1045.9716149999999"/>
  </r>
  <r>
    <x v="2"/>
    <x v="2"/>
    <x v="6"/>
    <x v="2"/>
    <s v="Rest of Eastern Europe"/>
    <s v="Czech Republic"/>
    <s v="Czech Republic"/>
    <s v="Czech Republic"/>
    <x v="2"/>
    <x v="2"/>
    <x v="0"/>
    <n v="603.11053199999901"/>
    <n v="669.946099"/>
  </r>
  <r>
    <x v="3"/>
    <x v="3"/>
    <x v="3"/>
    <x v="3"/>
    <s v="Rest of Middle East and North Africa"/>
    <s v="Rest of Middle East and North Africa"/>
    <s v="Rest of Middle East and North Africa"/>
    <s v="Rest of Middle East and North Africa"/>
    <x v="4"/>
    <x v="10"/>
    <x v="0"/>
    <n v="587.78432100099997"/>
    <n v="640.37025200000005"/>
  </r>
  <r>
    <x v="1"/>
    <x v="6"/>
    <x v="30"/>
    <x v="6"/>
    <s v="Rest of Western Europe"/>
    <s v="Belgium"/>
    <s v="Belgium"/>
    <s v="Belgium"/>
    <x v="2"/>
    <x v="15"/>
    <x v="0"/>
    <n v="3484.2493939999999"/>
    <n v="4107.6838429999998"/>
  </r>
  <r>
    <x v="4"/>
    <x v="0"/>
    <x v="18"/>
    <x v="0"/>
    <s v="Rest of Greater China"/>
    <s v="Hong Kong"/>
    <s v="Hong Kong"/>
    <s v="Hong Kong"/>
    <x v="2"/>
    <x v="5"/>
    <x v="0"/>
    <n v="223.30904200000299"/>
    <n v="224.33854500000001"/>
  </r>
  <r>
    <x v="5"/>
    <x v="6"/>
    <x v="8"/>
    <x v="6"/>
    <s v="Spain"/>
    <s v="Spain"/>
    <s v="Spain"/>
    <s v="Spain"/>
    <x v="0"/>
    <x v="0"/>
    <x v="0"/>
    <n v="525.03855284816098"/>
    <n v="618.98335499999996"/>
  </r>
  <r>
    <x v="0"/>
    <x v="6"/>
    <x v="32"/>
    <x v="6"/>
    <s v="Rest of Western Europe"/>
    <s v="Portugal"/>
    <s v="Portugal"/>
    <s v="Portugal"/>
    <x v="3"/>
    <x v="12"/>
    <x v="0"/>
    <n v="453.35201799999999"/>
    <n v="534.46999600000004"/>
  </r>
  <r>
    <x v="0"/>
    <x v="2"/>
    <x v="2"/>
    <x v="2"/>
    <s v="Rest of Eastern Europe"/>
    <s v="Hungary"/>
    <s v="Hungary"/>
    <s v="Hungary"/>
    <x v="4"/>
    <x v="10"/>
    <x v="0"/>
    <n v="91.907957084000003"/>
    <n v="116.887218"/>
  </r>
  <r>
    <x v="4"/>
    <x v="10"/>
    <x v="34"/>
    <x v="10"/>
    <s v="Rest of Sub-Saharan Africa"/>
    <s v="Rest of Sub-Saharan Africa"/>
    <s v="Rest of Sub-Saharan Africa"/>
    <s v="Rest of Sub-Saharan Africa"/>
    <x v="2"/>
    <x v="2"/>
    <x v="0"/>
    <n v="442.44168899999897"/>
    <n v="481.79046799999998"/>
  </r>
  <r>
    <x v="4"/>
    <x v="4"/>
    <x v="29"/>
    <x v="4"/>
    <s v="Rest of Latin America"/>
    <s v="Chile"/>
    <s v="Chile"/>
    <s v="Chile"/>
    <x v="1"/>
    <x v="11"/>
    <x v="0"/>
    <n v="259.292732"/>
    <n v="339.56081699999999"/>
  </r>
  <r>
    <x v="3"/>
    <x v="5"/>
    <x v="43"/>
    <x v="5"/>
    <s v="Rest of Mature Asia/Pacific"/>
    <s v="New Zealand"/>
    <s v="New Zealand"/>
    <s v="New Zealand"/>
    <x v="4"/>
    <x v="9"/>
    <x v="0"/>
    <n v="97.291088220000006"/>
    <n v="118.424733"/>
  </r>
  <r>
    <x v="0"/>
    <x v="10"/>
    <x v="47"/>
    <x v="10"/>
    <s v="Rest of Sub-Saharan Africa"/>
    <s v="South Africa"/>
    <s v="South Africa"/>
    <s v="South Africa"/>
    <x v="4"/>
    <x v="10"/>
    <x v="0"/>
    <n v="213.75487615899999"/>
    <n v="312.811913"/>
  </r>
  <r>
    <x v="4"/>
    <x v="3"/>
    <x v="7"/>
    <x v="3"/>
    <s v="Rest of Middle East and North Africa"/>
    <s v="Saudi Arabia"/>
    <s v="Saudi Arabia"/>
    <s v="Saudi Arabia"/>
    <x v="4"/>
    <x v="9"/>
    <x v="0"/>
    <n v="139.94073287000001"/>
    <n v="139.980231"/>
  </r>
  <r>
    <x v="5"/>
    <x v="2"/>
    <x v="39"/>
    <x v="2"/>
    <s v="Rest of Eastern Europe"/>
    <s v="Rest of Eastern Europe"/>
    <s v="Rest of Eastern Europe"/>
    <s v="Rest of Eastern Europe"/>
    <x v="2"/>
    <x v="6"/>
    <x v="0"/>
    <n v="988.85892799999999"/>
    <n v="1165.794805"/>
  </r>
  <r>
    <x v="5"/>
    <x v="6"/>
    <x v="21"/>
    <x v="6"/>
    <s v="France"/>
    <s v="France"/>
    <s v="France"/>
    <s v="France"/>
    <x v="4"/>
    <x v="7"/>
    <x v="0"/>
    <n v="598.93227343000001"/>
    <n v="706.09883100000002"/>
  </r>
  <r>
    <x v="3"/>
    <x v="3"/>
    <x v="3"/>
    <x v="3"/>
    <s v="Rest of Middle East and North Africa"/>
    <s v="Rest of Middle East and North Africa"/>
    <s v="Rest of Middle East and North Africa"/>
    <s v="Rest of Middle East and North Africa"/>
    <x v="1"/>
    <x v="1"/>
    <x v="0"/>
    <n v="1331.4295219999999"/>
    <n v="1450.5454259999999"/>
  </r>
  <r>
    <x v="6"/>
    <x v="4"/>
    <x v="4"/>
    <x v="4"/>
    <s v="Brazil"/>
    <s v="Brazil"/>
    <s v="Brazil"/>
    <s v="Brazil"/>
    <x v="3"/>
    <x v="4"/>
    <x v="1"/>
    <n v="11417.294979"/>
    <n v="20463.209165"/>
  </r>
  <r>
    <x v="4"/>
    <x v="4"/>
    <x v="29"/>
    <x v="4"/>
    <s v="Rest of Latin America"/>
    <s v="Chile"/>
    <s v="Chile"/>
    <s v="Chile"/>
    <x v="4"/>
    <x v="10"/>
    <x v="0"/>
    <n v="129.86286915599999"/>
    <n v="170.06393399999999"/>
  </r>
  <r>
    <x v="3"/>
    <x v="2"/>
    <x v="39"/>
    <x v="2"/>
    <s v="Rest of Eastern Europe"/>
    <s v="Rest of Eastern Europe"/>
    <s v="Rest of Eastern Europe"/>
    <s v="Rest of Eastern Europe"/>
    <x v="2"/>
    <x v="2"/>
    <x v="0"/>
    <n v="632.47182799999996"/>
    <n v="745.63959599999998"/>
  </r>
  <r>
    <x v="3"/>
    <x v="6"/>
    <x v="41"/>
    <x v="6"/>
    <s v="Rest of Western Europe"/>
    <s v="Rest of Western Europe"/>
    <s v="Rest of Western Europe"/>
    <s v="Rest of Western Europe"/>
    <x v="3"/>
    <x v="13"/>
    <x v="1"/>
    <n v="605.39660500000002"/>
    <n v="713.71982100000002"/>
  </r>
  <r>
    <x v="2"/>
    <x v="1"/>
    <x v="1"/>
    <x v="1"/>
    <s v="Canada"/>
    <s v="Canada"/>
    <s v="Canada"/>
    <s v="Canada"/>
    <x v="0"/>
    <x v="3"/>
    <x v="1"/>
    <n v="5248.7533347137396"/>
    <n v="6603.3968800000002"/>
  </r>
  <r>
    <x v="2"/>
    <x v="4"/>
    <x v="48"/>
    <x v="4"/>
    <s v="Argentina"/>
    <s v="Argentina"/>
    <s v="Argentina"/>
    <s v="Argentina"/>
    <x v="4"/>
    <x v="14"/>
    <x v="0"/>
    <n v="46.171738458693"/>
    <n v="237.07276100000001"/>
  </r>
  <r>
    <x v="1"/>
    <x v="6"/>
    <x v="37"/>
    <x v="6"/>
    <s v="Rest of Western Europe"/>
    <s v="Finland"/>
    <s v="Finland"/>
    <s v="Finland"/>
    <x v="0"/>
    <x v="8"/>
    <x v="1"/>
    <n v="260.90310771158698"/>
    <n v="307.58632899999998"/>
  </r>
  <r>
    <x v="1"/>
    <x v="6"/>
    <x v="14"/>
    <x v="6"/>
    <s v="Netherlands"/>
    <s v="Netherlands"/>
    <s v="Netherlands"/>
    <s v="Netherlands"/>
    <x v="3"/>
    <x v="16"/>
    <x v="0"/>
    <n v="906.68202900000006"/>
    <n v="1068.914047"/>
  </r>
  <r>
    <x v="1"/>
    <x v="0"/>
    <x v="20"/>
    <x v="0"/>
    <s v="Rest of Greater China"/>
    <s v="Taiwan"/>
    <s v="Taiwan"/>
    <s v="Taiwan"/>
    <x v="0"/>
    <x v="3"/>
    <x v="1"/>
    <n v="2182.75933590762"/>
    <n v="2268.3833020000002"/>
  </r>
  <r>
    <x v="3"/>
    <x v="6"/>
    <x v="15"/>
    <x v="6"/>
    <s v="Germany"/>
    <s v="Germany"/>
    <s v="Germany"/>
    <s v="Germany"/>
    <x v="4"/>
    <x v="9"/>
    <x v="0"/>
    <n v="2706.7560360000002"/>
    <n v="3191.07411"/>
  </r>
  <r>
    <x v="2"/>
    <x v="6"/>
    <x v="45"/>
    <x v="6"/>
    <s v="Rest of Western Europe"/>
    <s v="Greece"/>
    <s v="Greece"/>
    <s v="Greece"/>
    <x v="0"/>
    <x v="3"/>
    <x v="1"/>
    <n v="729.81132791462596"/>
    <n v="821.03065300000003"/>
  </r>
  <r>
    <x v="4"/>
    <x v="5"/>
    <x v="22"/>
    <x v="5"/>
    <s v="Australia"/>
    <s v="Australia"/>
    <s v="Australia"/>
    <s v="Australia"/>
    <x v="0"/>
    <x v="0"/>
    <x v="0"/>
    <n v="754.480580560455"/>
    <n v="950.05361900000003"/>
  </r>
  <r>
    <x v="2"/>
    <x v="7"/>
    <x v="49"/>
    <x v="7"/>
    <s v="Rest of Emerging Asia/Pacific"/>
    <s v="Malaysia"/>
    <s v="Malaysia"/>
    <s v="Malaysia"/>
    <x v="4"/>
    <x v="7"/>
    <x v="0"/>
    <n v="74.690463570000006"/>
    <n v="95.627746999999999"/>
  </r>
  <r>
    <x v="4"/>
    <x v="7"/>
    <x v="35"/>
    <x v="7"/>
    <s v="Rest of Emerging Asia/Pacific"/>
    <s v="Rest of Emerging Asia/Pacific"/>
    <s v="Rest of Emerging Asia/Pacific"/>
    <s v="Rest of Emerging Asia/Pacific"/>
    <x v="1"/>
    <x v="11"/>
    <x v="0"/>
    <n v="411.965191"/>
    <n v="411.965191"/>
  </r>
  <r>
    <x v="3"/>
    <x v="5"/>
    <x v="19"/>
    <x v="5"/>
    <s v="Rest of Mature Asia/Pacific"/>
    <s v="Singapore"/>
    <s v="Singapore"/>
    <s v="Singapore"/>
    <x v="1"/>
    <x v="1"/>
    <x v="0"/>
    <n v="2236.8052670000002"/>
    <n v="2424.2666909999998"/>
  </r>
  <r>
    <x v="1"/>
    <x v="6"/>
    <x v="41"/>
    <x v="6"/>
    <s v="Rest of Western Europe"/>
    <s v="Rest of Western Europe"/>
    <s v="Rest of Western Europe"/>
    <s v="Rest of Western Europe"/>
    <x v="1"/>
    <x v="11"/>
    <x v="0"/>
    <n v="1557.1844510000001"/>
    <n v="1835.8104390000001"/>
  </r>
  <r>
    <x v="2"/>
    <x v="4"/>
    <x v="27"/>
    <x v="4"/>
    <s v="Rest of Latin America"/>
    <s v="Colombia"/>
    <s v="Colombia"/>
    <s v="Colombia"/>
    <x v="4"/>
    <x v="9"/>
    <x v="0"/>
    <n v="133.08453664999999"/>
    <n v="210.35546600000001"/>
  </r>
  <r>
    <x v="2"/>
    <x v="5"/>
    <x v="19"/>
    <x v="5"/>
    <s v="Rest of Mature Asia/Pacific"/>
    <s v="Singapore"/>
    <s v="Singapore"/>
    <s v="Singapore"/>
    <x v="0"/>
    <x v="3"/>
    <x v="0"/>
    <n v="248.36380557461001"/>
    <n v="267.79733499999998"/>
  </r>
  <r>
    <x v="2"/>
    <x v="9"/>
    <x v="25"/>
    <x v="9"/>
    <s v="Russia"/>
    <s v="Russia"/>
    <s v="Russia"/>
    <s v="Russia"/>
    <x v="0"/>
    <x v="3"/>
    <x v="0"/>
    <n v="852.78329059547502"/>
    <n v="1680.4286279999999"/>
  </r>
  <r>
    <x v="1"/>
    <x v="3"/>
    <x v="3"/>
    <x v="3"/>
    <s v="Rest of Middle East and North Africa"/>
    <s v="Rest of Middle East and North Africa"/>
    <s v="Rest of Middle East and North Africa"/>
    <s v="Rest of Middle East and North Africa"/>
    <x v="4"/>
    <x v="10"/>
    <x v="0"/>
    <n v="676.48360818599997"/>
    <n v="737.00499100000002"/>
  </r>
  <r>
    <x v="1"/>
    <x v="6"/>
    <x v="21"/>
    <x v="6"/>
    <s v="France"/>
    <s v="France"/>
    <s v="France"/>
    <s v="France"/>
    <x v="0"/>
    <x v="0"/>
    <x v="1"/>
    <n v="77.168602381031803"/>
    <n v="90.976330000000004"/>
  </r>
  <r>
    <x v="0"/>
    <x v="1"/>
    <x v="1"/>
    <x v="1"/>
    <s v="Canada"/>
    <s v="Canada"/>
    <s v="Canada"/>
    <s v="Canada"/>
    <x v="4"/>
    <x v="7"/>
    <x v="0"/>
    <n v="639.6"/>
    <n v="829.54949199999999"/>
  </r>
  <r>
    <x v="0"/>
    <x v="4"/>
    <x v="48"/>
    <x v="4"/>
    <s v="Argentina"/>
    <s v="Argentina"/>
    <s v="Argentina"/>
    <s v="Argentina"/>
    <x v="3"/>
    <x v="13"/>
    <x v="1"/>
    <n v="296.37502999999998"/>
    <n v="2278.0356409999999"/>
  </r>
  <r>
    <x v="1"/>
    <x v="4"/>
    <x v="48"/>
    <x v="4"/>
    <s v="Argentina"/>
    <s v="Argentina"/>
    <s v="Argentina"/>
    <s v="Argentina"/>
    <x v="3"/>
    <x v="13"/>
    <x v="1"/>
    <n v="300.85921400000001"/>
    <n v="2312.5025489999998"/>
  </r>
  <r>
    <x v="4"/>
    <x v="0"/>
    <x v="0"/>
    <x v="0"/>
    <s v="China"/>
    <s v="China"/>
    <s v="China"/>
    <s v="China"/>
    <x v="3"/>
    <x v="4"/>
    <x v="1"/>
    <n v="104766.02819500001"/>
    <n v="115137.06866200001"/>
  </r>
  <r>
    <x v="1"/>
    <x v="6"/>
    <x v="8"/>
    <x v="6"/>
    <s v="Spain"/>
    <s v="Spain"/>
    <s v="Spain"/>
    <s v="Spain"/>
    <x v="3"/>
    <x v="16"/>
    <x v="0"/>
    <n v="3464.1693500000001"/>
    <n v="4084.01089"/>
  </r>
  <r>
    <x v="4"/>
    <x v="6"/>
    <x v="44"/>
    <x v="6"/>
    <s v="United Kingdom"/>
    <s v="United Kingdom"/>
    <s v="United Kingdom"/>
    <s v="United Kingdom"/>
    <x v="3"/>
    <x v="16"/>
    <x v="0"/>
    <n v="4107.665857"/>
    <n v="4985.5965809999998"/>
  </r>
  <r>
    <x v="0"/>
    <x v="6"/>
    <x v="14"/>
    <x v="6"/>
    <s v="Netherlands"/>
    <s v="Netherlands"/>
    <s v="Netherlands"/>
    <s v="Netherlands"/>
    <x v="0"/>
    <x v="8"/>
    <x v="0"/>
    <n v="1076.57659907056"/>
    <n v="1269.2077409999999"/>
  </r>
  <r>
    <x v="0"/>
    <x v="3"/>
    <x v="40"/>
    <x v="3"/>
    <s v="Rest of Middle East and North Africa"/>
    <s v="Israel"/>
    <s v="Israel"/>
    <s v="Israel"/>
    <x v="3"/>
    <x v="16"/>
    <x v="0"/>
    <n v="397.549262"/>
    <n v="397.32786700000003"/>
  </r>
  <r>
    <x v="0"/>
    <x v="5"/>
    <x v="22"/>
    <x v="5"/>
    <s v="Australia"/>
    <s v="Australia"/>
    <s v="Australia"/>
    <s v="Australia"/>
    <x v="2"/>
    <x v="6"/>
    <x v="0"/>
    <n v="11008.801728"/>
    <n v="14939.327327999999"/>
  </r>
  <r>
    <x v="2"/>
    <x v="0"/>
    <x v="18"/>
    <x v="0"/>
    <s v="Rest of Greater China"/>
    <s v="Hong Kong"/>
    <s v="Hong Kong"/>
    <s v="Hong Kong"/>
    <x v="0"/>
    <x v="8"/>
    <x v="1"/>
    <n v="682.58423733365203"/>
    <n v="689.70907199999999"/>
  </r>
  <r>
    <x v="2"/>
    <x v="6"/>
    <x v="42"/>
    <x v="6"/>
    <s v="Rest of Western Europe"/>
    <s v="Denmark"/>
    <s v="Denmark"/>
    <s v="Denmark"/>
    <x v="0"/>
    <x v="0"/>
    <x v="0"/>
    <n v="152.27333934916899"/>
    <n v="171.229489"/>
  </r>
  <r>
    <x v="2"/>
    <x v="8"/>
    <x v="12"/>
    <x v="8"/>
    <s v="Japan"/>
    <s v="Japan"/>
    <s v="Japan"/>
    <s v="Japan"/>
    <x v="3"/>
    <x v="12"/>
    <x v="0"/>
    <n v="26040.585637"/>
    <n v="29471.849994"/>
  </r>
  <r>
    <x v="3"/>
    <x v="6"/>
    <x v="11"/>
    <x v="6"/>
    <s v="Italy"/>
    <s v="Italy"/>
    <s v="Italy"/>
    <s v="Italy"/>
    <x v="3"/>
    <x v="13"/>
    <x v="1"/>
    <n v="6659.5748110000004"/>
    <n v="7851.1681449999996"/>
  </r>
  <r>
    <x v="6"/>
    <x v="4"/>
    <x v="48"/>
    <x v="4"/>
    <s v="Argentina"/>
    <s v="Argentina"/>
    <s v="Argentina"/>
    <s v="Argentina"/>
    <x v="0"/>
    <x v="3"/>
    <x v="0"/>
    <n v="77.770615971076495"/>
    <n v="597.77044999999998"/>
  </r>
  <r>
    <x v="6"/>
    <x v="2"/>
    <x v="6"/>
    <x v="2"/>
    <s v="Rest of Eastern Europe"/>
    <s v="Czech Republic"/>
    <s v="Czech Republic"/>
    <s v="Czech Republic"/>
    <x v="4"/>
    <x v="14"/>
    <x v="0"/>
    <n v="114.384966570776"/>
    <n v="133.29794799999999"/>
  </r>
  <r>
    <x v="5"/>
    <x v="3"/>
    <x v="3"/>
    <x v="3"/>
    <s v="Rest of Middle East and North Africa"/>
    <s v="Rest of Middle East and North Africa"/>
    <s v="Rest of Middle East and North Africa"/>
    <s v="Rest of Middle East and North Africa"/>
    <x v="0"/>
    <x v="3"/>
    <x v="1"/>
    <n v="13418.521892225101"/>
    <n v="14619.005533"/>
  </r>
  <r>
    <x v="2"/>
    <x v="6"/>
    <x v="30"/>
    <x v="6"/>
    <s v="Rest of Western Europe"/>
    <s v="Belgium"/>
    <s v="Belgium"/>
    <s v="Belgium"/>
    <x v="3"/>
    <x v="12"/>
    <x v="0"/>
    <n v="1665.241045"/>
    <n v="1873.3799959999999"/>
  </r>
  <r>
    <x v="3"/>
    <x v="9"/>
    <x v="31"/>
    <x v="9"/>
    <s v="Rest of Eurasia"/>
    <s v="Rest of Eurasia"/>
    <s v="Rest of Eurasia"/>
    <s v="Rest of Eurasia"/>
    <x v="2"/>
    <x v="2"/>
    <x v="0"/>
    <n v="253.41757000000001"/>
    <n v="516.55586000000005"/>
  </r>
  <r>
    <x v="3"/>
    <x v="10"/>
    <x v="34"/>
    <x v="10"/>
    <s v="Rest of Sub-Saharan Africa"/>
    <s v="Rest of Sub-Saharan Africa"/>
    <s v="Rest of Sub-Saharan Africa"/>
    <s v="Rest of Sub-Saharan Africa"/>
    <x v="4"/>
    <x v="14"/>
    <x v="0"/>
    <n v="503.14441767032901"/>
    <n v="548.15806699999996"/>
  </r>
  <r>
    <x v="6"/>
    <x v="6"/>
    <x v="38"/>
    <x v="6"/>
    <s v="Rest of Western Europe"/>
    <s v="Austria"/>
    <s v="Austria"/>
    <s v="Austria"/>
    <x v="0"/>
    <x v="8"/>
    <x v="0"/>
    <n v="356.138486007089"/>
    <n v="419.86211100000003"/>
  </r>
  <r>
    <x v="4"/>
    <x v="8"/>
    <x v="12"/>
    <x v="8"/>
    <s v="Japan"/>
    <s v="Japan"/>
    <s v="Japan"/>
    <s v="Japan"/>
    <x v="2"/>
    <x v="5"/>
    <x v="0"/>
    <n v="11213.9798649776"/>
    <n v="12888.436465000001"/>
  </r>
  <r>
    <x v="3"/>
    <x v="3"/>
    <x v="3"/>
    <x v="3"/>
    <s v="Rest of Middle East and North Africa"/>
    <s v="Rest of Middle East and North Africa"/>
    <s v="Rest of Middle East and North Africa"/>
    <s v="Rest of Middle East and North Africa"/>
    <x v="0"/>
    <x v="8"/>
    <x v="0"/>
    <n v="1455.63273407058"/>
    <n v="1585.860437"/>
  </r>
  <r>
    <x v="4"/>
    <x v="6"/>
    <x v="23"/>
    <x v="6"/>
    <s v="Rest of Western Europe"/>
    <s v="Switzerland"/>
    <s v="Switzerland"/>
    <s v="Switzerland"/>
    <x v="3"/>
    <x v="12"/>
    <x v="0"/>
    <n v="2351.9613009999998"/>
    <n v="2498.749996"/>
  </r>
  <r>
    <x v="3"/>
    <x v="2"/>
    <x v="6"/>
    <x v="2"/>
    <s v="Rest of Eastern Europe"/>
    <s v="Czech Republic"/>
    <s v="Czech Republic"/>
    <s v="Czech Republic"/>
    <x v="2"/>
    <x v="5"/>
    <x v="0"/>
    <n v="176.02608900000001"/>
    <n v="205.131122"/>
  </r>
  <r>
    <x v="1"/>
    <x v="6"/>
    <x v="15"/>
    <x v="6"/>
    <s v="Germany"/>
    <s v="Germany"/>
    <s v="Germany"/>
    <s v="Germany"/>
    <x v="2"/>
    <x v="15"/>
    <x v="0"/>
    <n v="13420.255094"/>
    <n v="15821.532497"/>
  </r>
  <r>
    <x v="1"/>
    <x v="5"/>
    <x v="19"/>
    <x v="5"/>
    <s v="Rest of Mature Asia/Pacific"/>
    <s v="Singapore"/>
    <s v="Singapore"/>
    <s v="Singapore"/>
    <x v="0"/>
    <x v="0"/>
    <x v="1"/>
    <n v="7.0403848882620998"/>
    <n v="7.6304230000000004"/>
  </r>
  <r>
    <x v="2"/>
    <x v="6"/>
    <x v="41"/>
    <x v="6"/>
    <s v="Rest of Western Europe"/>
    <s v="Rest of Western Europe"/>
    <s v="Rest of Western Europe"/>
    <s v="Rest of Western Europe"/>
    <x v="0"/>
    <x v="8"/>
    <x v="0"/>
    <n v="4.2235734948871997"/>
    <n v="4.7514789999999998"/>
  </r>
  <r>
    <x v="1"/>
    <x v="9"/>
    <x v="25"/>
    <x v="9"/>
    <s v="Russia"/>
    <s v="Russia"/>
    <s v="Russia"/>
    <s v="Russia"/>
    <x v="4"/>
    <x v="14"/>
    <x v="0"/>
    <n v="338.30033159820903"/>
    <n v="689.577359"/>
  </r>
  <r>
    <x v="1"/>
    <x v="6"/>
    <x v="21"/>
    <x v="6"/>
    <s v="France"/>
    <s v="France"/>
    <s v="France"/>
    <s v="France"/>
    <x v="3"/>
    <x v="13"/>
    <x v="1"/>
    <n v="6472.5111729999999"/>
    <n v="7630.6333329999998"/>
  </r>
  <r>
    <x v="6"/>
    <x v="2"/>
    <x v="39"/>
    <x v="2"/>
    <s v="Rest of Eastern Europe"/>
    <s v="Rest of Eastern Europe"/>
    <s v="Rest of Eastern Europe"/>
    <s v="Rest of Eastern Europe"/>
    <x v="4"/>
    <x v="14"/>
    <x v="0"/>
    <n v="287.01811299887498"/>
    <n v="338.374075"/>
  </r>
  <r>
    <x v="5"/>
    <x v="7"/>
    <x v="35"/>
    <x v="7"/>
    <s v="Rest of Emerging Asia/Pacific"/>
    <s v="Rest of Emerging Asia/Pacific"/>
    <s v="Rest of Emerging Asia/Pacific"/>
    <s v="Rest of Emerging Asia/Pacific"/>
    <x v="3"/>
    <x v="13"/>
    <x v="1"/>
    <n v="4962.9311699999998"/>
    <n v="4962.9311699999998"/>
  </r>
  <r>
    <x v="5"/>
    <x v="3"/>
    <x v="40"/>
    <x v="3"/>
    <s v="Rest of Middle East and North Africa"/>
    <s v="Israel"/>
    <s v="Israel"/>
    <s v="Israel"/>
    <x v="0"/>
    <x v="0"/>
    <x v="1"/>
    <n v="9.8912539592736994"/>
    <n v="9.8857459999999993"/>
  </r>
  <r>
    <x v="1"/>
    <x v="6"/>
    <x v="38"/>
    <x v="6"/>
    <s v="Rest of Western Europe"/>
    <s v="Austria"/>
    <s v="Austria"/>
    <s v="Austria"/>
    <x v="3"/>
    <x v="16"/>
    <x v="0"/>
    <n v="585.28865699999994"/>
    <n v="690.01397099999997"/>
  </r>
  <r>
    <x v="4"/>
    <x v="9"/>
    <x v="25"/>
    <x v="9"/>
    <s v="Russia"/>
    <s v="Russia"/>
    <s v="Russia"/>
    <s v="Russia"/>
    <x v="2"/>
    <x v="2"/>
    <x v="0"/>
    <n v="572.470697000001"/>
    <n v="1048.057869"/>
  </r>
  <r>
    <x v="0"/>
    <x v="4"/>
    <x v="17"/>
    <x v="4"/>
    <s v="Mexico"/>
    <s v="Mexico"/>
    <s v="Mexico"/>
    <s v="Mexico"/>
    <x v="0"/>
    <x v="3"/>
    <x v="0"/>
    <n v="890.60919939048301"/>
    <n v="1326.7248750000001"/>
  </r>
  <r>
    <x v="1"/>
    <x v="6"/>
    <x v="26"/>
    <x v="6"/>
    <s v="Rest of Western Europe"/>
    <s v="Norway"/>
    <s v="Norway"/>
    <s v="Norway"/>
    <x v="3"/>
    <x v="4"/>
    <x v="1"/>
    <n v="2002.019063"/>
    <n v="2918.4689499999999"/>
  </r>
  <r>
    <x v="0"/>
    <x v="1"/>
    <x v="1"/>
    <x v="1"/>
    <s v="Canada"/>
    <s v="Canada"/>
    <s v="Canada"/>
    <s v="Canada"/>
    <x v="4"/>
    <x v="9"/>
    <x v="0"/>
    <n v="2059.0181591999999"/>
    <n v="2670.5088609999998"/>
  </r>
  <r>
    <x v="2"/>
    <x v="6"/>
    <x v="14"/>
    <x v="6"/>
    <s v="Netherlands"/>
    <s v="Netherlands"/>
    <s v="Netherlands"/>
    <s v="Netherlands"/>
    <x v="3"/>
    <x v="4"/>
    <x v="1"/>
    <n v="3460.0865279999998"/>
    <n v="3892.563725"/>
  </r>
  <r>
    <x v="4"/>
    <x v="6"/>
    <x v="44"/>
    <x v="6"/>
    <s v="United Kingdom"/>
    <s v="United Kingdom"/>
    <s v="United Kingdom"/>
    <s v="United Kingdom"/>
    <x v="2"/>
    <x v="5"/>
    <x v="0"/>
    <n v="14803.144407"/>
    <n v="17967.017939000001"/>
  </r>
  <r>
    <x v="6"/>
    <x v="4"/>
    <x v="48"/>
    <x v="4"/>
    <s v="Argentina"/>
    <s v="Argentina"/>
    <s v="Argentina"/>
    <s v="Argentina"/>
    <x v="4"/>
    <x v="7"/>
    <x v="0"/>
    <n v="59.351433120000003"/>
    <n v="456.19457199999999"/>
  </r>
  <r>
    <x v="3"/>
    <x v="0"/>
    <x v="18"/>
    <x v="0"/>
    <s v="Rest of Greater China"/>
    <s v="Hong Kong"/>
    <s v="Hong Kong"/>
    <s v="Hong Kong"/>
    <x v="0"/>
    <x v="0"/>
    <x v="0"/>
    <n v="259.58816272866301"/>
    <n v="262.53965299999999"/>
  </r>
  <r>
    <x v="5"/>
    <x v="2"/>
    <x v="39"/>
    <x v="2"/>
    <s v="Rest of Eastern Europe"/>
    <s v="Rest of Eastern Europe"/>
    <s v="Rest of Eastern Europe"/>
    <s v="Rest of Eastern Europe"/>
    <x v="3"/>
    <x v="13"/>
    <x v="1"/>
    <n v="2161.2547989999998"/>
    <n v="2547.966696"/>
  </r>
  <r>
    <x v="4"/>
    <x v="1"/>
    <x v="1"/>
    <x v="1"/>
    <s v="Canada"/>
    <s v="Canada"/>
    <s v="Canada"/>
    <s v="Canada"/>
    <x v="0"/>
    <x v="3"/>
    <x v="0"/>
    <n v="907.43691958030001"/>
    <n v="1143.364912"/>
  </r>
  <r>
    <x v="4"/>
    <x v="6"/>
    <x v="44"/>
    <x v="6"/>
    <s v="United Kingdom"/>
    <s v="United Kingdom"/>
    <s v="United Kingdom"/>
    <s v="United Kingdom"/>
    <x v="1"/>
    <x v="11"/>
    <x v="0"/>
    <n v="9739.6250280000004"/>
    <n v="11821.273426"/>
  </r>
  <r>
    <x v="3"/>
    <x v="4"/>
    <x v="4"/>
    <x v="4"/>
    <s v="Brazil"/>
    <s v="Brazil"/>
    <s v="Brazil"/>
    <s v="Brazil"/>
    <x v="2"/>
    <x v="15"/>
    <x v="0"/>
    <n v="3132.4320600000001"/>
    <n v="5614.255615"/>
  </r>
  <r>
    <x v="3"/>
    <x v="6"/>
    <x v="44"/>
    <x v="6"/>
    <s v="United Kingdom"/>
    <s v="United Kingdom"/>
    <s v="United Kingdom"/>
    <s v="United Kingdom"/>
    <x v="2"/>
    <x v="5"/>
    <x v="0"/>
    <n v="15554.122175"/>
    <n v="18670.693042999999"/>
  </r>
  <r>
    <x v="5"/>
    <x v="6"/>
    <x v="11"/>
    <x v="6"/>
    <s v="Italy"/>
    <s v="Italy"/>
    <s v="Italy"/>
    <s v="Italy"/>
    <x v="3"/>
    <x v="13"/>
    <x v="1"/>
    <n v="6563.0762910000003"/>
    <n v="7737.4032079999997"/>
  </r>
  <r>
    <x v="3"/>
    <x v="6"/>
    <x v="44"/>
    <x v="6"/>
    <s v="United Kingdom"/>
    <s v="United Kingdom"/>
    <s v="United Kingdom"/>
    <s v="United Kingdom"/>
    <x v="4"/>
    <x v="14"/>
    <x v="0"/>
    <n v="1813.1176136152001"/>
    <n v="2176.4109880000001"/>
  </r>
  <r>
    <x v="6"/>
    <x v="6"/>
    <x v="37"/>
    <x v="6"/>
    <s v="Rest of Western Europe"/>
    <s v="Finland"/>
    <s v="Finland"/>
    <s v="Finland"/>
    <x v="2"/>
    <x v="2"/>
    <x v="0"/>
    <n v="1198.0713679999999"/>
    <n v="1412.441489"/>
  </r>
  <r>
    <x v="2"/>
    <x v="10"/>
    <x v="47"/>
    <x v="10"/>
    <s v="Rest of Sub-Saharan Africa"/>
    <s v="South Africa"/>
    <s v="South Africa"/>
    <s v="South Africa"/>
    <x v="2"/>
    <x v="2"/>
    <x v="0"/>
    <n v="1411.8699740014099"/>
    <n v="1937.6414749999999"/>
  </r>
  <r>
    <x v="0"/>
    <x v="6"/>
    <x v="14"/>
    <x v="6"/>
    <s v="Netherlands"/>
    <s v="Netherlands"/>
    <s v="Netherlands"/>
    <s v="Netherlands"/>
    <x v="0"/>
    <x v="0"/>
    <x v="0"/>
    <n v="361.34487570255101"/>
    <n v="426.00007599999998"/>
  </r>
  <r>
    <x v="6"/>
    <x v="6"/>
    <x v="23"/>
    <x v="6"/>
    <s v="Rest of Western Europe"/>
    <s v="Switzerland"/>
    <s v="Switzerland"/>
    <s v="Switzerland"/>
    <x v="4"/>
    <x v="7"/>
    <x v="0"/>
    <n v="324.35710102000002"/>
    <n v="352.09372999999999"/>
  </r>
  <r>
    <x v="5"/>
    <x v="6"/>
    <x v="42"/>
    <x v="6"/>
    <s v="Rest of Western Europe"/>
    <s v="Denmark"/>
    <s v="Denmark"/>
    <s v="Denmark"/>
    <x v="2"/>
    <x v="6"/>
    <x v="0"/>
    <n v="3008.3590819999999"/>
    <n v="3550.0196989999999"/>
  </r>
  <r>
    <x v="5"/>
    <x v="4"/>
    <x v="48"/>
    <x v="4"/>
    <s v="Argentina"/>
    <s v="Argentina"/>
    <s v="Argentina"/>
    <s v="Argentina"/>
    <x v="4"/>
    <x v="7"/>
    <x v="0"/>
    <n v="53.951414800000002"/>
    <n v="414.68826100000001"/>
  </r>
  <r>
    <x v="4"/>
    <x v="6"/>
    <x v="44"/>
    <x v="6"/>
    <s v="United Kingdom"/>
    <s v="United Kingdom"/>
    <s v="United Kingdom"/>
    <s v="United Kingdom"/>
    <x v="0"/>
    <x v="0"/>
    <x v="0"/>
    <n v="1255.82637314926"/>
    <n v="1524.2339300000001"/>
  </r>
  <r>
    <x v="5"/>
    <x v="10"/>
    <x v="34"/>
    <x v="10"/>
    <s v="Rest of Sub-Saharan Africa"/>
    <s v="Rest of Sub-Saharan Africa"/>
    <s v="Rest of Sub-Saharan Africa"/>
    <s v="Rest of Sub-Saharan Africa"/>
    <x v="0"/>
    <x v="3"/>
    <x v="1"/>
    <n v="16509.273377368299"/>
    <n v="17986.270081999999"/>
  </r>
  <r>
    <x v="4"/>
    <x v="10"/>
    <x v="34"/>
    <x v="10"/>
    <s v="Rest of Sub-Saharan Africa"/>
    <s v="Rest of Sub-Saharan Africa"/>
    <s v="Rest of Sub-Saharan Africa"/>
    <s v="Rest of Sub-Saharan Africa"/>
    <x v="2"/>
    <x v="6"/>
    <x v="0"/>
    <n v="777.75942600077803"/>
    <n v="846.92985999999996"/>
  </r>
  <r>
    <x v="2"/>
    <x v="10"/>
    <x v="47"/>
    <x v="10"/>
    <s v="Rest of Sub-Saharan Africa"/>
    <s v="South Africa"/>
    <s v="South Africa"/>
    <s v="South Africa"/>
    <x v="0"/>
    <x v="0"/>
    <x v="1"/>
    <n v="18.646123833927"/>
    <n v="25.589822999999999"/>
  </r>
  <r>
    <x v="2"/>
    <x v="6"/>
    <x v="11"/>
    <x v="6"/>
    <s v="Italy"/>
    <s v="Italy"/>
    <s v="Italy"/>
    <s v="Italy"/>
    <x v="0"/>
    <x v="8"/>
    <x v="0"/>
    <n v="1483.54021849018"/>
    <n v="1668.968331"/>
  </r>
  <r>
    <x v="6"/>
    <x v="1"/>
    <x v="1"/>
    <x v="1"/>
    <s v="Canada"/>
    <s v="Canada"/>
    <s v="Canada"/>
    <s v="Canada"/>
    <x v="4"/>
    <x v="14"/>
    <x v="0"/>
    <n v="1093.1254176390501"/>
    <n v="1417.7636560000001"/>
  </r>
  <r>
    <x v="1"/>
    <x v="6"/>
    <x v="15"/>
    <x v="6"/>
    <s v="Germany"/>
    <s v="Germany"/>
    <s v="Germany"/>
    <s v="Germany"/>
    <x v="4"/>
    <x v="10"/>
    <x v="0"/>
    <n v="3075.1065927179998"/>
    <n v="3625.3333899999998"/>
  </r>
  <r>
    <x v="2"/>
    <x v="3"/>
    <x v="3"/>
    <x v="3"/>
    <s v="Rest of Middle East and North Africa"/>
    <s v="Rest of Middle East and North Africa"/>
    <s v="Rest of Middle East and North Africa"/>
    <s v="Rest of Middle East and North Africa"/>
    <x v="3"/>
    <x v="12"/>
    <x v="0"/>
    <n v="5490.6321600000001"/>
    <n v="5833.769996"/>
  </r>
  <r>
    <x v="2"/>
    <x v="4"/>
    <x v="36"/>
    <x v="4"/>
    <s v="Rest of Latin America"/>
    <s v="Rest of Latin America"/>
    <s v="Rest of Latin America"/>
    <s v="Rest of Latin America"/>
    <x v="3"/>
    <x v="12"/>
    <x v="0"/>
    <n v="9555.7900000000009"/>
    <n v="9555.7900000000009"/>
  </r>
  <r>
    <x v="4"/>
    <x v="7"/>
    <x v="13"/>
    <x v="7"/>
    <s v="Rest of Emerging Asia/Pacific"/>
    <s v="Thailand"/>
    <s v="Thailand"/>
    <s v="Thailand"/>
    <x v="0"/>
    <x v="8"/>
    <x v="1"/>
    <n v="846.41025240141698"/>
    <n v="934.96370100000001"/>
  </r>
  <r>
    <x v="6"/>
    <x v="5"/>
    <x v="43"/>
    <x v="5"/>
    <s v="Rest of Mature Asia/Pacific"/>
    <s v="New Zealand"/>
    <s v="New Zealand"/>
    <s v="New Zealand"/>
    <x v="3"/>
    <x v="4"/>
    <x v="1"/>
    <n v="1616.702779"/>
    <n v="1967.8842"/>
  </r>
  <r>
    <x v="0"/>
    <x v="10"/>
    <x v="34"/>
    <x v="10"/>
    <s v="Rest of Sub-Saharan Africa"/>
    <s v="Rest of Sub-Saharan Africa"/>
    <s v="Rest of Sub-Saharan Africa"/>
    <s v="Rest of Sub-Saharan Africa"/>
    <x v="1"/>
    <x v="1"/>
    <x v="0"/>
    <n v="544.19847500000003"/>
    <n v="592.88501199999996"/>
  </r>
  <r>
    <x v="5"/>
    <x v="2"/>
    <x v="46"/>
    <x v="2"/>
    <s v="Poland"/>
    <s v="Poland"/>
    <s v="Poland"/>
    <s v="Poland"/>
    <x v="3"/>
    <x v="12"/>
    <x v="0"/>
    <n v="433.214992"/>
    <n v="522.03999399999998"/>
  </r>
  <r>
    <x v="1"/>
    <x v="4"/>
    <x v="36"/>
    <x v="4"/>
    <s v="Rest of Latin America"/>
    <s v="Rest of Latin America"/>
    <s v="Rest of Latin America"/>
    <s v="Rest of Latin America"/>
    <x v="2"/>
    <x v="2"/>
    <x v="0"/>
    <n v="1043.7457039999999"/>
    <n v="1043.7457039999999"/>
  </r>
  <r>
    <x v="6"/>
    <x v="6"/>
    <x v="30"/>
    <x v="6"/>
    <s v="Rest of Western Europe"/>
    <s v="Belgium"/>
    <s v="Belgium"/>
    <s v="Belgium"/>
    <x v="0"/>
    <x v="0"/>
    <x v="1"/>
    <n v="6.8827006522892002"/>
    <n v="8.1142179999999993"/>
  </r>
  <r>
    <x v="3"/>
    <x v="6"/>
    <x v="8"/>
    <x v="6"/>
    <s v="Spain"/>
    <s v="Spain"/>
    <s v="Spain"/>
    <s v="Spain"/>
    <x v="0"/>
    <x v="0"/>
    <x v="0"/>
    <n v="497.67729811535003"/>
    <n v="586.72636899999998"/>
  </r>
  <r>
    <x v="1"/>
    <x v="7"/>
    <x v="49"/>
    <x v="7"/>
    <s v="Rest of Emerging Asia/Pacific"/>
    <s v="Malaysia"/>
    <s v="Malaysia"/>
    <s v="Malaysia"/>
    <x v="0"/>
    <x v="3"/>
    <x v="1"/>
    <n v="1476.67849355005"/>
    <n v="1926.1764989999999"/>
  </r>
  <r>
    <x v="1"/>
    <x v="2"/>
    <x v="39"/>
    <x v="2"/>
    <s v="Rest of Eastern Europe"/>
    <s v="Rest of Eastern Europe"/>
    <s v="Rest of Eastern Europe"/>
    <s v="Rest of Eastern Europe"/>
    <x v="2"/>
    <x v="15"/>
    <x v="0"/>
    <n v="540.98422300000004"/>
    <n v="637.78217400000005"/>
  </r>
  <r>
    <x v="2"/>
    <x v="7"/>
    <x v="35"/>
    <x v="7"/>
    <s v="Rest of Emerging Asia/Pacific"/>
    <s v="Rest of Emerging Asia/Pacific"/>
    <s v="Rest of Emerging Asia/Pacific"/>
    <s v="Rest of Emerging Asia/Pacific"/>
    <x v="1"/>
    <x v="11"/>
    <x v="0"/>
    <n v="466.79747400000002"/>
    <n v="466.79747400000002"/>
  </r>
  <r>
    <x v="4"/>
    <x v="6"/>
    <x v="38"/>
    <x v="6"/>
    <s v="Rest of Western Europe"/>
    <s v="Austria"/>
    <s v="Austria"/>
    <s v="Austria"/>
    <x v="1"/>
    <x v="1"/>
    <x v="0"/>
    <n v="668.37360699999999"/>
    <n v="787.25790700000005"/>
  </r>
  <r>
    <x v="1"/>
    <x v="7"/>
    <x v="13"/>
    <x v="7"/>
    <s v="Rest of Emerging Asia/Pacific"/>
    <s v="Thailand"/>
    <s v="Thailand"/>
    <s v="Thailand"/>
    <x v="4"/>
    <x v="9"/>
    <x v="0"/>
    <n v="340.34277749"/>
    <n v="352.41794499999997"/>
  </r>
  <r>
    <x v="0"/>
    <x v="4"/>
    <x v="36"/>
    <x v="4"/>
    <s v="Rest of Latin America"/>
    <s v="Rest of Latin America"/>
    <s v="Rest of Latin America"/>
    <s v="Rest of Latin America"/>
    <x v="4"/>
    <x v="9"/>
    <x v="0"/>
    <n v="468.83289600000001"/>
    <n v="468.83289600000001"/>
  </r>
  <r>
    <x v="5"/>
    <x v="4"/>
    <x v="48"/>
    <x v="4"/>
    <s v="Argentina"/>
    <s v="Argentina"/>
    <s v="Argentina"/>
    <s v="Argentina"/>
    <x v="3"/>
    <x v="12"/>
    <x v="0"/>
    <n v="201.90264999999999"/>
    <n v="1551.8899570000001"/>
  </r>
  <r>
    <x v="6"/>
    <x v="7"/>
    <x v="35"/>
    <x v="7"/>
    <s v="Rest of Emerging Asia/Pacific"/>
    <s v="Rest of Emerging Asia/Pacific"/>
    <s v="Rest of Emerging Asia/Pacific"/>
    <s v="Rest of Emerging Asia/Pacific"/>
    <x v="0"/>
    <x v="3"/>
    <x v="0"/>
    <n v="2482.9073637421998"/>
    <n v="2482.9073640000001"/>
  </r>
  <r>
    <x v="4"/>
    <x v="3"/>
    <x v="7"/>
    <x v="3"/>
    <s v="Rest of Middle East and North Africa"/>
    <s v="Saudi Arabia"/>
    <s v="Saudi Arabia"/>
    <s v="Saudi Arabia"/>
    <x v="0"/>
    <x v="8"/>
    <x v="0"/>
    <n v="497.99117193106298"/>
    <n v="498.13172800000001"/>
  </r>
  <r>
    <x v="0"/>
    <x v="6"/>
    <x v="37"/>
    <x v="6"/>
    <s v="Rest of Western Europe"/>
    <s v="Finland"/>
    <s v="Finland"/>
    <s v="Finland"/>
    <x v="4"/>
    <x v="7"/>
    <x v="0"/>
    <n v="151.61692764"/>
    <n v="178.745645"/>
  </r>
  <r>
    <x v="0"/>
    <x v="6"/>
    <x v="30"/>
    <x v="6"/>
    <s v="Rest of Western Europe"/>
    <s v="Belgium"/>
    <s v="Belgium"/>
    <s v="Belgium"/>
    <x v="0"/>
    <x v="0"/>
    <x v="1"/>
    <n v="6.6034302027468996"/>
    <n v="7.7849779999999997"/>
  </r>
  <r>
    <x v="5"/>
    <x v="3"/>
    <x v="3"/>
    <x v="3"/>
    <s v="Rest of Middle East and North Africa"/>
    <s v="Rest of Middle East and North Africa"/>
    <s v="Rest of Middle East and North Africa"/>
    <s v="Rest of Middle East and North Africa"/>
    <x v="3"/>
    <x v="12"/>
    <x v="0"/>
    <n v="5259.4913349999997"/>
    <n v="5730.0299949999999"/>
  </r>
  <r>
    <x v="5"/>
    <x v="3"/>
    <x v="24"/>
    <x v="3"/>
    <s v="Turkey"/>
    <s v="Turkey"/>
    <s v="Turkey"/>
    <s v="Turkey"/>
    <x v="0"/>
    <x v="3"/>
    <x v="1"/>
    <n v="3074.7477773556602"/>
    <n v="9139.5579980000002"/>
  </r>
  <r>
    <x v="1"/>
    <x v="2"/>
    <x v="6"/>
    <x v="2"/>
    <s v="Rest of Eastern Europe"/>
    <s v="Czech Republic"/>
    <s v="Czech Republic"/>
    <s v="Czech Republic"/>
    <x v="2"/>
    <x v="15"/>
    <x v="0"/>
    <n v="525.26100499999995"/>
    <n v="612.11028299999998"/>
  </r>
  <r>
    <x v="6"/>
    <x v="7"/>
    <x v="28"/>
    <x v="7"/>
    <s v="Indonesia"/>
    <s v="Indonesia"/>
    <s v="Indonesia"/>
    <s v="Indonesia"/>
    <x v="3"/>
    <x v="4"/>
    <x v="1"/>
    <n v="7575.6156339999998"/>
    <n v="10248.650642000001"/>
  </r>
  <r>
    <x v="5"/>
    <x v="3"/>
    <x v="24"/>
    <x v="3"/>
    <s v="Turkey"/>
    <s v="Turkey"/>
    <s v="Turkey"/>
    <s v="Turkey"/>
    <x v="0"/>
    <x v="8"/>
    <x v="0"/>
    <n v="288.40545455569401"/>
    <n v="857.27304100000003"/>
  </r>
  <r>
    <x v="1"/>
    <x v="9"/>
    <x v="31"/>
    <x v="9"/>
    <s v="Rest of Eurasia"/>
    <s v="Rest of Eurasia"/>
    <s v="Rest of Eurasia"/>
    <s v="Rest of Eurasia"/>
    <x v="4"/>
    <x v="10"/>
    <x v="0"/>
    <n v="144.050074064"/>
    <n v="293.62569400000001"/>
  </r>
  <r>
    <x v="1"/>
    <x v="9"/>
    <x v="31"/>
    <x v="9"/>
    <s v="Rest of Eurasia"/>
    <s v="Rest of Eurasia"/>
    <s v="Rest of Eurasia"/>
    <s v="Rest of Eurasia"/>
    <x v="0"/>
    <x v="8"/>
    <x v="1"/>
    <n v="442.09138988246099"/>
    <n v="901.14074500000004"/>
  </r>
  <r>
    <x v="1"/>
    <x v="3"/>
    <x v="24"/>
    <x v="3"/>
    <s v="Turkey"/>
    <s v="Turkey"/>
    <s v="Turkey"/>
    <s v="Turkey"/>
    <x v="0"/>
    <x v="3"/>
    <x v="1"/>
    <n v="3040.44699665908"/>
    <n v="9037.600375"/>
  </r>
  <r>
    <x v="2"/>
    <x v="4"/>
    <x v="36"/>
    <x v="4"/>
    <s v="Rest of Latin America"/>
    <s v="Rest of Latin America"/>
    <s v="Rest of Latin America"/>
    <s v="Rest of Latin America"/>
    <x v="0"/>
    <x v="8"/>
    <x v="0"/>
    <n v="1269.2562488352401"/>
    <n v="1269.256249"/>
  </r>
  <r>
    <x v="2"/>
    <x v="2"/>
    <x v="46"/>
    <x v="2"/>
    <s v="Poland"/>
    <s v="Poland"/>
    <s v="Poland"/>
    <s v="Poland"/>
    <x v="2"/>
    <x v="5"/>
    <x v="0"/>
    <n v="269.95994999972999"/>
    <n v="308.37480199999999"/>
  </r>
  <r>
    <x v="3"/>
    <x v="5"/>
    <x v="43"/>
    <x v="5"/>
    <s v="Rest of Mature Asia/Pacific"/>
    <s v="New Zealand"/>
    <s v="New Zealand"/>
    <s v="New Zealand"/>
    <x v="0"/>
    <x v="3"/>
    <x v="0"/>
    <n v="72.483052868064206"/>
    <n v="88.227877000000007"/>
  </r>
  <r>
    <x v="3"/>
    <x v="7"/>
    <x v="10"/>
    <x v="7"/>
    <s v="India"/>
    <s v="India"/>
    <s v="India"/>
    <s v="India"/>
    <x v="0"/>
    <x v="8"/>
    <x v="1"/>
    <n v="2738.0188766642"/>
    <n v="3258.8520090000002"/>
  </r>
  <r>
    <x v="0"/>
    <x v="2"/>
    <x v="6"/>
    <x v="2"/>
    <s v="Rest of Eastern Europe"/>
    <s v="Czech Republic"/>
    <s v="Czech Republic"/>
    <s v="Czech Republic"/>
    <x v="2"/>
    <x v="15"/>
    <x v="0"/>
    <n v="479.771029"/>
    <n v="559.09876699999995"/>
  </r>
  <r>
    <x v="0"/>
    <x v="1"/>
    <x v="16"/>
    <x v="1"/>
    <s v="United States"/>
    <s v="United States"/>
    <s v="United States"/>
    <s v="United States"/>
    <x v="3"/>
    <x v="12"/>
    <x v="0"/>
    <n v="58051.75"/>
    <n v="58051.75"/>
  </r>
  <r>
    <x v="0"/>
    <x v="6"/>
    <x v="11"/>
    <x v="6"/>
    <s v="Italy"/>
    <s v="Italy"/>
    <s v="Italy"/>
    <s v="Italy"/>
    <x v="0"/>
    <x v="3"/>
    <x v="0"/>
    <n v="881.63168493169599"/>
    <n v="1039.3814620000001"/>
  </r>
  <r>
    <x v="2"/>
    <x v="2"/>
    <x v="46"/>
    <x v="2"/>
    <s v="Poland"/>
    <s v="Poland"/>
    <s v="Poland"/>
    <s v="Poland"/>
    <x v="4"/>
    <x v="14"/>
    <x v="0"/>
    <n v="180.497028906026"/>
    <n v="206.181456"/>
  </r>
  <r>
    <x v="4"/>
    <x v="3"/>
    <x v="24"/>
    <x v="3"/>
    <s v="Turkey"/>
    <s v="Turkey"/>
    <s v="Turkey"/>
    <s v="Turkey"/>
    <x v="0"/>
    <x v="8"/>
    <x v="1"/>
    <n v="1008.33827809748"/>
    <n v="1930.758384"/>
  </r>
  <r>
    <x v="4"/>
    <x v="7"/>
    <x v="13"/>
    <x v="7"/>
    <s v="Rest of Emerging Asia/Pacific"/>
    <s v="Thailand"/>
    <s v="Thailand"/>
    <s v="Thailand"/>
    <x v="4"/>
    <x v="10"/>
    <x v="0"/>
    <n v="207.433423503"/>
    <n v="229.13560000000001"/>
  </r>
  <r>
    <x v="5"/>
    <x v="9"/>
    <x v="25"/>
    <x v="9"/>
    <s v="Russia"/>
    <s v="Russia"/>
    <s v="Russia"/>
    <s v="Russia"/>
    <x v="4"/>
    <x v="9"/>
    <x v="0"/>
    <n v="592.62042259999998"/>
    <n v="1207.97288"/>
  </r>
  <r>
    <x v="1"/>
    <x v="4"/>
    <x v="36"/>
    <x v="4"/>
    <s v="Rest of Latin America"/>
    <s v="Rest of Latin America"/>
    <s v="Rest of Latin America"/>
    <s v="Rest of Latin America"/>
    <x v="1"/>
    <x v="11"/>
    <x v="0"/>
    <n v="1841.128185"/>
    <n v="1841.128185"/>
  </r>
  <r>
    <x v="2"/>
    <x v="5"/>
    <x v="22"/>
    <x v="5"/>
    <s v="Australia"/>
    <s v="Australia"/>
    <s v="Australia"/>
    <s v="Australia"/>
    <x v="4"/>
    <x v="7"/>
    <x v="0"/>
    <n v="572.19432999000003"/>
    <n v="739.455513"/>
  </r>
  <r>
    <x v="1"/>
    <x v="2"/>
    <x v="6"/>
    <x v="2"/>
    <s v="Rest of Eastern Europe"/>
    <s v="Czech Republic"/>
    <s v="Czech Republic"/>
    <s v="Czech Republic"/>
    <x v="0"/>
    <x v="8"/>
    <x v="0"/>
    <n v="308.71163044482699"/>
    <n v="359.75555300000002"/>
  </r>
  <r>
    <x v="5"/>
    <x v="3"/>
    <x v="7"/>
    <x v="3"/>
    <s v="Rest of Middle East and North Africa"/>
    <s v="Saudi Arabia"/>
    <s v="Saudi Arabia"/>
    <s v="Saudi Arabia"/>
    <x v="1"/>
    <x v="1"/>
    <x v="0"/>
    <n v="603.49649599999998"/>
    <n v="603.74864500000001"/>
  </r>
  <r>
    <x v="5"/>
    <x v="6"/>
    <x v="38"/>
    <x v="6"/>
    <s v="Rest of Western Europe"/>
    <s v="Austria"/>
    <s v="Austria"/>
    <s v="Austria"/>
    <x v="0"/>
    <x v="0"/>
    <x v="1"/>
    <n v="9.2350963449679"/>
    <n v="10.887525999999999"/>
  </r>
  <r>
    <x v="1"/>
    <x v="5"/>
    <x v="19"/>
    <x v="5"/>
    <s v="Rest of Mature Asia/Pacific"/>
    <s v="Singapore"/>
    <s v="Singapore"/>
    <s v="Singapore"/>
    <x v="2"/>
    <x v="5"/>
    <x v="0"/>
    <n v="848.01796400000001"/>
    <n v="919.08836899999994"/>
  </r>
  <r>
    <x v="2"/>
    <x v="5"/>
    <x v="19"/>
    <x v="5"/>
    <s v="Rest of Mature Asia/Pacific"/>
    <s v="Singapore"/>
    <s v="Singapore"/>
    <s v="Singapore"/>
    <x v="2"/>
    <x v="15"/>
    <x v="0"/>
    <n v="3778.5508500000001"/>
    <n v="4074.2081720000001"/>
  </r>
  <r>
    <x v="0"/>
    <x v="6"/>
    <x v="26"/>
    <x v="6"/>
    <s v="Rest of Western Europe"/>
    <s v="Norway"/>
    <s v="Norway"/>
    <s v="Norway"/>
    <x v="2"/>
    <x v="6"/>
    <x v="0"/>
    <n v="2206.5655980000001"/>
    <n v="3216.6492830000002"/>
  </r>
  <r>
    <x v="0"/>
    <x v="7"/>
    <x v="28"/>
    <x v="7"/>
    <s v="Indonesia"/>
    <s v="Indonesia"/>
    <s v="Indonesia"/>
    <s v="Indonesia"/>
    <x v="4"/>
    <x v="7"/>
    <x v="0"/>
    <n v="81.411181170000006"/>
    <n v="110.13689100000001"/>
  </r>
  <r>
    <x v="4"/>
    <x v="5"/>
    <x v="43"/>
    <x v="5"/>
    <s v="Rest of Mature Asia/Pacific"/>
    <s v="New Zealand"/>
    <s v="New Zealand"/>
    <s v="New Zealand"/>
    <x v="1"/>
    <x v="1"/>
    <x v="0"/>
    <n v="660.07987800000001"/>
    <n v="761.52794900000004"/>
  </r>
  <r>
    <x v="5"/>
    <x v="5"/>
    <x v="19"/>
    <x v="5"/>
    <s v="Rest of Mature Asia/Pacific"/>
    <s v="Singapore"/>
    <s v="Singapore"/>
    <s v="Singapore"/>
    <x v="4"/>
    <x v="14"/>
    <x v="0"/>
    <n v="106.933776736491"/>
    <n v="115.895647"/>
  </r>
  <r>
    <x v="4"/>
    <x v="2"/>
    <x v="2"/>
    <x v="2"/>
    <s v="Rest of Eastern Europe"/>
    <s v="Hungary"/>
    <s v="Hungary"/>
    <s v="Hungary"/>
    <x v="2"/>
    <x v="2"/>
    <x v="0"/>
    <n v="335.25337100000002"/>
    <n v="411.34136699999999"/>
  </r>
  <r>
    <x v="4"/>
    <x v="4"/>
    <x v="17"/>
    <x v="4"/>
    <s v="Mexico"/>
    <s v="Mexico"/>
    <s v="Mexico"/>
    <s v="Mexico"/>
    <x v="4"/>
    <x v="9"/>
    <x v="0"/>
    <n v="425.00910429999999"/>
    <n v="629.77741600000002"/>
  </r>
  <r>
    <x v="3"/>
    <x v="6"/>
    <x v="33"/>
    <x v="6"/>
    <s v="Rest of Western Europe"/>
    <s v="Ireland"/>
    <s v="Ireland"/>
    <s v="Ireland"/>
    <x v="3"/>
    <x v="16"/>
    <x v="0"/>
    <n v="505.87572"/>
    <n v="596.39172900000005"/>
  </r>
  <r>
    <x v="4"/>
    <x v="6"/>
    <x v="15"/>
    <x v="6"/>
    <s v="Germany"/>
    <s v="Germany"/>
    <s v="Germany"/>
    <s v="Germany"/>
    <x v="0"/>
    <x v="0"/>
    <x v="1"/>
    <n v="109.218249025871"/>
    <n v="128.64501100000001"/>
  </r>
  <r>
    <x v="6"/>
    <x v="10"/>
    <x v="47"/>
    <x v="10"/>
    <s v="Rest of Sub-Saharan Africa"/>
    <s v="South Africa"/>
    <s v="South Africa"/>
    <s v="South Africa"/>
    <x v="1"/>
    <x v="1"/>
    <x v="0"/>
    <n v="1295.5167819999999"/>
    <n v="1895.8776069999999"/>
  </r>
  <r>
    <x v="6"/>
    <x v="8"/>
    <x v="12"/>
    <x v="8"/>
    <s v="Japan"/>
    <s v="Japan"/>
    <s v="Japan"/>
    <s v="Japan"/>
    <x v="3"/>
    <x v="13"/>
    <x v="1"/>
    <n v="30233.631024999999"/>
    <n v="34486.583870000002"/>
  </r>
  <r>
    <x v="3"/>
    <x v="6"/>
    <x v="21"/>
    <x v="6"/>
    <s v="France"/>
    <s v="France"/>
    <s v="France"/>
    <s v="France"/>
    <x v="1"/>
    <x v="11"/>
    <x v="0"/>
    <n v="7738.0114780000004"/>
    <n v="9122.5687739999994"/>
  </r>
  <r>
    <x v="4"/>
    <x v="2"/>
    <x v="46"/>
    <x v="2"/>
    <s v="Poland"/>
    <s v="Poland"/>
    <s v="Poland"/>
    <s v="Poland"/>
    <x v="0"/>
    <x v="3"/>
    <x v="1"/>
    <n v="2388.7531334636701"/>
    <n v="2854.5655160000001"/>
  </r>
  <r>
    <x v="4"/>
    <x v="6"/>
    <x v="21"/>
    <x v="6"/>
    <s v="France"/>
    <s v="France"/>
    <s v="France"/>
    <s v="France"/>
    <x v="4"/>
    <x v="7"/>
    <x v="0"/>
    <n v="543.13258549"/>
    <n v="639.740137"/>
  </r>
  <r>
    <x v="0"/>
    <x v="2"/>
    <x v="6"/>
    <x v="2"/>
    <s v="Rest of Eastern Europe"/>
    <s v="Czech Republic"/>
    <s v="Czech Republic"/>
    <s v="Czech Republic"/>
    <x v="0"/>
    <x v="0"/>
    <x v="0"/>
    <n v="212.28612324352099"/>
    <n v="247.386571"/>
  </r>
  <r>
    <x v="6"/>
    <x v="6"/>
    <x v="9"/>
    <x v="6"/>
    <s v="Rest of Western Europe"/>
    <s v="Sweden"/>
    <s v="Sweden"/>
    <s v="Sweden"/>
    <x v="3"/>
    <x v="13"/>
    <x v="1"/>
    <n v="1161.000368"/>
    <n v="1656.6072879999999"/>
  </r>
  <r>
    <x v="2"/>
    <x v="6"/>
    <x v="38"/>
    <x v="6"/>
    <s v="Rest of Western Europe"/>
    <s v="Austria"/>
    <s v="Austria"/>
    <s v="Austria"/>
    <x v="0"/>
    <x v="8"/>
    <x v="0"/>
    <n v="472.631551536107"/>
    <n v="531.70590300000003"/>
  </r>
  <r>
    <x v="0"/>
    <x v="8"/>
    <x v="12"/>
    <x v="8"/>
    <s v="Japan"/>
    <s v="Japan"/>
    <s v="Japan"/>
    <s v="Japan"/>
    <x v="4"/>
    <x v="7"/>
    <x v="0"/>
    <n v="1649.2"/>
    <n v="1881.1923079999999"/>
  </r>
  <r>
    <x v="0"/>
    <x v="5"/>
    <x v="22"/>
    <x v="5"/>
    <s v="Australia"/>
    <s v="Australia"/>
    <s v="Australia"/>
    <s v="Australia"/>
    <x v="2"/>
    <x v="2"/>
    <x v="0"/>
    <n v="5118.0056979999999"/>
    <n v="6945.311968"/>
  </r>
  <r>
    <x v="6"/>
    <x v="2"/>
    <x v="2"/>
    <x v="2"/>
    <s v="Rest of Eastern Europe"/>
    <s v="Hungary"/>
    <s v="Hungary"/>
    <s v="Hungary"/>
    <x v="3"/>
    <x v="13"/>
    <x v="1"/>
    <n v="549.67352800000003"/>
    <n v="699.06688999999994"/>
  </r>
  <r>
    <x v="3"/>
    <x v="9"/>
    <x v="31"/>
    <x v="9"/>
    <s v="Rest of Eurasia"/>
    <s v="Rest of Eurasia"/>
    <s v="Rest of Eurasia"/>
    <s v="Rest of Eurasia"/>
    <x v="2"/>
    <x v="15"/>
    <x v="0"/>
    <n v="139.170682"/>
    <n v="283.67974400000003"/>
  </r>
  <r>
    <x v="0"/>
    <x v="6"/>
    <x v="26"/>
    <x v="6"/>
    <s v="Rest of Western Europe"/>
    <s v="Norway"/>
    <s v="Norway"/>
    <s v="Norway"/>
    <x v="1"/>
    <x v="1"/>
    <x v="0"/>
    <n v="846.04669200000001"/>
    <n v="1233.3354099999999"/>
  </r>
  <r>
    <x v="0"/>
    <x v="3"/>
    <x v="40"/>
    <x v="3"/>
    <s v="Rest of Middle East and North Africa"/>
    <s v="Israel"/>
    <s v="Israel"/>
    <s v="Israel"/>
    <x v="4"/>
    <x v="14"/>
    <x v="0"/>
    <n v="89.662125110757003"/>
    <n v="89.612191999999993"/>
  </r>
  <r>
    <x v="2"/>
    <x v="8"/>
    <x v="12"/>
    <x v="8"/>
    <s v="Japan"/>
    <s v="Japan"/>
    <s v="Japan"/>
    <s v="Japan"/>
    <x v="0"/>
    <x v="8"/>
    <x v="0"/>
    <n v="8000.2734419387098"/>
    <n v="9054.4376410000004"/>
  </r>
  <r>
    <x v="6"/>
    <x v="6"/>
    <x v="42"/>
    <x v="6"/>
    <s v="Rest of Western Europe"/>
    <s v="Denmark"/>
    <s v="Denmark"/>
    <s v="Denmark"/>
    <x v="0"/>
    <x v="8"/>
    <x v="1"/>
    <n v="456.97182627828897"/>
    <n v="539.250449"/>
  </r>
  <r>
    <x v="1"/>
    <x v="6"/>
    <x v="11"/>
    <x v="6"/>
    <s v="Italy"/>
    <s v="Italy"/>
    <s v="Italy"/>
    <s v="Italy"/>
    <x v="3"/>
    <x v="12"/>
    <x v="0"/>
    <n v="4062.465686"/>
    <n v="4789.3599949999998"/>
  </r>
  <r>
    <x v="3"/>
    <x v="6"/>
    <x v="37"/>
    <x v="6"/>
    <s v="Rest of Western Europe"/>
    <s v="Finland"/>
    <s v="Finland"/>
    <s v="Finland"/>
    <x v="1"/>
    <x v="1"/>
    <x v="0"/>
    <n v="1110.8568929999999"/>
    <n v="1309.621785"/>
  </r>
  <r>
    <x v="2"/>
    <x v="3"/>
    <x v="7"/>
    <x v="3"/>
    <s v="Rest of Middle East and North Africa"/>
    <s v="Saudi Arabia"/>
    <s v="Saudi Arabia"/>
    <s v="Saudi Arabia"/>
    <x v="1"/>
    <x v="11"/>
    <x v="0"/>
    <n v="585.42018599999994"/>
    <n v="585.56980599999997"/>
  </r>
  <r>
    <x v="2"/>
    <x v="3"/>
    <x v="3"/>
    <x v="3"/>
    <s v="Rest of Middle East and North Africa"/>
    <s v="Rest of Middle East and North Africa"/>
    <s v="Rest of Middle East and North Africa"/>
    <s v="Rest of Middle East and North Africa"/>
    <x v="4"/>
    <x v="10"/>
    <x v="0"/>
    <n v="682.74620852500004"/>
    <n v="725.41453000000001"/>
  </r>
  <r>
    <x v="1"/>
    <x v="5"/>
    <x v="43"/>
    <x v="5"/>
    <s v="Rest of Mature Asia/Pacific"/>
    <s v="New Zealand"/>
    <s v="New Zealand"/>
    <s v="New Zealand"/>
    <x v="0"/>
    <x v="0"/>
    <x v="0"/>
    <n v="107.050029450065"/>
    <n v="130.30351899999999"/>
  </r>
  <r>
    <x v="4"/>
    <x v="6"/>
    <x v="11"/>
    <x v="6"/>
    <s v="Italy"/>
    <s v="Italy"/>
    <s v="Italy"/>
    <s v="Italy"/>
    <x v="4"/>
    <x v="9"/>
    <x v="0"/>
    <n v="1039.0793269999999"/>
    <n v="1223.901435"/>
  </r>
  <r>
    <x v="3"/>
    <x v="6"/>
    <x v="14"/>
    <x v="6"/>
    <s v="Netherlands"/>
    <s v="Netherlands"/>
    <s v="Netherlands"/>
    <s v="Netherlands"/>
    <x v="2"/>
    <x v="2"/>
    <x v="0"/>
    <n v="4074.7597089999999"/>
    <n v="4803.853779"/>
  </r>
  <r>
    <x v="6"/>
    <x v="4"/>
    <x v="29"/>
    <x v="4"/>
    <s v="Rest of Latin America"/>
    <s v="Chile"/>
    <s v="Chile"/>
    <s v="Chile"/>
    <x v="0"/>
    <x v="0"/>
    <x v="0"/>
    <n v="108.63998041680399"/>
    <n v="146.226417"/>
  </r>
  <r>
    <x v="3"/>
    <x v="2"/>
    <x v="46"/>
    <x v="2"/>
    <s v="Poland"/>
    <s v="Poland"/>
    <s v="Poland"/>
    <s v="Poland"/>
    <x v="2"/>
    <x v="5"/>
    <x v="0"/>
    <n v="327.44892499999997"/>
    <n v="394.58799399999998"/>
  </r>
  <r>
    <x v="6"/>
    <x v="5"/>
    <x v="5"/>
    <x v="5"/>
    <s v="South Korea"/>
    <s v="South Korea"/>
    <s v="South Korea"/>
    <s v="South Korea"/>
    <x v="0"/>
    <x v="8"/>
    <x v="0"/>
    <n v="1423.08252791675"/>
    <n v="1480.1494339999999"/>
  </r>
  <r>
    <x v="4"/>
    <x v="9"/>
    <x v="31"/>
    <x v="9"/>
    <s v="Rest of Eurasia"/>
    <s v="Rest of Eurasia"/>
    <s v="Rest of Eurasia"/>
    <s v="Rest of Eurasia"/>
    <x v="0"/>
    <x v="3"/>
    <x v="0"/>
    <n v="155.194598034427"/>
    <n v="284.12444599999998"/>
  </r>
  <r>
    <x v="3"/>
    <x v="6"/>
    <x v="14"/>
    <x v="6"/>
    <s v="Netherlands"/>
    <s v="Netherlands"/>
    <s v="Netherlands"/>
    <s v="Netherlands"/>
    <x v="2"/>
    <x v="6"/>
    <x v="0"/>
    <n v="7520.5007679999999"/>
    <n v="8866.1390159999992"/>
  </r>
  <r>
    <x v="6"/>
    <x v="6"/>
    <x v="15"/>
    <x v="6"/>
    <s v="Germany"/>
    <s v="Germany"/>
    <s v="Germany"/>
    <s v="Germany"/>
    <x v="4"/>
    <x v="10"/>
    <x v="0"/>
    <n v="2936.311224947"/>
    <n v="3461.703458"/>
  </r>
  <r>
    <x v="3"/>
    <x v="6"/>
    <x v="26"/>
    <x v="6"/>
    <s v="Rest of Western Europe"/>
    <s v="Norway"/>
    <s v="Norway"/>
    <s v="Norway"/>
    <x v="4"/>
    <x v="7"/>
    <x v="0"/>
    <n v="106.54502788000001"/>
    <n v="155.31738000000001"/>
  </r>
  <r>
    <x v="2"/>
    <x v="9"/>
    <x v="25"/>
    <x v="9"/>
    <s v="Russia"/>
    <s v="Russia"/>
    <s v="Russia"/>
    <s v="Russia"/>
    <x v="1"/>
    <x v="11"/>
    <x v="0"/>
    <n v="967.19092799999999"/>
    <n v="1905.871447"/>
  </r>
  <r>
    <x v="1"/>
    <x v="6"/>
    <x v="37"/>
    <x v="6"/>
    <s v="Rest of Western Europe"/>
    <s v="Finland"/>
    <s v="Finland"/>
    <s v="Finland"/>
    <x v="0"/>
    <x v="0"/>
    <x v="0"/>
    <n v="89.225053222341302"/>
    <n v="105.190033"/>
  </r>
  <r>
    <x v="3"/>
    <x v="1"/>
    <x v="16"/>
    <x v="1"/>
    <s v="United States"/>
    <s v="United States"/>
    <s v="United States"/>
    <s v="United States"/>
    <x v="4"/>
    <x v="7"/>
    <x v="0"/>
    <n v="9188.1"/>
    <n v="9188.1"/>
  </r>
  <r>
    <x v="2"/>
    <x v="6"/>
    <x v="37"/>
    <x v="6"/>
    <s v="Rest of Western Europe"/>
    <s v="Finland"/>
    <s v="Finland"/>
    <s v="Finland"/>
    <x v="4"/>
    <x v="14"/>
    <x v="0"/>
    <n v="72.797294253201002"/>
    <n v="81.896248999999997"/>
  </r>
  <r>
    <x v="1"/>
    <x v="2"/>
    <x v="46"/>
    <x v="2"/>
    <s v="Poland"/>
    <s v="Poland"/>
    <s v="Poland"/>
    <s v="Poland"/>
    <x v="2"/>
    <x v="2"/>
    <x v="0"/>
    <n v="1099.1871739999999"/>
    <n v="1324.56096"/>
  </r>
  <r>
    <x v="1"/>
    <x v="8"/>
    <x v="12"/>
    <x v="8"/>
    <s v="Japan"/>
    <s v="Japan"/>
    <s v="Japan"/>
    <s v="Japan"/>
    <x v="3"/>
    <x v="12"/>
    <x v="0"/>
    <n v="25502.318938"/>
    <n v="29089.719994999999"/>
  </r>
  <r>
    <x v="2"/>
    <x v="6"/>
    <x v="14"/>
    <x v="6"/>
    <s v="Netherlands"/>
    <s v="Netherlands"/>
    <s v="Netherlands"/>
    <s v="Netherlands"/>
    <x v="3"/>
    <x v="16"/>
    <x v="0"/>
    <n v="946.80523600000004"/>
    <n v="1065.1466909999999"/>
  </r>
  <r>
    <x v="6"/>
    <x v="6"/>
    <x v="38"/>
    <x v="6"/>
    <s v="Rest of Western Europe"/>
    <s v="Austria"/>
    <s v="Austria"/>
    <s v="Austria"/>
    <x v="4"/>
    <x v="7"/>
    <x v="0"/>
    <n v="151.1003877"/>
    <n v="178.13668100000001"/>
  </r>
  <r>
    <x v="6"/>
    <x v="6"/>
    <x v="44"/>
    <x v="6"/>
    <s v="United Kingdom"/>
    <s v="United Kingdom"/>
    <s v="United Kingdom"/>
    <s v="United Kingdom"/>
    <x v="2"/>
    <x v="6"/>
    <x v="0"/>
    <n v="31524.167888"/>
    <n v="37840.647993999999"/>
  </r>
  <r>
    <x v="1"/>
    <x v="6"/>
    <x v="26"/>
    <x v="6"/>
    <s v="Rest of Western Europe"/>
    <s v="Norway"/>
    <s v="Norway"/>
    <s v="Norway"/>
    <x v="0"/>
    <x v="0"/>
    <x v="1"/>
    <n v="3.6290476108303"/>
    <n v="5.2902909999999999"/>
  </r>
  <r>
    <x v="5"/>
    <x v="6"/>
    <x v="11"/>
    <x v="6"/>
    <s v="Italy"/>
    <s v="Italy"/>
    <s v="Italy"/>
    <s v="Italy"/>
    <x v="2"/>
    <x v="15"/>
    <x v="0"/>
    <n v="6998.3805030000003"/>
    <n v="8250.5961160000006"/>
  </r>
  <r>
    <x v="3"/>
    <x v="4"/>
    <x v="36"/>
    <x v="4"/>
    <s v="Rest of Latin America"/>
    <s v="Rest of Latin America"/>
    <s v="Rest of Latin America"/>
    <s v="Rest of Latin America"/>
    <x v="3"/>
    <x v="16"/>
    <x v="0"/>
    <n v="8215.0381600000001"/>
    <n v="8215.0381600000001"/>
  </r>
  <r>
    <x v="1"/>
    <x v="0"/>
    <x v="18"/>
    <x v="0"/>
    <s v="Rest of Greater China"/>
    <s v="Hong Kong"/>
    <s v="Hong Kong"/>
    <s v="Hong Kong"/>
    <x v="2"/>
    <x v="6"/>
    <x v="0"/>
    <n v="4705.9789959999998"/>
    <n v="4759.4854850000002"/>
  </r>
  <r>
    <x v="1"/>
    <x v="6"/>
    <x v="33"/>
    <x v="6"/>
    <s v="Rest of Western Europe"/>
    <s v="Ireland"/>
    <s v="Ireland"/>
    <s v="Ireland"/>
    <x v="4"/>
    <x v="10"/>
    <x v="0"/>
    <n v="392.69400939899998"/>
    <n v="462.95848999999998"/>
  </r>
  <r>
    <x v="0"/>
    <x v="4"/>
    <x v="4"/>
    <x v="4"/>
    <s v="Brazil"/>
    <s v="Brazil"/>
    <s v="Brazil"/>
    <s v="Brazil"/>
    <x v="0"/>
    <x v="8"/>
    <x v="0"/>
    <n v="2053.1884671611101"/>
    <n v="3679.9281380000002"/>
  </r>
  <r>
    <x v="3"/>
    <x v="6"/>
    <x v="38"/>
    <x v="6"/>
    <s v="Rest of Western Europe"/>
    <s v="Austria"/>
    <s v="Austria"/>
    <s v="Austria"/>
    <x v="0"/>
    <x v="8"/>
    <x v="1"/>
    <n v="280.858928901833"/>
    <n v="331.11283200000003"/>
  </r>
  <r>
    <x v="3"/>
    <x v="5"/>
    <x v="5"/>
    <x v="5"/>
    <s v="South Korea"/>
    <s v="South Korea"/>
    <s v="South Korea"/>
    <s v="South Korea"/>
    <x v="3"/>
    <x v="4"/>
    <x v="1"/>
    <n v="16930.622547999999"/>
    <n v="17609.555940999999"/>
  </r>
  <r>
    <x v="5"/>
    <x v="0"/>
    <x v="18"/>
    <x v="0"/>
    <s v="Rest of Greater China"/>
    <s v="Hong Kong"/>
    <s v="Hong Kong"/>
    <s v="Hong Kong"/>
    <x v="0"/>
    <x v="0"/>
    <x v="1"/>
    <n v="12.8458154994692"/>
    <n v="12.991871"/>
  </r>
  <r>
    <x v="1"/>
    <x v="6"/>
    <x v="42"/>
    <x v="6"/>
    <s v="Rest of Western Europe"/>
    <s v="Denmark"/>
    <s v="Denmark"/>
    <s v="Denmark"/>
    <x v="3"/>
    <x v="16"/>
    <x v="0"/>
    <n v="604.64148799999998"/>
    <n v="713.50830599999995"/>
  </r>
  <r>
    <x v="1"/>
    <x v="4"/>
    <x v="17"/>
    <x v="4"/>
    <s v="Mexico"/>
    <s v="Mexico"/>
    <s v="Mexico"/>
    <s v="Mexico"/>
    <x v="2"/>
    <x v="5"/>
    <x v="0"/>
    <n v="2061.9662060000001"/>
    <n v="3071.6748240000002"/>
  </r>
  <r>
    <x v="2"/>
    <x v="5"/>
    <x v="43"/>
    <x v="5"/>
    <s v="Rest of Mature Asia/Pacific"/>
    <s v="New Zealand"/>
    <s v="New Zealand"/>
    <s v="New Zealand"/>
    <x v="0"/>
    <x v="3"/>
    <x v="0"/>
    <n v="97.973965757577901"/>
    <n v="116.115432"/>
  </r>
  <r>
    <x v="5"/>
    <x v="10"/>
    <x v="47"/>
    <x v="10"/>
    <s v="Rest of Sub-Saharan Africa"/>
    <s v="South Africa"/>
    <s v="South Africa"/>
    <s v="South Africa"/>
    <x v="2"/>
    <x v="15"/>
    <x v="0"/>
    <n v="1156.95183"/>
    <n v="1693.0996929999999"/>
  </r>
  <r>
    <x v="6"/>
    <x v="6"/>
    <x v="23"/>
    <x v="6"/>
    <s v="Rest of Western Europe"/>
    <s v="Switzerland"/>
    <s v="Switzerland"/>
    <s v="Switzerland"/>
    <x v="1"/>
    <x v="11"/>
    <x v="0"/>
    <n v="2976.5135460000001"/>
    <n v="3231.0430540000002"/>
  </r>
  <r>
    <x v="4"/>
    <x v="2"/>
    <x v="6"/>
    <x v="2"/>
    <s v="Rest of Eastern Europe"/>
    <s v="Czech Republic"/>
    <s v="Czech Republic"/>
    <s v="Czech Republic"/>
    <x v="1"/>
    <x v="11"/>
    <x v="0"/>
    <n v="571.16585799999996"/>
    <n v="682.44994099999997"/>
  </r>
  <r>
    <x v="5"/>
    <x v="6"/>
    <x v="21"/>
    <x v="6"/>
    <s v="France"/>
    <s v="France"/>
    <s v="France"/>
    <s v="France"/>
    <x v="2"/>
    <x v="6"/>
    <x v="0"/>
    <n v="16573.933217000002"/>
    <n v="19539.496168999998"/>
  </r>
  <r>
    <x v="0"/>
    <x v="3"/>
    <x v="40"/>
    <x v="3"/>
    <s v="Rest of Middle East and North Africa"/>
    <s v="Israel"/>
    <s v="Israel"/>
    <s v="Israel"/>
    <x v="4"/>
    <x v="10"/>
    <x v="0"/>
    <n v="329.90558368500001"/>
    <n v="329.72185899999999"/>
  </r>
  <r>
    <x v="6"/>
    <x v="4"/>
    <x v="4"/>
    <x v="4"/>
    <s v="Brazil"/>
    <s v="Brazil"/>
    <s v="Brazil"/>
    <s v="Brazil"/>
    <x v="2"/>
    <x v="15"/>
    <x v="0"/>
    <n v="3414.4392469999998"/>
    <n v="6119.6968829999996"/>
  </r>
  <r>
    <x v="5"/>
    <x v="1"/>
    <x v="16"/>
    <x v="1"/>
    <s v="United States"/>
    <s v="United States"/>
    <s v="United States"/>
    <s v="United States"/>
    <x v="4"/>
    <x v="10"/>
    <x v="0"/>
    <n v="30747.201372852"/>
    <n v="30747.201373"/>
  </r>
  <r>
    <x v="4"/>
    <x v="6"/>
    <x v="14"/>
    <x v="6"/>
    <s v="Netherlands"/>
    <s v="Netherlands"/>
    <s v="Netherlands"/>
    <s v="Netherlands"/>
    <x v="2"/>
    <x v="2"/>
    <x v="0"/>
    <n v="3365.5121730943401"/>
    <n v="3964.139283"/>
  </r>
  <r>
    <x v="4"/>
    <x v="10"/>
    <x v="47"/>
    <x v="10"/>
    <s v="Rest of Sub-Saharan Africa"/>
    <s v="South Africa"/>
    <s v="South Africa"/>
    <s v="South Africa"/>
    <x v="3"/>
    <x v="16"/>
    <x v="0"/>
    <n v="1258.3773960000001"/>
    <n v="1736.0779259999999"/>
  </r>
  <r>
    <x v="5"/>
    <x v="4"/>
    <x v="27"/>
    <x v="4"/>
    <s v="Rest of Latin America"/>
    <s v="Colombia"/>
    <s v="Colombia"/>
    <s v="Colombia"/>
    <x v="4"/>
    <x v="14"/>
    <x v="0"/>
    <n v="58.883264065958997"/>
    <n v="99.228116999999997"/>
  </r>
  <r>
    <x v="1"/>
    <x v="6"/>
    <x v="33"/>
    <x v="6"/>
    <s v="Rest of Western Europe"/>
    <s v="Ireland"/>
    <s v="Ireland"/>
    <s v="Ireland"/>
    <x v="0"/>
    <x v="8"/>
    <x v="0"/>
    <n v="186.27894824811301"/>
    <n v="219.60971799999999"/>
  </r>
  <r>
    <x v="2"/>
    <x v="0"/>
    <x v="20"/>
    <x v="0"/>
    <s v="Rest of Greater China"/>
    <s v="Taiwan"/>
    <s v="Taiwan"/>
    <s v="Taiwan"/>
    <x v="3"/>
    <x v="13"/>
    <x v="1"/>
    <n v="3039.8746169999999"/>
    <n v="3086.7322939999999"/>
  </r>
  <r>
    <x v="1"/>
    <x v="6"/>
    <x v="45"/>
    <x v="6"/>
    <s v="Rest of Western Europe"/>
    <s v="Greece"/>
    <s v="Greece"/>
    <s v="Greece"/>
    <x v="0"/>
    <x v="0"/>
    <x v="0"/>
    <n v="50.811903512779303"/>
    <n v="59.903644"/>
  </r>
  <r>
    <x v="0"/>
    <x v="0"/>
    <x v="20"/>
    <x v="0"/>
    <s v="Rest of Greater China"/>
    <s v="Taiwan"/>
    <s v="Taiwan"/>
    <s v="Taiwan"/>
    <x v="4"/>
    <x v="7"/>
    <x v="0"/>
    <n v="143.30500244999999"/>
    <n v="148.92648500000001"/>
  </r>
  <r>
    <x v="2"/>
    <x v="7"/>
    <x v="49"/>
    <x v="7"/>
    <s v="Rest of Emerging Asia/Pacific"/>
    <s v="Malaysia"/>
    <s v="Malaysia"/>
    <s v="Malaysia"/>
    <x v="0"/>
    <x v="8"/>
    <x v="1"/>
    <n v="482.18022220167899"/>
    <n v="617.34532300000001"/>
  </r>
  <r>
    <x v="6"/>
    <x v="10"/>
    <x v="34"/>
    <x v="10"/>
    <s v="Rest of Sub-Saharan Africa"/>
    <s v="Rest of Sub-Saharan Africa"/>
    <s v="Rest of Sub-Saharan Africa"/>
    <s v="Rest of Sub-Saharan Africa"/>
    <x v="0"/>
    <x v="3"/>
    <x v="0"/>
    <n v="1318.2240661314399"/>
    <n v="1436.1585480000001"/>
  </r>
  <r>
    <x v="2"/>
    <x v="3"/>
    <x v="40"/>
    <x v="3"/>
    <s v="Rest of Middle East and North Africa"/>
    <s v="Israel"/>
    <s v="Israel"/>
    <s v="Israel"/>
    <x v="0"/>
    <x v="3"/>
    <x v="1"/>
    <n v="749.34830030326896"/>
    <n v="745.82102199999997"/>
  </r>
  <r>
    <x v="1"/>
    <x v="5"/>
    <x v="19"/>
    <x v="5"/>
    <s v="Rest of Mature Asia/Pacific"/>
    <s v="Singapore"/>
    <s v="Singapore"/>
    <s v="Singapore"/>
    <x v="0"/>
    <x v="3"/>
    <x v="0"/>
    <n v="219.64086321405901"/>
    <n v="238.048451"/>
  </r>
  <r>
    <x v="5"/>
    <x v="9"/>
    <x v="25"/>
    <x v="9"/>
    <s v="Russia"/>
    <s v="Russia"/>
    <s v="Russia"/>
    <s v="Russia"/>
    <x v="4"/>
    <x v="10"/>
    <x v="0"/>
    <n v="827.87754000999996"/>
    <n v="1687.5112260000001"/>
  </r>
  <r>
    <x v="5"/>
    <x v="6"/>
    <x v="21"/>
    <x v="6"/>
    <s v="France"/>
    <s v="France"/>
    <s v="France"/>
    <s v="France"/>
    <x v="4"/>
    <x v="10"/>
    <x v="0"/>
    <n v="1331.8908287229999"/>
    <n v="1570.205177"/>
  </r>
  <r>
    <x v="4"/>
    <x v="4"/>
    <x v="17"/>
    <x v="4"/>
    <s v="Mexico"/>
    <s v="Mexico"/>
    <s v="Mexico"/>
    <s v="Mexico"/>
    <x v="0"/>
    <x v="3"/>
    <x v="0"/>
    <n v="925.45703148820303"/>
    <n v="1371.3398890000001"/>
  </r>
  <r>
    <x v="5"/>
    <x v="6"/>
    <x v="37"/>
    <x v="6"/>
    <s v="Rest of Western Europe"/>
    <s v="Finland"/>
    <s v="Finland"/>
    <s v="Finland"/>
    <x v="2"/>
    <x v="2"/>
    <x v="0"/>
    <n v="1076.710642"/>
    <n v="1269.3657679999999"/>
  </r>
  <r>
    <x v="5"/>
    <x v="6"/>
    <x v="14"/>
    <x v="6"/>
    <s v="Netherlands"/>
    <s v="Netherlands"/>
    <s v="Netherlands"/>
    <s v="Netherlands"/>
    <x v="2"/>
    <x v="5"/>
    <x v="0"/>
    <n v="1381.4306079999999"/>
    <n v="1628.6090770000001"/>
  </r>
  <r>
    <x v="3"/>
    <x v="6"/>
    <x v="37"/>
    <x v="6"/>
    <s v="Rest of Western Europe"/>
    <s v="Finland"/>
    <s v="Finland"/>
    <s v="Finland"/>
    <x v="3"/>
    <x v="12"/>
    <x v="0"/>
    <n v="384.86614800000001"/>
    <n v="453.72999399999998"/>
  </r>
  <r>
    <x v="0"/>
    <x v="5"/>
    <x v="19"/>
    <x v="5"/>
    <s v="Rest of Mature Asia/Pacific"/>
    <s v="Singapore"/>
    <s v="Singapore"/>
    <s v="Singapore"/>
    <x v="3"/>
    <x v="12"/>
    <x v="0"/>
    <n v="1390.624965"/>
    <n v="1507.169995"/>
  </r>
  <r>
    <x v="4"/>
    <x v="8"/>
    <x v="12"/>
    <x v="8"/>
    <s v="Japan"/>
    <s v="Japan"/>
    <s v="Japan"/>
    <s v="Japan"/>
    <x v="2"/>
    <x v="6"/>
    <x v="0"/>
    <n v="44910.116478955097"/>
    <n v="51616.035505"/>
  </r>
  <r>
    <x v="2"/>
    <x v="1"/>
    <x v="16"/>
    <x v="1"/>
    <s v="United States"/>
    <s v="United States"/>
    <s v="United States"/>
    <s v="United States"/>
    <x v="0"/>
    <x v="0"/>
    <x v="1"/>
    <n v="920.01269445447701"/>
    <n v="920.01269400000001"/>
  </r>
  <r>
    <x v="5"/>
    <x v="5"/>
    <x v="22"/>
    <x v="5"/>
    <s v="Australia"/>
    <s v="Australia"/>
    <s v="Australia"/>
    <s v="Australia"/>
    <x v="2"/>
    <x v="15"/>
    <x v="0"/>
    <n v="5583.6021090000004"/>
    <n v="7577.1425120000004"/>
  </r>
  <r>
    <x v="2"/>
    <x v="6"/>
    <x v="26"/>
    <x v="6"/>
    <s v="Rest of Western Europe"/>
    <s v="Norway"/>
    <s v="Norway"/>
    <s v="Norway"/>
    <x v="0"/>
    <x v="3"/>
    <x v="1"/>
    <n v="485.97222962390202"/>
    <n v="672.77754600000003"/>
  </r>
  <r>
    <x v="5"/>
    <x v="6"/>
    <x v="26"/>
    <x v="6"/>
    <s v="Rest of Western Europe"/>
    <s v="Norway"/>
    <s v="Norway"/>
    <s v="Norway"/>
    <x v="0"/>
    <x v="0"/>
    <x v="1"/>
    <n v="4.0533681142863998"/>
    <n v="5.908849"/>
  </r>
  <r>
    <x v="2"/>
    <x v="6"/>
    <x v="15"/>
    <x v="6"/>
    <s v="Germany"/>
    <s v="Germany"/>
    <s v="Germany"/>
    <s v="Germany"/>
    <x v="0"/>
    <x v="3"/>
    <x v="1"/>
    <n v="8182.08539771489"/>
    <n v="9204.7665720000005"/>
  </r>
  <r>
    <x v="5"/>
    <x v="4"/>
    <x v="36"/>
    <x v="4"/>
    <s v="Rest of Latin America"/>
    <s v="Rest of Latin America"/>
    <s v="Rest of Latin America"/>
    <s v="Rest of Latin America"/>
    <x v="4"/>
    <x v="14"/>
    <x v="0"/>
    <n v="608.57886384999904"/>
    <n v="608.57886399999995"/>
  </r>
  <r>
    <x v="5"/>
    <x v="6"/>
    <x v="11"/>
    <x v="6"/>
    <s v="Italy"/>
    <s v="Italy"/>
    <s v="Italy"/>
    <s v="Italy"/>
    <x v="3"/>
    <x v="4"/>
    <x v="1"/>
    <n v="10811.280847"/>
    <n v="12745.736207"/>
  </r>
  <r>
    <x v="5"/>
    <x v="9"/>
    <x v="25"/>
    <x v="9"/>
    <s v="Russia"/>
    <s v="Russia"/>
    <s v="Russia"/>
    <s v="Russia"/>
    <x v="1"/>
    <x v="1"/>
    <x v="0"/>
    <n v="1185.721415"/>
    <n v="2416.9253330000001"/>
  </r>
  <r>
    <x v="5"/>
    <x v="6"/>
    <x v="26"/>
    <x v="6"/>
    <s v="Rest of Western Europe"/>
    <s v="Norway"/>
    <s v="Norway"/>
    <s v="Norway"/>
    <x v="4"/>
    <x v="9"/>
    <x v="0"/>
    <n v="248.90618225"/>
    <n v="362.84617800000001"/>
  </r>
  <r>
    <x v="6"/>
    <x v="3"/>
    <x v="24"/>
    <x v="3"/>
    <s v="Turkey"/>
    <s v="Turkey"/>
    <s v="Turkey"/>
    <s v="Turkey"/>
    <x v="2"/>
    <x v="5"/>
    <x v="0"/>
    <n v="67.464412999999993"/>
    <n v="200.53512000000001"/>
  </r>
  <r>
    <x v="5"/>
    <x v="6"/>
    <x v="8"/>
    <x v="6"/>
    <s v="Spain"/>
    <s v="Spain"/>
    <s v="Spain"/>
    <s v="Spain"/>
    <x v="2"/>
    <x v="2"/>
    <x v="0"/>
    <n v="4395.5236080000004"/>
    <n v="5182.0117520000003"/>
  </r>
  <r>
    <x v="1"/>
    <x v="2"/>
    <x v="39"/>
    <x v="2"/>
    <s v="Rest of Eastern Europe"/>
    <s v="Rest of Eastern Europe"/>
    <s v="Rest of Eastern Europe"/>
    <s v="Rest of Eastern Europe"/>
    <x v="3"/>
    <x v="12"/>
    <x v="0"/>
    <n v="859.84796700000004"/>
    <n v="1013.6999970000001"/>
  </r>
  <r>
    <x v="2"/>
    <x v="6"/>
    <x v="37"/>
    <x v="6"/>
    <s v="Rest of Western Europe"/>
    <s v="Finland"/>
    <s v="Finland"/>
    <s v="Finland"/>
    <x v="1"/>
    <x v="1"/>
    <x v="0"/>
    <n v="911.30256999999995"/>
    <n v="1025.206537"/>
  </r>
  <r>
    <x v="5"/>
    <x v="6"/>
    <x v="41"/>
    <x v="6"/>
    <s v="Rest of Western Europe"/>
    <s v="Rest of Western Europe"/>
    <s v="Rest of Western Europe"/>
    <s v="Rest of Western Europe"/>
    <x v="2"/>
    <x v="5"/>
    <x v="0"/>
    <n v="145.65782300000001"/>
    <n v="171.720281"/>
  </r>
  <r>
    <x v="5"/>
    <x v="4"/>
    <x v="29"/>
    <x v="4"/>
    <s v="Rest of Latin America"/>
    <s v="Chile"/>
    <s v="Chile"/>
    <s v="Chile"/>
    <x v="3"/>
    <x v="4"/>
    <x v="1"/>
    <n v="2487.670447"/>
    <n v="3348.3357970000002"/>
  </r>
  <r>
    <x v="2"/>
    <x v="4"/>
    <x v="17"/>
    <x v="4"/>
    <s v="Mexico"/>
    <s v="Mexico"/>
    <s v="Mexico"/>
    <s v="Mexico"/>
    <x v="4"/>
    <x v="9"/>
    <x v="0"/>
    <n v="499.06408019999998"/>
    <n v="751.54305599999998"/>
  </r>
  <r>
    <x v="0"/>
    <x v="4"/>
    <x v="17"/>
    <x v="4"/>
    <s v="Mexico"/>
    <s v="Mexico"/>
    <s v="Mexico"/>
    <s v="Mexico"/>
    <x v="2"/>
    <x v="2"/>
    <x v="0"/>
    <n v="1393.1793600000001"/>
    <n v="2075.394812"/>
  </r>
  <r>
    <x v="0"/>
    <x v="7"/>
    <x v="10"/>
    <x v="7"/>
    <s v="India"/>
    <s v="India"/>
    <s v="India"/>
    <s v="India"/>
    <x v="4"/>
    <x v="14"/>
    <x v="0"/>
    <n v="768.76080006319205"/>
    <n v="914.99649599999998"/>
  </r>
  <r>
    <x v="2"/>
    <x v="3"/>
    <x v="40"/>
    <x v="3"/>
    <s v="Rest of Middle East and North Africa"/>
    <s v="Israel"/>
    <s v="Israel"/>
    <s v="Israel"/>
    <x v="0"/>
    <x v="3"/>
    <x v="0"/>
    <n v="120.374211064411"/>
    <n v="119.80759399999999"/>
  </r>
  <r>
    <x v="3"/>
    <x v="1"/>
    <x v="1"/>
    <x v="1"/>
    <s v="Canada"/>
    <s v="Canada"/>
    <s v="Canada"/>
    <s v="Canada"/>
    <x v="3"/>
    <x v="13"/>
    <x v="1"/>
    <n v="7820.1501509999998"/>
    <n v="10142.591592999999"/>
  </r>
  <r>
    <x v="5"/>
    <x v="7"/>
    <x v="28"/>
    <x v="7"/>
    <s v="Indonesia"/>
    <s v="Indonesia"/>
    <s v="Indonesia"/>
    <s v="Indonesia"/>
    <x v="0"/>
    <x v="8"/>
    <x v="1"/>
    <n v="1543.0956471142499"/>
    <n v="2087.5726749999999"/>
  </r>
  <r>
    <x v="0"/>
    <x v="6"/>
    <x v="21"/>
    <x v="6"/>
    <s v="France"/>
    <s v="France"/>
    <s v="France"/>
    <s v="France"/>
    <x v="0"/>
    <x v="3"/>
    <x v="0"/>
    <n v="1183.4968230791301"/>
    <n v="1395.2591299999999"/>
  </r>
  <r>
    <x v="3"/>
    <x v="7"/>
    <x v="35"/>
    <x v="7"/>
    <s v="Rest of Emerging Asia/Pacific"/>
    <s v="Rest of Emerging Asia/Pacific"/>
    <s v="Rest of Emerging Asia/Pacific"/>
    <s v="Rest of Emerging Asia/Pacific"/>
    <x v="0"/>
    <x v="3"/>
    <x v="0"/>
    <n v="2262.34708583768"/>
    <n v="2262.3470860000002"/>
  </r>
  <r>
    <x v="3"/>
    <x v="8"/>
    <x v="12"/>
    <x v="8"/>
    <s v="Japan"/>
    <s v="Japan"/>
    <s v="Japan"/>
    <s v="Japan"/>
    <x v="0"/>
    <x v="0"/>
    <x v="1"/>
    <n v="451.789288234938"/>
    <n v="515.342308"/>
  </r>
  <r>
    <x v="3"/>
    <x v="4"/>
    <x v="17"/>
    <x v="4"/>
    <s v="Mexico"/>
    <s v="Mexico"/>
    <s v="Mexico"/>
    <s v="Mexico"/>
    <x v="1"/>
    <x v="11"/>
    <x v="0"/>
    <n v="2542.6266770000002"/>
    <n v="3787.7062820000001"/>
  </r>
  <r>
    <x v="1"/>
    <x v="4"/>
    <x v="17"/>
    <x v="4"/>
    <s v="Mexico"/>
    <s v="Mexico"/>
    <s v="Mexico"/>
    <s v="Mexico"/>
    <x v="3"/>
    <x v="4"/>
    <x v="1"/>
    <n v="6913.4106629999997"/>
    <n v="10298.786382"/>
  </r>
  <r>
    <x v="0"/>
    <x v="6"/>
    <x v="26"/>
    <x v="6"/>
    <s v="Rest of Western Europe"/>
    <s v="Norway"/>
    <s v="Norway"/>
    <s v="Norway"/>
    <x v="3"/>
    <x v="12"/>
    <x v="0"/>
    <n v="490.53246999999999"/>
    <n v="715.07999600000005"/>
  </r>
  <r>
    <x v="6"/>
    <x v="6"/>
    <x v="14"/>
    <x v="6"/>
    <s v="Netherlands"/>
    <s v="Netherlands"/>
    <s v="Netherlands"/>
    <s v="Netherlands"/>
    <x v="2"/>
    <x v="5"/>
    <x v="0"/>
    <n v="1601.979613"/>
    <n v="1888.62077"/>
  </r>
  <r>
    <x v="1"/>
    <x v="2"/>
    <x v="2"/>
    <x v="2"/>
    <s v="Rest of Eastern Europe"/>
    <s v="Hungary"/>
    <s v="Hungary"/>
    <s v="Hungary"/>
    <x v="0"/>
    <x v="8"/>
    <x v="1"/>
    <n v="146.90947505338599"/>
    <n v="186.83735799999999"/>
  </r>
  <r>
    <x v="5"/>
    <x v="5"/>
    <x v="5"/>
    <x v="5"/>
    <s v="South Korea"/>
    <s v="South Korea"/>
    <s v="South Korea"/>
    <s v="South Korea"/>
    <x v="4"/>
    <x v="9"/>
    <x v="0"/>
    <n v="584.56830820000005"/>
    <n v="608.01003000000003"/>
  </r>
  <r>
    <x v="2"/>
    <x v="2"/>
    <x v="2"/>
    <x v="2"/>
    <s v="Rest of Eastern Europe"/>
    <s v="Hungary"/>
    <s v="Hungary"/>
    <s v="Hungary"/>
    <x v="0"/>
    <x v="8"/>
    <x v="1"/>
    <n v="209.18422907892699"/>
    <n v="256.059617"/>
  </r>
  <r>
    <x v="1"/>
    <x v="5"/>
    <x v="43"/>
    <x v="5"/>
    <s v="Rest of Mature Asia/Pacific"/>
    <s v="New Zealand"/>
    <s v="New Zealand"/>
    <s v="New Zealand"/>
    <x v="3"/>
    <x v="13"/>
    <x v="1"/>
    <n v="505.49178899999998"/>
    <n v="615.29510400000004"/>
  </r>
  <r>
    <x v="2"/>
    <x v="6"/>
    <x v="21"/>
    <x v="6"/>
    <s v="France"/>
    <s v="France"/>
    <s v="France"/>
    <s v="France"/>
    <x v="2"/>
    <x v="15"/>
    <x v="0"/>
    <n v="10357.401861"/>
    <n v="11651.976457000001"/>
  </r>
  <r>
    <x v="5"/>
    <x v="4"/>
    <x v="36"/>
    <x v="4"/>
    <s v="Rest of Latin America"/>
    <s v="Rest of Latin America"/>
    <s v="Rest of Latin America"/>
    <s v="Rest of Latin America"/>
    <x v="3"/>
    <x v="4"/>
    <x v="1"/>
    <n v="23049.380676000001"/>
    <n v="23049.380676000001"/>
  </r>
  <r>
    <x v="3"/>
    <x v="4"/>
    <x v="48"/>
    <x v="4"/>
    <s v="Argentina"/>
    <s v="Argentina"/>
    <s v="Argentina"/>
    <s v="Argentina"/>
    <x v="2"/>
    <x v="2"/>
    <x v="0"/>
    <n v="150.72960399999999"/>
    <n v="1158.5571500000001"/>
  </r>
  <r>
    <x v="0"/>
    <x v="6"/>
    <x v="38"/>
    <x v="6"/>
    <s v="Rest of Western Europe"/>
    <s v="Austria"/>
    <s v="Austria"/>
    <s v="Austria"/>
    <x v="2"/>
    <x v="6"/>
    <x v="0"/>
    <n v="1669.4599020000001"/>
    <n v="1968.175262"/>
  </r>
  <r>
    <x v="2"/>
    <x v="6"/>
    <x v="37"/>
    <x v="6"/>
    <s v="Rest of Western Europe"/>
    <s v="Finland"/>
    <s v="Finland"/>
    <s v="Finland"/>
    <x v="2"/>
    <x v="15"/>
    <x v="0"/>
    <n v="1268.0962830000001"/>
    <n v="1426.5959969999999"/>
  </r>
  <r>
    <x v="2"/>
    <x v="6"/>
    <x v="44"/>
    <x v="6"/>
    <s v="United Kingdom"/>
    <s v="United Kingdom"/>
    <s v="United Kingdom"/>
    <s v="United Kingdom"/>
    <x v="3"/>
    <x v="4"/>
    <x v="1"/>
    <n v="15776.849167"/>
    <n v="18485.663171"/>
  </r>
  <r>
    <x v="2"/>
    <x v="6"/>
    <x v="38"/>
    <x v="6"/>
    <s v="Rest of Western Europe"/>
    <s v="Austria"/>
    <s v="Austria"/>
    <s v="Austria"/>
    <x v="2"/>
    <x v="2"/>
    <x v="0"/>
    <n v="753.05115299924796"/>
    <n v="847.17523000000006"/>
  </r>
  <r>
    <x v="5"/>
    <x v="4"/>
    <x v="17"/>
    <x v="4"/>
    <s v="Mexico"/>
    <s v="Mexico"/>
    <s v="Mexico"/>
    <s v="Mexico"/>
    <x v="2"/>
    <x v="15"/>
    <x v="0"/>
    <n v="1651.9317390000001"/>
    <n v="2460.8536840000002"/>
  </r>
  <r>
    <x v="1"/>
    <x v="5"/>
    <x v="5"/>
    <x v="5"/>
    <s v="South Korea"/>
    <s v="South Korea"/>
    <s v="South Korea"/>
    <s v="South Korea"/>
    <x v="3"/>
    <x v="13"/>
    <x v="1"/>
    <n v="6770.2586570000003"/>
    <n v="7041.7521989999996"/>
  </r>
  <r>
    <x v="3"/>
    <x v="6"/>
    <x v="37"/>
    <x v="6"/>
    <s v="Rest of Western Europe"/>
    <s v="Finland"/>
    <s v="Finland"/>
    <s v="Finland"/>
    <x v="4"/>
    <x v="10"/>
    <x v="0"/>
    <n v="178.33320678199999"/>
    <n v="210.24225000000001"/>
  </r>
  <r>
    <x v="0"/>
    <x v="6"/>
    <x v="26"/>
    <x v="6"/>
    <s v="Rest of Western Europe"/>
    <s v="Norway"/>
    <s v="Norway"/>
    <s v="Norway"/>
    <x v="4"/>
    <x v="10"/>
    <x v="0"/>
    <n v="140.89316853299999"/>
    <n v="205.388822"/>
  </r>
  <r>
    <x v="1"/>
    <x v="2"/>
    <x v="39"/>
    <x v="2"/>
    <s v="Rest of Eastern Europe"/>
    <s v="Rest of Eastern Europe"/>
    <s v="Rest of Eastern Europe"/>
    <s v="Rest of Eastern Europe"/>
    <x v="4"/>
    <x v="9"/>
    <x v="0"/>
    <n v="458.80189530000001"/>
    <n v="540.89501600000006"/>
  </r>
  <r>
    <x v="3"/>
    <x v="7"/>
    <x v="13"/>
    <x v="7"/>
    <s v="Rest of Emerging Asia/Pacific"/>
    <s v="Thailand"/>
    <s v="Thailand"/>
    <s v="Thailand"/>
    <x v="4"/>
    <x v="9"/>
    <x v="0"/>
    <n v="343.42720830000002"/>
    <n v="355.61180999999999"/>
  </r>
  <r>
    <x v="5"/>
    <x v="1"/>
    <x v="16"/>
    <x v="1"/>
    <s v="United States"/>
    <s v="United States"/>
    <s v="United States"/>
    <s v="United States"/>
    <x v="2"/>
    <x v="5"/>
    <x v="0"/>
    <n v="91016.954977000001"/>
    <n v="91016.954977000001"/>
  </r>
  <r>
    <x v="5"/>
    <x v="6"/>
    <x v="8"/>
    <x v="6"/>
    <s v="Spain"/>
    <s v="Spain"/>
    <s v="Spain"/>
    <s v="Spain"/>
    <x v="2"/>
    <x v="5"/>
    <x v="0"/>
    <n v="2490.9611850000001"/>
    <n v="2936.6672290000001"/>
  </r>
  <r>
    <x v="5"/>
    <x v="4"/>
    <x v="17"/>
    <x v="4"/>
    <s v="Mexico"/>
    <s v="Mexico"/>
    <s v="Mexico"/>
    <s v="Mexico"/>
    <x v="0"/>
    <x v="3"/>
    <x v="1"/>
    <n v="6331.2406875260103"/>
    <n v="9431.5379990000001"/>
  </r>
  <r>
    <x v="2"/>
    <x v="6"/>
    <x v="14"/>
    <x v="6"/>
    <s v="Netherlands"/>
    <s v="Netherlands"/>
    <s v="Netherlands"/>
    <s v="Netherlands"/>
    <x v="4"/>
    <x v="10"/>
    <x v="0"/>
    <n v="889.01059082699999"/>
    <n v="1000.128277"/>
  </r>
  <r>
    <x v="0"/>
    <x v="2"/>
    <x v="6"/>
    <x v="2"/>
    <s v="Rest of Eastern Europe"/>
    <s v="Czech Republic"/>
    <s v="Czech Republic"/>
    <s v="Czech Republic"/>
    <x v="3"/>
    <x v="4"/>
    <x v="1"/>
    <n v="1693.884462"/>
    <n v="1973.9597779999999"/>
  </r>
  <r>
    <x v="2"/>
    <x v="7"/>
    <x v="13"/>
    <x v="7"/>
    <s v="Rest of Emerging Asia/Pacific"/>
    <s v="Thailand"/>
    <s v="Thailand"/>
    <s v="Thailand"/>
    <x v="0"/>
    <x v="8"/>
    <x v="1"/>
    <n v="977.27467387021898"/>
    <n v="1028.2090840000001"/>
  </r>
  <r>
    <x v="1"/>
    <x v="5"/>
    <x v="19"/>
    <x v="5"/>
    <s v="Rest of Mature Asia/Pacific"/>
    <s v="Singapore"/>
    <s v="Singapore"/>
    <s v="Singapore"/>
    <x v="4"/>
    <x v="10"/>
    <x v="0"/>
    <n v="569.91562872999998"/>
    <n v="617.67892600000005"/>
  </r>
  <r>
    <x v="5"/>
    <x v="6"/>
    <x v="14"/>
    <x v="6"/>
    <s v="Netherlands"/>
    <s v="Netherlands"/>
    <s v="Netherlands"/>
    <s v="Netherlands"/>
    <x v="0"/>
    <x v="0"/>
    <x v="0"/>
    <n v="394.93698975895501"/>
    <n v="465.60280499999999"/>
  </r>
  <r>
    <x v="3"/>
    <x v="4"/>
    <x v="4"/>
    <x v="4"/>
    <s v="Brazil"/>
    <s v="Brazil"/>
    <s v="Brazil"/>
    <s v="Brazil"/>
    <x v="1"/>
    <x v="1"/>
    <x v="0"/>
    <n v="2462.9184660000001"/>
    <n v="4414.2869060000003"/>
  </r>
  <r>
    <x v="1"/>
    <x v="5"/>
    <x v="19"/>
    <x v="5"/>
    <s v="Rest of Mature Asia/Pacific"/>
    <s v="Singapore"/>
    <s v="Singapore"/>
    <s v="Singapore"/>
    <x v="2"/>
    <x v="6"/>
    <x v="0"/>
    <n v="6747.5519649999997"/>
    <n v="7313.0485319999998"/>
  </r>
  <r>
    <x v="2"/>
    <x v="5"/>
    <x v="19"/>
    <x v="5"/>
    <s v="Rest of Mature Asia/Pacific"/>
    <s v="Singapore"/>
    <s v="Singapore"/>
    <s v="Singapore"/>
    <x v="3"/>
    <x v="4"/>
    <x v="1"/>
    <n v="2207.7045119999998"/>
    <n v="2380.4490449999998"/>
  </r>
  <r>
    <x v="4"/>
    <x v="4"/>
    <x v="36"/>
    <x v="4"/>
    <s v="Rest of Latin America"/>
    <s v="Rest of Latin America"/>
    <s v="Rest of Latin America"/>
    <s v="Rest of Latin America"/>
    <x v="3"/>
    <x v="13"/>
    <x v="1"/>
    <n v="9875.2712339999998"/>
    <n v="9875.2712339999998"/>
  </r>
  <r>
    <x v="5"/>
    <x v="4"/>
    <x v="17"/>
    <x v="4"/>
    <s v="Mexico"/>
    <s v="Mexico"/>
    <s v="Mexico"/>
    <s v="Mexico"/>
    <x v="0"/>
    <x v="8"/>
    <x v="0"/>
    <n v="1425.91386110535"/>
    <n v="2124.1588230000002"/>
  </r>
  <r>
    <x v="3"/>
    <x v="4"/>
    <x v="36"/>
    <x v="4"/>
    <s v="Rest of Latin America"/>
    <s v="Rest of Latin America"/>
    <s v="Rest of Latin America"/>
    <s v="Rest of Latin America"/>
    <x v="1"/>
    <x v="11"/>
    <x v="0"/>
    <n v="1503.307933"/>
    <n v="1503.307933"/>
  </r>
  <r>
    <x v="0"/>
    <x v="10"/>
    <x v="34"/>
    <x v="10"/>
    <s v="Rest of Sub-Saharan Africa"/>
    <s v="Rest of Sub-Saharan Africa"/>
    <s v="Rest of Sub-Saharan Africa"/>
    <s v="Rest of Sub-Saharan Africa"/>
    <x v="4"/>
    <x v="14"/>
    <x v="0"/>
    <n v="486.42154118670197"/>
    <n v="529.93908399999998"/>
  </r>
  <r>
    <x v="6"/>
    <x v="6"/>
    <x v="41"/>
    <x v="6"/>
    <s v="Rest of Western Europe"/>
    <s v="Rest of Western Europe"/>
    <s v="Rest of Western Europe"/>
    <s v="Rest of Western Europe"/>
    <x v="2"/>
    <x v="6"/>
    <x v="0"/>
    <n v="1005.338355"/>
    <n v="1185.2228849999999"/>
  </r>
  <r>
    <x v="3"/>
    <x v="9"/>
    <x v="31"/>
    <x v="9"/>
    <s v="Rest of Eurasia"/>
    <s v="Rest of Eurasia"/>
    <s v="Rest of Eurasia"/>
    <s v="Rest of Eurasia"/>
    <x v="1"/>
    <x v="1"/>
    <x v="0"/>
    <n v="237.46955700000001"/>
    <n v="484.048092"/>
  </r>
  <r>
    <x v="0"/>
    <x v="10"/>
    <x v="34"/>
    <x v="10"/>
    <s v="Rest of Sub-Saharan Africa"/>
    <s v="Rest of Sub-Saharan Africa"/>
    <s v="Rest of Sub-Saharan Africa"/>
    <s v="Rest of Sub-Saharan Africa"/>
    <x v="0"/>
    <x v="8"/>
    <x v="1"/>
    <n v="575.39568022921299"/>
    <n v="626.87326499999995"/>
  </r>
  <r>
    <x v="3"/>
    <x v="4"/>
    <x v="4"/>
    <x v="4"/>
    <s v="Brazil"/>
    <s v="Brazil"/>
    <s v="Brazil"/>
    <s v="Brazil"/>
    <x v="4"/>
    <x v="10"/>
    <x v="0"/>
    <n v="592.06869211260005"/>
    <n v="1061.16427"/>
  </r>
  <r>
    <x v="6"/>
    <x v="7"/>
    <x v="28"/>
    <x v="7"/>
    <s v="Indonesia"/>
    <s v="Indonesia"/>
    <s v="Indonesia"/>
    <s v="Indonesia"/>
    <x v="0"/>
    <x v="0"/>
    <x v="0"/>
    <n v="213.00281287140101"/>
    <n v="288.16026599999998"/>
  </r>
  <r>
    <x v="2"/>
    <x v="4"/>
    <x v="36"/>
    <x v="4"/>
    <s v="Rest of Latin America"/>
    <s v="Rest of Latin America"/>
    <s v="Rest of Latin America"/>
    <s v="Rest of Latin America"/>
    <x v="4"/>
    <x v="9"/>
    <x v="0"/>
    <n v="448.11143229999999"/>
    <n v="448.11143199999998"/>
  </r>
  <r>
    <x v="3"/>
    <x v="3"/>
    <x v="7"/>
    <x v="3"/>
    <s v="Rest of Middle East and North Africa"/>
    <s v="Saudi Arabia"/>
    <s v="Saudi Arabia"/>
    <s v="Saudi Arabia"/>
    <x v="4"/>
    <x v="14"/>
    <x v="0"/>
    <n v="435.25971445679698"/>
    <n v="435.44157200000001"/>
  </r>
  <r>
    <x v="4"/>
    <x v="2"/>
    <x v="39"/>
    <x v="2"/>
    <s v="Rest of Eastern Europe"/>
    <s v="Rest of Eastern Europe"/>
    <s v="Rest of Eastern Europe"/>
    <s v="Rest of Eastern Europe"/>
    <x v="1"/>
    <x v="1"/>
    <x v="0"/>
    <n v="1356.4635390000001"/>
    <n v="1597.7391029999999"/>
  </r>
  <r>
    <x v="3"/>
    <x v="6"/>
    <x v="14"/>
    <x v="6"/>
    <s v="Netherlands"/>
    <s v="Netherlands"/>
    <s v="Netherlands"/>
    <s v="Netherlands"/>
    <x v="3"/>
    <x v="13"/>
    <x v="1"/>
    <n v="2072.9357490000002"/>
    <n v="2443.8447769999998"/>
  </r>
  <r>
    <x v="6"/>
    <x v="6"/>
    <x v="38"/>
    <x v="6"/>
    <s v="Rest of Western Europe"/>
    <s v="Austria"/>
    <s v="Austria"/>
    <s v="Austria"/>
    <x v="4"/>
    <x v="10"/>
    <x v="0"/>
    <n v="241.64821240200001"/>
    <n v="284.886168"/>
  </r>
  <r>
    <x v="4"/>
    <x v="6"/>
    <x v="41"/>
    <x v="6"/>
    <s v="Rest of Western Europe"/>
    <s v="Rest of Western Europe"/>
    <s v="Rest of Western Europe"/>
    <s v="Rest of Western Europe"/>
    <x v="4"/>
    <x v="14"/>
    <x v="0"/>
    <n v="56.151636533191002"/>
    <n v="66.139386000000002"/>
  </r>
  <r>
    <x v="3"/>
    <x v="8"/>
    <x v="12"/>
    <x v="8"/>
    <s v="Japan"/>
    <s v="Japan"/>
    <s v="Japan"/>
    <s v="Japan"/>
    <x v="3"/>
    <x v="13"/>
    <x v="1"/>
    <n v="29393.345491"/>
    <n v="33528.095703999999"/>
  </r>
  <r>
    <x v="6"/>
    <x v="0"/>
    <x v="0"/>
    <x v="0"/>
    <s v="China"/>
    <s v="China"/>
    <s v="China"/>
    <s v="China"/>
    <x v="0"/>
    <x v="8"/>
    <x v="0"/>
    <n v="24194.372104440001"/>
    <n v="26458.681374"/>
  </r>
  <r>
    <x v="1"/>
    <x v="6"/>
    <x v="41"/>
    <x v="6"/>
    <s v="Rest of Western Europe"/>
    <s v="Rest of Western Europe"/>
    <s v="Rest of Western Europe"/>
    <s v="Rest of Western Europe"/>
    <x v="0"/>
    <x v="8"/>
    <x v="0"/>
    <n v="12.511124337372699"/>
    <n v="14.749732"/>
  </r>
  <r>
    <x v="2"/>
    <x v="6"/>
    <x v="11"/>
    <x v="6"/>
    <s v="Italy"/>
    <s v="Italy"/>
    <s v="Italy"/>
    <s v="Italy"/>
    <x v="1"/>
    <x v="1"/>
    <x v="0"/>
    <n v="2908.922791"/>
    <n v="3272.5098760000001"/>
  </r>
  <r>
    <x v="4"/>
    <x v="0"/>
    <x v="0"/>
    <x v="0"/>
    <s v="China"/>
    <s v="China"/>
    <s v="China"/>
    <s v="China"/>
    <x v="1"/>
    <x v="1"/>
    <x v="0"/>
    <n v="5877.1271749999996"/>
    <n v="6458.9180930000002"/>
  </r>
  <r>
    <x v="6"/>
    <x v="9"/>
    <x v="31"/>
    <x v="9"/>
    <s v="Rest of Eurasia"/>
    <s v="Rest of Eurasia"/>
    <s v="Rest of Eurasia"/>
    <s v="Rest of Eurasia"/>
    <x v="2"/>
    <x v="2"/>
    <x v="0"/>
    <n v="264.92732799999999"/>
    <n v="540.01687300000003"/>
  </r>
  <r>
    <x v="5"/>
    <x v="7"/>
    <x v="35"/>
    <x v="7"/>
    <s v="Rest of Emerging Asia/Pacific"/>
    <s v="Rest of Emerging Asia/Pacific"/>
    <s v="Rest of Emerging Asia/Pacific"/>
    <s v="Rest of Emerging Asia/Pacific"/>
    <x v="2"/>
    <x v="2"/>
    <x v="0"/>
    <n v="642.16384100000005"/>
    <n v="642.16384100000005"/>
  </r>
  <r>
    <x v="4"/>
    <x v="6"/>
    <x v="44"/>
    <x v="6"/>
    <s v="United Kingdom"/>
    <s v="United Kingdom"/>
    <s v="United Kingdom"/>
    <s v="United Kingdom"/>
    <x v="0"/>
    <x v="8"/>
    <x v="0"/>
    <n v="4061.2489339326899"/>
    <n v="4929.2589770000004"/>
  </r>
  <r>
    <x v="3"/>
    <x v="6"/>
    <x v="41"/>
    <x v="6"/>
    <s v="Rest of Western Europe"/>
    <s v="Rest of Western Europe"/>
    <s v="Rest of Western Europe"/>
    <s v="Rest of Western Europe"/>
    <x v="0"/>
    <x v="3"/>
    <x v="0"/>
    <n v="27.794915464225099"/>
    <n v="32.768241000000003"/>
  </r>
  <r>
    <x v="2"/>
    <x v="5"/>
    <x v="22"/>
    <x v="5"/>
    <s v="Australia"/>
    <s v="Australia"/>
    <s v="Australia"/>
    <s v="Australia"/>
    <x v="0"/>
    <x v="3"/>
    <x v="1"/>
    <n v="3923.07433065943"/>
    <n v="5069.8491590000003"/>
  </r>
  <r>
    <x v="1"/>
    <x v="0"/>
    <x v="18"/>
    <x v="0"/>
    <s v="Rest of Greater China"/>
    <s v="Hong Kong"/>
    <s v="Hong Kong"/>
    <s v="Hong Kong"/>
    <x v="0"/>
    <x v="0"/>
    <x v="1"/>
    <n v="10.339570000661601"/>
    <n v="10.457129999999999"/>
  </r>
  <r>
    <x v="6"/>
    <x v="4"/>
    <x v="17"/>
    <x v="4"/>
    <s v="Mexico"/>
    <s v="Mexico"/>
    <s v="Mexico"/>
    <s v="Mexico"/>
    <x v="4"/>
    <x v="14"/>
    <x v="0"/>
    <n v="359.43751576781"/>
    <n v="535.44775100000004"/>
  </r>
  <r>
    <x v="4"/>
    <x v="2"/>
    <x v="6"/>
    <x v="2"/>
    <s v="Rest of Eastern Europe"/>
    <s v="Czech Republic"/>
    <s v="Czech Republic"/>
    <s v="Czech Republic"/>
    <x v="0"/>
    <x v="3"/>
    <x v="1"/>
    <n v="1199.57316027606"/>
    <n v="1433.2940610000001"/>
  </r>
  <r>
    <x v="3"/>
    <x v="6"/>
    <x v="44"/>
    <x v="6"/>
    <s v="United Kingdom"/>
    <s v="United Kingdom"/>
    <s v="United Kingdom"/>
    <s v="United Kingdom"/>
    <x v="3"/>
    <x v="4"/>
    <x v="1"/>
    <n v="16667.789035999998"/>
    <n v="20007.504718"/>
  </r>
  <r>
    <x v="4"/>
    <x v="5"/>
    <x v="19"/>
    <x v="5"/>
    <s v="Rest of Mature Asia/Pacific"/>
    <s v="Singapore"/>
    <s v="Singapore"/>
    <s v="Singapore"/>
    <x v="2"/>
    <x v="6"/>
    <x v="0"/>
    <n v="4660.8062259953404"/>
    <n v="5143.1443559999998"/>
  </r>
  <r>
    <x v="4"/>
    <x v="2"/>
    <x v="2"/>
    <x v="2"/>
    <s v="Rest of Eastern Europe"/>
    <s v="Hungary"/>
    <s v="Hungary"/>
    <s v="Hungary"/>
    <x v="2"/>
    <x v="6"/>
    <x v="0"/>
    <n v="389.72021400039102"/>
    <n v="478.169825"/>
  </r>
  <r>
    <x v="5"/>
    <x v="4"/>
    <x v="36"/>
    <x v="4"/>
    <s v="Rest of Latin America"/>
    <s v="Rest of Latin America"/>
    <s v="Rest of Latin America"/>
    <s v="Rest of Latin America"/>
    <x v="4"/>
    <x v="10"/>
    <x v="0"/>
    <n v="306.875694716"/>
    <n v="306.87569500000001"/>
  </r>
  <r>
    <x v="5"/>
    <x v="6"/>
    <x v="45"/>
    <x v="6"/>
    <s v="Rest of Western Europe"/>
    <s v="Greece"/>
    <s v="Greece"/>
    <s v="Greece"/>
    <x v="3"/>
    <x v="12"/>
    <x v="0"/>
    <n v="534.27289699999994"/>
    <n v="629.86999400000002"/>
  </r>
  <r>
    <x v="1"/>
    <x v="6"/>
    <x v="8"/>
    <x v="6"/>
    <s v="Spain"/>
    <s v="Spain"/>
    <s v="Spain"/>
    <s v="Spain"/>
    <x v="4"/>
    <x v="10"/>
    <x v="0"/>
    <n v="395.65887718200003"/>
    <n v="466.45385900000002"/>
  </r>
  <r>
    <x v="5"/>
    <x v="0"/>
    <x v="0"/>
    <x v="0"/>
    <s v="China"/>
    <s v="China"/>
    <s v="China"/>
    <s v="China"/>
    <x v="0"/>
    <x v="3"/>
    <x v="1"/>
    <n v="85693.766528377804"/>
    <n v="93713.697323"/>
  </r>
  <r>
    <x v="3"/>
    <x v="7"/>
    <x v="49"/>
    <x v="7"/>
    <s v="Rest of Emerging Asia/Pacific"/>
    <s v="Malaysia"/>
    <s v="Malaysia"/>
    <s v="Malaysia"/>
    <x v="3"/>
    <x v="13"/>
    <x v="1"/>
    <n v="789.75046799999996"/>
    <n v="1030.148944"/>
  </r>
  <r>
    <x v="0"/>
    <x v="5"/>
    <x v="19"/>
    <x v="5"/>
    <s v="Rest of Mature Asia/Pacific"/>
    <s v="Singapore"/>
    <s v="Singapore"/>
    <s v="Singapore"/>
    <x v="4"/>
    <x v="7"/>
    <x v="0"/>
    <n v="253.98417286"/>
    <n v="275.269993"/>
  </r>
  <r>
    <x v="3"/>
    <x v="7"/>
    <x v="10"/>
    <x v="7"/>
    <s v="India"/>
    <s v="India"/>
    <s v="India"/>
    <s v="India"/>
    <x v="0"/>
    <x v="0"/>
    <x v="1"/>
    <n v="74.290525428379894"/>
    <n v="88.422263999999998"/>
  </r>
  <r>
    <x v="5"/>
    <x v="3"/>
    <x v="24"/>
    <x v="3"/>
    <s v="Turkey"/>
    <s v="Turkey"/>
    <s v="Turkey"/>
    <s v="Turkey"/>
    <x v="4"/>
    <x v="9"/>
    <x v="0"/>
    <n v="115.05633431"/>
    <n v="342.00009799999998"/>
  </r>
  <r>
    <x v="3"/>
    <x v="3"/>
    <x v="40"/>
    <x v="3"/>
    <s v="Rest of Middle East and North Africa"/>
    <s v="Israel"/>
    <s v="Israel"/>
    <s v="Israel"/>
    <x v="0"/>
    <x v="8"/>
    <x v="1"/>
    <n v="346.45371632354602"/>
    <n v="346.26077600000002"/>
  </r>
  <r>
    <x v="2"/>
    <x v="3"/>
    <x v="7"/>
    <x v="3"/>
    <s v="Rest of Middle East and North Africa"/>
    <s v="Saudi Arabia"/>
    <s v="Saudi Arabia"/>
    <s v="Saudi Arabia"/>
    <x v="4"/>
    <x v="7"/>
    <x v="0"/>
    <n v="91.802446110000005"/>
    <n v="91.825908999999996"/>
  </r>
  <r>
    <x v="4"/>
    <x v="9"/>
    <x v="31"/>
    <x v="9"/>
    <s v="Rest of Eurasia"/>
    <s v="Rest of Eurasia"/>
    <s v="Rest of Eurasia"/>
    <s v="Rest of Eurasia"/>
    <x v="4"/>
    <x v="9"/>
    <x v="0"/>
    <n v="332.41680589999999"/>
    <n v="608.57621300000005"/>
  </r>
  <r>
    <x v="3"/>
    <x v="6"/>
    <x v="44"/>
    <x v="6"/>
    <s v="United Kingdom"/>
    <s v="United Kingdom"/>
    <s v="United Kingdom"/>
    <s v="United Kingdom"/>
    <x v="0"/>
    <x v="3"/>
    <x v="0"/>
    <n v="2445.30414545232"/>
    <n v="2935.2683860000002"/>
  </r>
  <r>
    <x v="5"/>
    <x v="4"/>
    <x v="29"/>
    <x v="4"/>
    <s v="Rest of Latin America"/>
    <s v="Chile"/>
    <s v="Chile"/>
    <s v="Chile"/>
    <x v="4"/>
    <x v="10"/>
    <x v="0"/>
    <n v="130.9713169076"/>
    <n v="176.28378000000001"/>
  </r>
  <r>
    <x v="4"/>
    <x v="2"/>
    <x v="6"/>
    <x v="2"/>
    <s v="Rest of Eastern Europe"/>
    <s v="Czech Republic"/>
    <s v="Czech Republic"/>
    <s v="Czech Republic"/>
    <x v="0"/>
    <x v="8"/>
    <x v="0"/>
    <n v="343.28576232910399"/>
    <n v="410.170434"/>
  </r>
  <r>
    <x v="6"/>
    <x v="5"/>
    <x v="19"/>
    <x v="5"/>
    <s v="Rest of Mature Asia/Pacific"/>
    <s v="Singapore"/>
    <s v="Singapore"/>
    <s v="Singapore"/>
    <x v="2"/>
    <x v="5"/>
    <x v="0"/>
    <n v="819.15188999999998"/>
    <n v="887.80309599999998"/>
  </r>
  <r>
    <x v="5"/>
    <x v="3"/>
    <x v="3"/>
    <x v="3"/>
    <s v="Rest of Middle East and North Africa"/>
    <s v="Rest of Middle East and North Africa"/>
    <s v="Rest of Middle East and North Africa"/>
    <s v="Rest of Middle East and North Africa"/>
    <x v="0"/>
    <x v="3"/>
    <x v="0"/>
    <n v="992.22470628976998"/>
    <n v="1080.9937629999999"/>
  </r>
  <r>
    <x v="4"/>
    <x v="4"/>
    <x v="4"/>
    <x v="4"/>
    <s v="Brazil"/>
    <s v="Brazil"/>
    <s v="Brazil"/>
    <s v="Brazil"/>
    <x v="0"/>
    <x v="0"/>
    <x v="0"/>
    <n v="541.32804627810401"/>
    <n v="800.65333599999997"/>
  </r>
  <r>
    <x v="3"/>
    <x v="5"/>
    <x v="43"/>
    <x v="5"/>
    <s v="Rest of Mature Asia/Pacific"/>
    <s v="New Zealand"/>
    <s v="New Zealand"/>
    <s v="New Zealand"/>
    <x v="2"/>
    <x v="2"/>
    <x v="0"/>
    <n v="419.91801700000002"/>
    <n v="511.13293199999998"/>
  </r>
  <r>
    <x v="2"/>
    <x v="1"/>
    <x v="1"/>
    <x v="1"/>
    <s v="Canada"/>
    <s v="Canada"/>
    <s v="Canada"/>
    <s v="Canada"/>
    <x v="3"/>
    <x v="13"/>
    <x v="1"/>
    <n v="7835.7464389999996"/>
    <n v="9858.0634840000002"/>
  </r>
  <r>
    <x v="0"/>
    <x v="0"/>
    <x v="18"/>
    <x v="0"/>
    <s v="Rest of Greater China"/>
    <s v="Hong Kong"/>
    <s v="Hong Kong"/>
    <s v="Hong Kong"/>
    <x v="0"/>
    <x v="3"/>
    <x v="1"/>
    <n v="4035.52707549456"/>
    <n v="4081.4105960000002"/>
  </r>
  <r>
    <x v="5"/>
    <x v="6"/>
    <x v="15"/>
    <x v="6"/>
    <s v="Germany"/>
    <s v="Germany"/>
    <s v="Germany"/>
    <s v="Germany"/>
    <x v="4"/>
    <x v="14"/>
    <x v="0"/>
    <n v="2588.3482560591501"/>
    <n v="3051.4797039999999"/>
  </r>
  <r>
    <x v="0"/>
    <x v="3"/>
    <x v="40"/>
    <x v="3"/>
    <s v="Rest of Middle East and North Africa"/>
    <s v="Israel"/>
    <s v="Israel"/>
    <s v="Israel"/>
    <x v="2"/>
    <x v="6"/>
    <x v="0"/>
    <n v="889.92008999999996"/>
    <n v="889.42449299999998"/>
  </r>
  <r>
    <x v="2"/>
    <x v="6"/>
    <x v="26"/>
    <x v="6"/>
    <s v="Rest of Western Europe"/>
    <s v="Norway"/>
    <s v="Norway"/>
    <s v="Norway"/>
    <x v="4"/>
    <x v="7"/>
    <x v="0"/>
    <n v="146.61072603"/>
    <n v="202.967162"/>
  </r>
  <r>
    <x v="3"/>
    <x v="5"/>
    <x v="5"/>
    <x v="5"/>
    <s v="South Korea"/>
    <s v="South Korea"/>
    <s v="South Korea"/>
    <s v="South Korea"/>
    <x v="4"/>
    <x v="14"/>
    <x v="0"/>
    <n v="705.23473466582197"/>
    <n v="733.51529000000005"/>
  </r>
  <r>
    <x v="2"/>
    <x v="10"/>
    <x v="47"/>
    <x v="10"/>
    <s v="Rest of Sub-Saharan Africa"/>
    <s v="South Africa"/>
    <s v="South Africa"/>
    <s v="South Africa"/>
    <x v="2"/>
    <x v="15"/>
    <x v="0"/>
    <n v="1117.2855770000001"/>
    <n v="1533.355701"/>
  </r>
  <r>
    <x v="2"/>
    <x v="7"/>
    <x v="13"/>
    <x v="7"/>
    <s v="Rest of Emerging Asia/Pacific"/>
    <s v="Thailand"/>
    <s v="Thailand"/>
    <s v="Thailand"/>
    <x v="0"/>
    <x v="0"/>
    <x v="0"/>
    <n v="343.793932479619"/>
    <n v="361.71206899999999"/>
  </r>
  <r>
    <x v="3"/>
    <x v="6"/>
    <x v="33"/>
    <x v="6"/>
    <s v="Rest of Western Europe"/>
    <s v="Ireland"/>
    <s v="Ireland"/>
    <s v="Ireland"/>
    <x v="0"/>
    <x v="8"/>
    <x v="1"/>
    <n v="140.58562759157701"/>
    <n v="165.740521"/>
  </r>
  <r>
    <x v="6"/>
    <x v="6"/>
    <x v="45"/>
    <x v="6"/>
    <s v="Rest of Western Europe"/>
    <s v="Greece"/>
    <s v="Greece"/>
    <s v="Greece"/>
    <x v="3"/>
    <x v="16"/>
    <x v="0"/>
    <n v="317.155033"/>
    <n v="373.90337399999999"/>
  </r>
  <r>
    <x v="3"/>
    <x v="4"/>
    <x v="17"/>
    <x v="4"/>
    <s v="Mexico"/>
    <s v="Mexico"/>
    <s v="Mexico"/>
    <s v="Mexico"/>
    <x v="0"/>
    <x v="3"/>
    <x v="1"/>
    <n v="6037.8799686886396"/>
    <n v="8994.5236920000007"/>
  </r>
  <r>
    <x v="6"/>
    <x v="6"/>
    <x v="15"/>
    <x v="6"/>
    <s v="Germany"/>
    <s v="Germany"/>
    <s v="Germany"/>
    <s v="Germany"/>
    <x v="0"/>
    <x v="8"/>
    <x v="1"/>
    <n v="3145.78674133507"/>
    <n v="3708.6602910000001"/>
  </r>
  <r>
    <x v="4"/>
    <x v="6"/>
    <x v="11"/>
    <x v="6"/>
    <s v="Italy"/>
    <s v="Italy"/>
    <s v="Italy"/>
    <s v="Italy"/>
    <x v="0"/>
    <x v="3"/>
    <x v="1"/>
    <n v="5119.68713204911"/>
    <n v="6030.3311450000001"/>
  </r>
  <r>
    <x v="3"/>
    <x v="6"/>
    <x v="26"/>
    <x v="6"/>
    <s v="Rest of Western Europe"/>
    <s v="Norway"/>
    <s v="Norway"/>
    <s v="Norway"/>
    <x v="3"/>
    <x v="12"/>
    <x v="0"/>
    <n v="462.064188"/>
    <n v="673.57999299999994"/>
  </r>
  <r>
    <x v="5"/>
    <x v="4"/>
    <x v="36"/>
    <x v="4"/>
    <s v="Rest of Latin America"/>
    <s v="Rest of Latin America"/>
    <s v="Rest of Latin America"/>
    <s v="Rest of Latin America"/>
    <x v="1"/>
    <x v="1"/>
    <x v="0"/>
    <n v="1807.490029"/>
    <n v="1807.490029"/>
  </r>
  <r>
    <x v="3"/>
    <x v="10"/>
    <x v="47"/>
    <x v="10"/>
    <s v="Rest of Sub-Saharan Africa"/>
    <s v="South Africa"/>
    <s v="South Africa"/>
    <s v="South Africa"/>
    <x v="2"/>
    <x v="15"/>
    <x v="0"/>
    <n v="1215.2180020000001"/>
    <n v="1778.3672349999999"/>
  </r>
  <r>
    <x v="0"/>
    <x v="6"/>
    <x v="37"/>
    <x v="6"/>
    <s v="Rest of Western Europe"/>
    <s v="Finland"/>
    <s v="Finland"/>
    <s v="Finland"/>
    <x v="2"/>
    <x v="15"/>
    <x v="0"/>
    <n v="1322.369526"/>
    <n v="1558.9802340000001"/>
  </r>
  <r>
    <x v="6"/>
    <x v="6"/>
    <x v="26"/>
    <x v="6"/>
    <s v="Rest of Western Europe"/>
    <s v="Norway"/>
    <s v="Norway"/>
    <s v="Norway"/>
    <x v="2"/>
    <x v="6"/>
    <x v="0"/>
    <n v="2467.441636"/>
    <n v="3596.9446710000002"/>
  </r>
  <r>
    <x v="3"/>
    <x v="2"/>
    <x v="6"/>
    <x v="2"/>
    <s v="Rest of Eastern Europe"/>
    <s v="Czech Republic"/>
    <s v="Czech Republic"/>
    <s v="Czech Republic"/>
    <x v="0"/>
    <x v="0"/>
    <x v="1"/>
    <n v="8.7477134963306007"/>
    <n v="10.194103999999999"/>
  </r>
  <r>
    <x v="0"/>
    <x v="2"/>
    <x v="39"/>
    <x v="2"/>
    <s v="Rest of Eastern Europe"/>
    <s v="Rest of Eastern Europe"/>
    <s v="Rest of Eastern Europe"/>
    <s v="Rest of Eastern Europe"/>
    <x v="4"/>
    <x v="7"/>
    <x v="0"/>
    <n v="68.421428219999996"/>
    <n v="80.664028999999999"/>
  </r>
  <r>
    <x v="1"/>
    <x v="4"/>
    <x v="27"/>
    <x v="4"/>
    <s v="Rest of Latin America"/>
    <s v="Colombia"/>
    <s v="Colombia"/>
    <s v="Colombia"/>
    <x v="0"/>
    <x v="0"/>
    <x v="1"/>
    <n v="20.806815021681999"/>
    <n v="35.062952000000003"/>
  </r>
  <r>
    <x v="1"/>
    <x v="9"/>
    <x v="25"/>
    <x v="9"/>
    <s v="Russia"/>
    <s v="Russia"/>
    <s v="Russia"/>
    <s v="Russia"/>
    <x v="3"/>
    <x v="12"/>
    <x v="0"/>
    <n v="1169.887428"/>
    <n v="2384.6499910000002"/>
  </r>
  <r>
    <x v="2"/>
    <x v="10"/>
    <x v="47"/>
    <x v="10"/>
    <s v="Rest of Sub-Saharan Africa"/>
    <s v="South Africa"/>
    <s v="South Africa"/>
    <s v="South Africa"/>
    <x v="1"/>
    <x v="11"/>
    <x v="0"/>
    <n v="1240.227768"/>
    <n v="1702.0807910000001"/>
  </r>
  <r>
    <x v="0"/>
    <x v="9"/>
    <x v="31"/>
    <x v="9"/>
    <s v="Rest of Eurasia"/>
    <s v="Rest of Eurasia"/>
    <s v="Rest of Eurasia"/>
    <s v="Rest of Eurasia"/>
    <x v="4"/>
    <x v="9"/>
    <x v="0"/>
    <n v="369.23327369999998"/>
    <n v="752.62978399999997"/>
  </r>
  <r>
    <x v="0"/>
    <x v="6"/>
    <x v="41"/>
    <x v="6"/>
    <s v="Rest of Western Europe"/>
    <s v="Rest of Western Europe"/>
    <s v="Rest of Western Europe"/>
    <s v="Rest of Western Europe"/>
    <x v="0"/>
    <x v="3"/>
    <x v="0"/>
    <n v="27.9106313560929"/>
    <n v="32.904662000000002"/>
  </r>
  <r>
    <x v="4"/>
    <x v="3"/>
    <x v="7"/>
    <x v="3"/>
    <s v="Rest of Middle East and North Africa"/>
    <s v="Saudi Arabia"/>
    <s v="Saudi Arabia"/>
    <s v="Saudi Arabia"/>
    <x v="4"/>
    <x v="7"/>
    <x v="0"/>
    <n v="70.096403499999994"/>
    <n v="70.116187999999994"/>
  </r>
  <r>
    <x v="5"/>
    <x v="10"/>
    <x v="47"/>
    <x v="10"/>
    <s v="Rest of Sub-Saharan Africa"/>
    <s v="South Africa"/>
    <s v="South Africa"/>
    <s v="South Africa"/>
    <x v="1"/>
    <x v="1"/>
    <x v="0"/>
    <n v="1065.6382369999999"/>
    <n v="1559.470088"/>
  </r>
  <r>
    <x v="2"/>
    <x v="4"/>
    <x v="36"/>
    <x v="4"/>
    <s v="Rest of Latin America"/>
    <s v="Rest of Latin America"/>
    <s v="Rest of Latin America"/>
    <s v="Rest of Latin America"/>
    <x v="1"/>
    <x v="11"/>
    <x v="0"/>
    <n v="1111.3104269999999"/>
    <n v="1111.3104269999999"/>
  </r>
  <r>
    <x v="3"/>
    <x v="6"/>
    <x v="21"/>
    <x v="6"/>
    <s v="France"/>
    <s v="France"/>
    <s v="France"/>
    <s v="France"/>
    <x v="0"/>
    <x v="8"/>
    <x v="1"/>
    <n v="2879.0649613293899"/>
    <n v="3394.2141580000002"/>
  </r>
  <r>
    <x v="0"/>
    <x v="6"/>
    <x v="45"/>
    <x v="6"/>
    <s v="Rest of Western Europe"/>
    <s v="Greece"/>
    <s v="Greece"/>
    <s v="Greece"/>
    <x v="2"/>
    <x v="6"/>
    <x v="0"/>
    <n v="167.97023999999999"/>
    <n v="198.02504400000001"/>
  </r>
  <r>
    <x v="6"/>
    <x v="3"/>
    <x v="24"/>
    <x v="3"/>
    <s v="Turkey"/>
    <s v="Turkey"/>
    <s v="Turkey"/>
    <s v="Turkey"/>
    <x v="2"/>
    <x v="6"/>
    <x v="0"/>
    <n v="249.953656"/>
    <n v="742.97669299999995"/>
  </r>
  <r>
    <x v="3"/>
    <x v="6"/>
    <x v="42"/>
    <x v="6"/>
    <s v="Rest of Western Europe"/>
    <s v="Denmark"/>
    <s v="Denmark"/>
    <s v="Denmark"/>
    <x v="4"/>
    <x v="9"/>
    <x v="0"/>
    <n v="306.04680789999998"/>
    <n v="361.15110199999998"/>
  </r>
  <r>
    <x v="5"/>
    <x v="6"/>
    <x v="32"/>
    <x v="6"/>
    <s v="Rest of Western Europe"/>
    <s v="Portugal"/>
    <s v="Portugal"/>
    <s v="Portugal"/>
    <x v="4"/>
    <x v="9"/>
    <x v="0"/>
    <n v="178.05146665999999"/>
    <n v="209.910098"/>
  </r>
  <r>
    <x v="2"/>
    <x v="3"/>
    <x v="24"/>
    <x v="3"/>
    <s v="Turkey"/>
    <s v="Turkey"/>
    <s v="Turkey"/>
    <s v="Turkey"/>
    <x v="0"/>
    <x v="0"/>
    <x v="0"/>
    <n v="194.42758391440199"/>
    <n v="493.93454000000003"/>
  </r>
  <r>
    <x v="3"/>
    <x v="6"/>
    <x v="26"/>
    <x v="6"/>
    <s v="Rest of Western Europe"/>
    <s v="Norway"/>
    <s v="Norway"/>
    <s v="Norway"/>
    <x v="0"/>
    <x v="3"/>
    <x v="0"/>
    <n v="123.491189150689"/>
    <n v="180.02086399999999"/>
  </r>
  <r>
    <x v="5"/>
    <x v="7"/>
    <x v="35"/>
    <x v="7"/>
    <s v="Rest of Emerging Asia/Pacific"/>
    <s v="Rest of Emerging Asia/Pacific"/>
    <s v="Rest of Emerging Asia/Pacific"/>
    <s v="Rest of Emerging Asia/Pacific"/>
    <x v="2"/>
    <x v="5"/>
    <x v="0"/>
    <n v="1104.5611140000001"/>
    <n v="1104.5611140000001"/>
  </r>
  <r>
    <x v="5"/>
    <x v="1"/>
    <x v="1"/>
    <x v="1"/>
    <s v="Canada"/>
    <s v="Canada"/>
    <s v="Canada"/>
    <s v="Canada"/>
    <x v="1"/>
    <x v="11"/>
    <x v="0"/>
    <n v="7861.6776669999999"/>
    <n v="10196.452020999999"/>
  </r>
  <r>
    <x v="5"/>
    <x v="4"/>
    <x v="4"/>
    <x v="4"/>
    <s v="Brazil"/>
    <s v="Brazil"/>
    <s v="Brazil"/>
    <s v="Brazil"/>
    <x v="4"/>
    <x v="7"/>
    <x v="0"/>
    <n v="207.00428210000001"/>
    <n v="371.01361800000001"/>
  </r>
  <r>
    <x v="6"/>
    <x v="3"/>
    <x v="40"/>
    <x v="3"/>
    <s v="Rest of Middle East and North Africa"/>
    <s v="Israel"/>
    <s v="Israel"/>
    <s v="Israel"/>
    <x v="0"/>
    <x v="3"/>
    <x v="1"/>
    <n v="706.82114888004605"/>
    <n v="706.42751999999996"/>
  </r>
  <r>
    <x v="5"/>
    <x v="5"/>
    <x v="43"/>
    <x v="5"/>
    <s v="Rest of Mature Asia/Pacific"/>
    <s v="New Zealand"/>
    <s v="New Zealand"/>
    <s v="New Zealand"/>
    <x v="2"/>
    <x v="2"/>
    <x v="0"/>
    <n v="402.09437700000001"/>
    <n v="489.43762700000002"/>
  </r>
  <r>
    <x v="5"/>
    <x v="6"/>
    <x v="8"/>
    <x v="6"/>
    <s v="Spain"/>
    <s v="Spain"/>
    <s v="Spain"/>
    <s v="Spain"/>
    <x v="1"/>
    <x v="1"/>
    <x v="0"/>
    <n v="2323.3234659999998"/>
    <n v="2739.0342030000002"/>
  </r>
  <r>
    <x v="3"/>
    <x v="10"/>
    <x v="47"/>
    <x v="10"/>
    <s v="Rest of Sub-Saharan Africa"/>
    <s v="South Africa"/>
    <s v="South Africa"/>
    <s v="South Africa"/>
    <x v="0"/>
    <x v="0"/>
    <x v="0"/>
    <n v="218.64372865541699"/>
    <n v="319.96632899999997"/>
  </r>
  <r>
    <x v="2"/>
    <x v="1"/>
    <x v="16"/>
    <x v="1"/>
    <s v="United States"/>
    <s v="United States"/>
    <s v="United States"/>
    <s v="United States"/>
    <x v="2"/>
    <x v="15"/>
    <x v="0"/>
    <n v="86959.412867000006"/>
    <n v="86959.412867000006"/>
  </r>
  <r>
    <x v="5"/>
    <x v="8"/>
    <x v="12"/>
    <x v="8"/>
    <s v="Japan"/>
    <s v="Japan"/>
    <s v="Japan"/>
    <s v="Japan"/>
    <x v="2"/>
    <x v="2"/>
    <x v="0"/>
    <n v="6987.7779689999998"/>
    <n v="7970.7459150000004"/>
  </r>
  <r>
    <x v="5"/>
    <x v="2"/>
    <x v="6"/>
    <x v="2"/>
    <s v="Rest of Eastern Europe"/>
    <s v="Czech Republic"/>
    <s v="Czech Republic"/>
    <s v="Czech Republic"/>
    <x v="0"/>
    <x v="3"/>
    <x v="1"/>
    <n v="1144.6204222184101"/>
    <n v="1333.8776789999999"/>
  </r>
  <r>
    <x v="0"/>
    <x v="6"/>
    <x v="8"/>
    <x v="6"/>
    <s v="Spain"/>
    <s v="Spain"/>
    <s v="Spain"/>
    <s v="Spain"/>
    <x v="2"/>
    <x v="15"/>
    <x v="0"/>
    <n v="5297.4769429999997"/>
    <n v="6245.3510029999998"/>
  </r>
  <r>
    <x v="4"/>
    <x v="3"/>
    <x v="24"/>
    <x v="3"/>
    <s v="Turkey"/>
    <s v="Turkey"/>
    <s v="Turkey"/>
    <s v="Turkey"/>
    <x v="2"/>
    <x v="6"/>
    <x v="0"/>
    <n v="328.86247100000099"/>
    <n v="629.70333100000005"/>
  </r>
  <r>
    <x v="4"/>
    <x v="6"/>
    <x v="42"/>
    <x v="6"/>
    <s v="Rest of Western Europe"/>
    <s v="Denmark"/>
    <s v="Denmark"/>
    <s v="Denmark"/>
    <x v="0"/>
    <x v="3"/>
    <x v="1"/>
    <n v="769.72929872646296"/>
    <n v="904.30631800000003"/>
  </r>
  <r>
    <x v="4"/>
    <x v="6"/>
    <x v="21"/>
    <x v="6"/>
    <s v="France"/>
    <s v="France"/>
    <s v="France"/>
    <s v="France"/>
    <x v="2"/>
    <x v="15"/>
    <x v="0"/>
    <n v="9448.1052639999998"/>
    <n v="11128.649459"/>
  </r>
  <r>
    <x v="4"/>
    <x v="6"/>
    <x v="38"/>
    <x v="6"/>
    <s v="Rest of Western Europe"/>
    <s v="Austria"/>
    <s v="Austria"/>
    <s v="Austria"/>
    <x v="2"/>
    <x v="15"/>
    <x v="0"/>
    <n v="662.11280299933799"/>
    <n v="779.88348800000006"/>
  </r>
  <r>
    <x v="0"/>
    <x v="0"/>
    <x v="20"/>
    <x v="0"/>
    <s v="Rest of Greater China"/>
    <s v="Taiwan"/>
    <s v="Taiwan"/>
    <s v="Taiwan"/>
    <x v="2"/>
    <x v="6"/>
    <x v="0"/>
    <n v="948.10551799999996"/>
    <n v="985.29722900000002"/>
  </r>
  <r>
    <x v="3"/>
    <x v="9"/>
    <x v="31"/>
    <x v="9"/>
    <s v="Rest of Eurasia"/>
    <s v="Rest of Eurasia"/>
    <s v="Rest of Eurasia"/>
    <s v="Rest of Eurasia"/>
    <x v="4"/>
    <x v="7"/>
    <x v="0"/>
    <n v="95.215970200000001"/>
    <n v="194.084283"/>
  </r>
  <r>
    <x v="6"/>
    <x v="5"/>
    <x v="43"/>
    <x v="5"/>
    <s v="Rest of Mature Asia/Pacific"/>
    <s v="New Zealand"/>
    <s v="New Zealand"/>
    <s v="New Zealand"/>
    <x v="0"/>
    <x v="8"/>
    <x v="0"/>
    <n v="345.39390347832102"/>
    <n v="420.42063300000001"/>
  </r>
  <r>
    <x v="6"/>
    <x v="6"/>
    <x v="15"/>
    <x v="6"/>
    <s v="Germany"/>
    <s v="Germany"/>
    <s v="Germany"/>
    <s v="Germany"/>
    <x v="3"/>
    <x v="13"/>
    <x v="1"/>
    <n v="11934.575763999999"/>
    <n v="14070.021543000001"/>
  </r>
  <r>
    <x v="2"/>
    <x v="0"/>
    <x v="18"/>
    <x v="0"/>
    <s v="Rest of Greater China"/>
    <s v="Hong Kong"/>
    <s v="Hong Kong"/>
    <s v="Hong Kong"/>
    <x v="2"/>
    <x v="5"/>
    <x v="0"/>
    <n v="234.83746200070499"/>
    <n v="237.288702"/>
  </r>
  <r>
    <x v="0"/>
    <x v="7"/>
    <x v="49"/>
    <x v="7"/>
    <s v="Rest of Emerging Asia/Pacific"/>
    <s v="Malaysia"/>
    <s v="Malaysia"/>
    <s v="Malaysia"/>
    <x v="0"/>
    <x v="0"/>
    <x v="1"/>
    <n v="14.442158366837401"/>
    <n v="18.838322999999999"/>
  </r>
  <r>
    <x v="6"/>
    <x v="7"/>
    <x v="28"/>
    <x v="7"/>
    <s v="Indonesia"/>
    <s v="Indonesia"/>
    <s v="Indonesia"/>
    <s v="Indonesia"/>
    <x v="0"/>
    <x v="0"/>
    <x v="1"/>
    <n v="40.973096806254198"/>
    <n v="55.430340999999999"/>
  </r>
  <r>
    <x v="0"/>
    <x v="7"/>
    <x v="10"/>
    <x v="7"/>
    <s v="India"/>
    <s v="India"/>
    <s v="India"/>
    <s v="India"/>
    <x v="0"/>
    <x v="3"/>
    <x v="1"/>
    <n v="25231.3117093457"/>
    <n v="30030.878005999999"/>
  </r>
  <r>
    <x v="3"/>
    <x v="8"/>
    <x v="12"/>
    <x v="8"/>
    <s v="Japan"/>
    <s v="Japan"/>
    <s v="Japan"/>
    <s v="Japan"/>
    <x v="3"/>
    <x v="16"/>
    <x v="0"/>
    <n v="15004.407424999999"/>
    <n v="17115.071446999998"/>
  </r>
  <r>
    <x v="6"/>
    <x v="2"/>
    <x v="39"/>
    <x v="2"/>
    <s v="Rest of Eastern Europe"/>
    <s v="Rest of Eastern Europe"/>
    <s v="Rest of Eastern Europe"/>
    <s v="Rest of Eastern Europe"/>
    <x v="4"/>
    <x v="10"/>
    <x v="0"/>
    <n v="264.15600573099999"/>
    <n v="311.421266"/>
  </r>
  <r>
    <x v="0"/>
    <x v="8"/>
    <x v="12"/>
    <x v="8"/>
    <s v="Japan"/>
    <s v="Japan"/>
    <s v="Japan"/>
    <s v="Japan"/>
    <x v="2"/>
    <x v="2"/>
    <x v="0"/>
    <n v="6510.9011499999997"/>
    <n v="7426.7870240000002"/>
  </r>
  <r>
    <x v="5"/>
    <x v="5"/>
    <x v="5"/>
    <x v="5"/>
    <s v="South Korea"/>
    <s v="South Korea"/>
    <s v="South Korea"/>
    <s v="South Korea"/>
    <x v="0"/>
    <x v="3"/>
    <x v="0"/>
    <n v="1029.65643243351"/>
    <n v="1070.946594"/>
  </r>
  <r>
    <x v="3"/>
    <x v="3"/>
    <x v="40"/>
    <x v="3"/>
    <s v="Rest of Middle East and North Africa"/>
    <s v="Israel"/>
    <s v="Israel"/>
    <s v="Israel"/>
    <x v="3"/>
    <x v="16"/>
    <x v="0"/>
    <n v="432.35452700000002"/>
    <n v="432.11374799999999"/>
  </r>
  <r>
    <x v="0"/>
    <x v="9"/>
    <x v="25"/>
    <x v="9"/>
    <s v="Russia"/>
    <s v="Russia"/>
    <s v="Russia"/>
    <s v="Russia"/>
    <x v="4"/>
    <x v="10"/>
    <x v="0"/>
    <n v="786.56682146699995"/>
    <n v="1603.3051720000001"/>
  </r>
  <r>
    <x v="5"/>
    <x v="5"/>
    <x v="22"/>
    <x v="5"/>
    <s v="Australia"/>
    <s v="Australia"/>
    <s v="Australia"/>
    <s v="Australia"/>
    <x v="2"/>
    <x v="2"/>
    <x v="0"/>
    <n v="5362.6108480000003"/>
    <n v="7277.2496739999997"/>
  </r>
  <r>
    <x v="4"/>
    <x v="4"/>
    <x v="29"/>
    <x v="4"/>
    <s v="Rest of Latin America"/>
    <s v="Chile"/>
    <s v="Chile"/>
    <s v="Chile"/>
    <x v="1"/>
    <x v="1"/>
    <x v="0"/>
    <n v="323.889993"/>
    <n v="424.15516200000002"/>
  </r>
  <r>
    <x v="4"/>
    <x v="6"/>
    <x v="44"/>
    <x v="6"/>
    <s v="United Kingdom"/>
    <s v="United Kingdom"/>
    <s v="United Kingdom"/>
    <s v="United Kingdom"/>
    <x v="0"/>
    <x v="3"/>
    <x v="0"/>
    <n v="3036.9893596585598"/>
    <n v="3686.084578"/>
  </r>
  <r>
    <x v="6"/>
    <x v="6"/>
    <x v="44"/>
    <x v="6"/>
    <s v="United Kingdom"/>
    <s v="United Kingdom"/>
    <s v="United Kingdom"/>
    <s v="United Kingdom"/>
    <x v="0"/>
    <x v="0"/>
    <x v="0"/>
    <n v="1083.4306817630099"/>
    <n v="1300.5170889999999"/>
  </r>
  <r>
    <x v="5"/>
    <x v="4"/>
    <x v="17"/>
    <x v="4"/>
    <s v="Mexico"/>
    <s v="Mexico"/>
    <s v="Mexico"/>
    <s v="Mexico"/>
    <x v="0"/>
    <x v="8"/>
    <x v="1"/>
    <n v="1893.7900130729299"/>
    <n v="2821.1457049999999"/>
  </r>
  <r>
    <x v="2"/>
    <x v="4"/>
    <x v="27"/>
    <x v="4"/>
    <s v="Rest of Latin America"/>
    <s v="Colombia"/>
    <s v="Colombia"/>
    <s v="Colombia"/>
    <x v="0"/>
    <x v="8"/>
    <x v="1"/>
    <n v="557.223135443204"/>
    <n v="880.75546199999997"/>
  </r>
  <r>
    <x v="5"/>
    <x v="6"/>
    <x v="38"/>
    <x v="6"/>
    <s v="Rest of Western Europe"/>
    <s v="Austria"/>
    <s v="Austria"/>
    <s v="Austria"/>
    <x v="3"/>
    <x v="12"/>
    <x v="0"/>
    <n v="866.01457800000003"/>
    <n v="1020.969996"/>
  </r>
  <r>
    <x v="3"/>
    <x v="9"/>
    <x v="31"/>
    <x v="9"/>
    <s v="Rest of Eurasia"/>
    <s v="Rest of Eurasia"/>
    <s v="Rest of Eurasia"/>
    <s v="Rest of Eurasia"/>
    <x v="3"/>
    <x v="13"/>
    <x v="1"/>
    <n v="2699.6674979999998"/>
    <n v="5502.8902099999996"/>
  </r>
  <r>
    <x v="6"/>
    <x v="6"/>
    <x v="8"/>
    <x v="6"/>
    <s v="Spain"/>
    <s v="Spain"/>
    <s v="Spain"/>
    <s v="Spain"/>
    <x v="4"/>
    <x v="7"/>
    <x v="0"/>
    <n v="164.39182783999999"/>
    <n v="193.80634900000001"/>
  </r>
  <r>
    <x v="5"/>
    <x v="7"/>
    <x v="10"/>
    <x v="7"/>
    <s v="India"/>
    <s v="India"/>
    <s v="India"/>
    <s v="India"/>
    <x v="1"/>
    <x v="1"/>
    <x v="0"/>
    <n v="4267.5443569999998"/>
    <n v="5079.3278389999996"/>
  </r>
  <r>
    <x v="0"/>
    <x v="3"/>
    <x v="40"/>
    <x v="3"/>
    <s v="Rest of Middle East and North Africa"/>
    <s v="Israel"/>
    <s v="Israel"/>
    <s v="Israel"/>
    <x v="0"/>
    <x v="0"/>
    <x v="1"/>
    <n v="9.3260909233473992"/>
    <n v="9.3208970000000004"/>
  </r>
  <r>
    <x v="1"/>
    <x v="6"/>
    <x v="26"/>
    <x v="6"/>
    <s v="Rest of Western Europe"/>
    <s v="Norway"/>
    <s v="Norway"/>
    <s v="Norway"/>
    <x v="4"/>
    <x v="7"/>
    <x v="0"/>
    <n v="98.333478369999995"/>
    <n v="143.34688800000001"/>
  </r>
  <r>
    <x v="0"/>
    <x v="10"/>
    <x v="34"/>
    <x v="10"/>
    <s v="Rest of Sub-Saharan Africa"/>
    <s v="Rest of Sub-Saharan Africa"/>
    <s v="Rest of Sub-Saharan Africa"/>
    <s v="Rest of Sub-Saharan Africa"/>
    <x v="2"/>
    <x v="6"/>
    <x v="0"/>
    <n v="781.03607299999999"/>
    <n v="850.91120799999999"/>
  </r>
  <r>
    <x v="6"/>
    <x v="6"/>
    <x v="42"/>
    <x v="6"/>
    <s v="Rest of Western Europe"/>
    <s v="Denmark"/>
    <s v="Denmark"/>
    <s v="Denmark"/>
    <x v="0"/>
    <x v="8"/>
    <x v="0"/>
    <n v="513.57287186372605"/>
    <n v="606.04261699999995"/>
  </r>
  <r>
    <x v="6"/>
    <x v="6"/>
    <x v="15"/>
    <x v="6"/>
    <s v="Germany"/>
    <s v="Germany"/>
    <s v="Germany"/>
    <s v="Germany"/>
    <x v="4"/>
    <x v="7"/>
    <x v="0"/>
    <n v="1506.07346826"/>
    <n v="1775.554202"/>
  </r>
  <r>
    <x v="1"/>
    <x v="4"/>
    <x v="4"/>
    <x v="4"/>
    <s v="Brazil"/>
    <s v="Brazil"/>
    <s v="Brazil"/>
    <s v="Brazil"/>
    <x v="1"/>
    <x v="11"/>
    <x v="0"/>
    <n v="4244.4154699999999"/>
    <n v="7607.2626399999999"/>
  </r>
  <r>
    <x v="5"/>
    <x v="3"/>
    <x v="3"/>
    <x v="3"/>
    <s v="Rest of Middle East and North Africa"/>
    <s v="Rest of Middle East and North Africa"/>
    <s v="Rest of Middle East and North Africa"/>
    <s v="Rest of Middle East and North Africa"/>
    <x v="2"/>
    <x v="6"/>
    <x v="0"/>
    <n v="1451.8785049999999"/>
    <n v="1581.7703369999999"/>
  </r>
  <r>
    <x v="1"/>
    <x v="6"/>
    <x v="9"/>
    <x v="6"/>
    <s v="Rest of Western Europe"/>
    <s v="Sweden"/>
    <s v="Sweden"/>
    <s v="Sweden"/>
    <x v="4"/>
    <x v="10"/>
    <x v="0"/>
    <n v="385.78419931899998"/>
    <n v="550.46745299999998"/>
  </r>
  <r>
    <x v="0"/>
    <x v="6"/>
    <x v="41"/>
    <x v="6"/>
    <s v="Rest of Western Europe"/>
    <s v="Rest of Western Europe"/>
    <s v="Rest of Western Europe"/>
    <s v="Rest of Western Europe"/>
    <x v="0"/>
    <x v="3"/>
    <x v="1"/>
    <n v="108.52198904068599"/>
    <n v="127.939757"/>
  </r>
  <r>
    <x v="5"/>
    <x v="6"/>
    <x v="37"/>
    <x v="6"/>
    <s v="Rest of Western Europe"/>
    <s v="Finland"/>
    <s v="Finland"/>
    <s v="Finland"/>
    <x v="3"/>
    <x v="13"/>
    <x v="1"/>
    <n v="240.58754300000001"/>
    <n v="283.63571400000001"/>
  </r>
  <r>
    <x v="6"/>
    <x v="6"/>
    <x v="38"/>
    <x v="6"/>
    <s v="Rest of Western Europe"/>
    <s v="Austria"/>
    <s v="Austria"/>
    <s v="Austria"/>
    <x v="4"/>
    <x v="14"/>
    <x v="0"/>
    <n v="123.29881743195401"/>
    <n v="145.36059399999999"/>
  </r>
  <r>
    <x v="1"/>
    <x v="3"/>
    <x v="7"/>
    <x v="3"/>
    <s v="Rest of Middle East and North Africa"/>
    <s v="Saudi Arabia"/>
    <s v="Saudi Arabia"/>
    <s v="Saudi Arabia"/>
    <x v="4"/>
    <x v="9"/>
    <x v="0"/>
    <n v="187.62147174"/>
    <n v="187.699862"/>
  </r>
  <r>
    <x v="6"/>
    <x v="0"/>
    <x v="20"/>
    <x v="0"/>
    <s v="Rest of Greater China"/>
    <s v="Taiwan"/>
    <s v="Taiwan"/>
    <s v="Taiwan"/>
    <x v="3"/>
    <x v="12"/>
    <x v="0"/>
    <n v="1839.7705860000001"/>
    <n v="1911.9399960000001"/>
  </r>
  <r>
    <x v="5"/>
    <x v="7"/>
    <x v="35"/>
    <x v="7"/>
    <s v="Rest of Emerging Asia/Pacific"/>
    <s v="Rest of Emerging Asia/Pacific"/>
    <s v="Rest of Emerging Asia/Pacific"/>
    <s v="Rest of Emerging Asia/Pacific"/>
    <x v="0"/>
    <x v="8"/>
    <x v="1"/>
    <n v="2122.3245405359098"/>
    <n v="2122.324541"/>
  </r>
  <r>
    <x v="2"/>
    <x v="6"/>
    <x v="23"/>
    <x v="6"/>
    <s v="Rest of Western Europe"/>
    <s v="Switzerland"/>
    <s v="Switzerland"/>
    <s v="Switzerland"/>
    <x v="3"/>
    <x v="4"/>
    <x v="1"/>
    <n v="3876.6797409999999"/>
    <n v="4093.1442040000002"/>
  </r>
  <r>
    <x v="0"/>
    <x v="7"/>
    <x v="13"/>
    <x v="7"/>
    <s v="Rest of Emerging Asia/Pacific"/>
    <s v="Thailand"/>
    <s v="Thailand"/>
    <s v="Thailand"/>
    <x v="2"/>
    <x v="6"/>
    <x v="0"/>
    <n v="846.62200900000005"/>
    <n v="876.659674"/>
  </r>
  <r>
    <x v="0"/>
    <x v="10"/>
    <x v="34"/>
    <x v="10"/>
    <s v="Rest of Sub-Saharan Africa"/>
    <s v="Rest of Sub-Saharan Africa"/>
    <s v="Rest of Sub-Saharan Africa"/>
    <s v="Rest of Sub-Saharan Africa"/>
    <x v="0"/>
    <x v="8"/>
    <x v="0"/>
    <n v="816.581114664354"/>
    <n v="889.63627499999996"/>
  </r>
  <r>
    <x v="0"/>
    <x v="6"/>
    <x v="15"/>
    <x v="6"/>
    <s v="Germany"/>
    <s v="Germany"/>
    <s v="Germany"/>
    <s v="Germany"/>
    <x v="0"/>
    <x v="3"/>
    <x v="1"/>
    <n v="6895.5512479191302"/>
    <n v="8129.36769"/>
  </r>
  <r>
    <x v="4"/>
    <x v="10"/>
    <x v="34"/>
    <x v="10"/>
    <s v="Rest of Sub-Saharan Africa"/>
    <s v="Rest of Sub-Saharan Africa"/>
    <s v="Rest of Sub-Saharan Africa"/>
    <s v="Rest of Sub-Saharan Africa"/>
    <x v="3"/>
    <x v="13"/>
    <x v="1"/>
    <n v="1506.0364979999999"/>
    <n v="1639.9766279999999"/>
  </r>
  <r>
    <x v="0"/>
    <x v="3"/>
    <x v="7"/>
    <x v="3"/>
    <s v="Rest of Middle East and North Africa"/>
    <s v="Saudi Arabia"/>
    <s v="Saudi Arabia"/>
    <s v="Saudi Arabia"/>
    <x v="2"/>
    <x v="15"/>
    <x v="0"/>
    <n v="693.42014600000005"/>
    <n v="693.70986600000003"/>
  </r>
  <r>
    <x v="3"/>
    <x v="6"/>
    <x v="41"/>
    <x v="6"/>
    <s v="Rest of Western Europe"/>
    <s v="Rest of Western Europe"/>
    <s v="Rest of Western Europe"/>
    <s v="Rest of Western Europe"/>
    <x v="4"/>
    <x v="14"/>
    <x v="0"/>
    <n v="60.354809691570999"/>
    <n v="71.154055999999997"/>
  </r>
  <r>
    <x v="4"/>
    <x v="1"/>
    <x v="16"/>
    <x v="1"/>
    <s v="United States"/>
    <s v="United States"/>
    <s v="United States"/>
    <s v="United States"/>
    <x v="2"/>
    <x v="2"/>
    <x v="0"/>
    <n v="72800.141489754998"/>
    <n v="72800.141489999995"/>
  </r>
  <r>
    <x v="3"/>
    <x v="6"/>
    <x v="45"/>
    <x v="6"/>
    <s v="Rest of Western Europe"/>
    <s v="Greece"/>
    <s v="Greece"/>
    <s v="Greece"/>
    <x v="2"/>
    <x v="5"/>
    <x v="0"/>
    <n v="40.562826000000001"/>
    <n v="47.820706000000001"/>
  </r>
  <r>
    <x v="3"/>
    <x v="3"/>
    <x v="3"/>
    <x v="3"/>
    <s v="Rest of Middle East and North Africa"/>
    <s v="Rest of Middle East and North Africa"/>
    <s v="Rest of Middle East and North Africa"/>
    <s v="Rest of Middle East and North Africa"/>
    <x v="3"/>
    <x v="4"/>
    <x v="1"/>
    <n v="49550.274749999997"/>
    <n v="53983.273759000003"/>
  </r>
  <r>
    <x v="0"/>
    <x v="6"/>
    <x v="14"/>
    <x v="6"/>
    <s v="Netherlands"/>
    <s v="Netherlands"/>
    <s v="Netherlands"/>
    <s v="Netherlands"/>
    <x v="3"/>
    <x v="12"/>
    <x v="0"/>
    <n v="1946.452528"/>
    <n v="2294.7299969999999"/>
  </r>
  <r>
    <x v="4"/>
    <x v="4"/>
    <x v="48"/>
    <x v="4"/>
    <s v="Argentina"/>
    <s v="Argentina"/>
    <s v="Argentina"/>
    <s v="Argentina"/>
    <x v="4"/>
    <x v="9"/>
    <x v="0"/>
    <n v="75.478952669999998"/>
    <n v="228.149393"/>
  </r>
  <r>
    <x v="2"/>
    <x v="0"/>
    <x v="20"/>
    <x v="0"/>
    <s v="Rest of Greater China"/>
    <s v="Taiwan"/>
    <s v="Taiwan"/>
    <s v="Taiwan"/>
    <x v="0"/>
    <x v="3"/>
    <x v="0"/>
    <n v="442.59981939130398"/>
    <n v="449.42220600000002"/>
  </r>
  <r>
    <x v="1"/>
    <x v="8"/>
    <x v="12"/>
    <x v="8"/>
    <s v="Japan"/>
    <s v="Japan"/>
    <s v="Japan"/>
    <s v="Japan"/>
    <x v="0"/>
    <x v="3"/>
    <x v="1"/>
    <n v="17164.415852086498"/>
    <n v="19578.9274"/>
  </r>
  <r>
    <x v="3"/>
    <x v="5"/>
    <x v="22"/>
    <x v="5"/>
    <s v="Australia"/>
    <s v="Australia"/>
    <s v="Australia"/>
    <s v="Australia"/>
    <x v="0"/>
    <x v="0"/>
    <x v="0"/>
    <n v="641.63607985164003"/>
    <n v="870.72250499999996"/>
  </r>
  <r>
    <x v="2"/>
    <x v="6"/>
    <x v="42"/>
    <x v="6"/>
    <s v="Rest of Western Europe"/>
    <s v="Denmark"/>
    <s v="Denmark"/>
    <s v="Denmark"/>
    <x v="3"/>
    <x v="12"/>
    <x v="0"/>
    <n v="536.44875400000001"/>
    <n v="603.22999600000003"/>
  </r>
  <r>
    <x v="2"/>
    <x v="7"/>
    <x v="13"/>
    <x v="7"/>
    <s v="Rest of Emerging Asia/Pacific"/>
    <s v="Thailand"/>
    <s v="Thailand"/>
    <s v="Thailand"/>
    <x v="0"/>
    <x v="0"/>
    <x v="1"/>
    <n v="38.318748998366999"/>
    <n v="40.315877"/>
  </r>
  <r>
    <x v="3"/>
    <x v="4"/>
    <x v="36"/>
    <x v="4"/>
    <s v="Rest of Latin America"/>
    <s v="Rest of Latin America"/>
    <s v="Rest of Latin America"/>
    <s v="Rest of Latin America"/>
    <x v="2"/>
    <x v="2"/>
    <x v="0"/>
    <n v="965.81273499999998"/>
    <n v="965.81273499999998"/>
  </r>
  <r>
    <x v="5"/>
    <x v="3"/>
    <x v="3"/>
    <x v="3"/>
    <s v="Rest of Middle East and North Africa"/>
    <s v="Rest of Middle East and North Africa"/>
    <s v="Rest of Middle East and North Africa"/>
    <s v="Rest of Middle East and North Africa"/>
    <x v="3"/>
    <x v="16"/>
    <x v="0"/>
    <n v="11563.509972"/>
    <n v="12598.035583000001"/>
  </r>
  <r>
    <x v="1"/>
    <x v="6"/>
    <x v="45"/>
    <x v="6"/>
    <s v="Rest of Western Europe"/>
    <s v="Greece"/>
    <s v="Greece"/>
    <s v="Greece"/>
    <x v="2"/>
    <x v="2"/>
    <x v="0"/>
    <n v="256.20002699999998"/>
    <n v="302.04172899999998"/>
  </r>
  <r>
    <x v="2"/>
    <x v="5"/>
    <x v="5"/>
    <x v="5"/>
    <s v="South Korea"/>
    <s v="South Korea"/>
    <s v="South Korea"/>
    <s v="South Korea"/>
    <x v="1"/>
    <x v="11"/>
    <x v="0"/>
    <n v="2007.4017630000001"/>
    <n v="2017.153562"/>
  </r>
  <r>
    <x v="2"/>
    <x v="10"/>
    <x v="47"/>
    <x v="10"/>
    <s v="Rest of Sub-Saharan Africa"/>
    <s v="South Africa"/>
    <s v="South Africa"/>
    <s v="South Africa"/>
    <x v="3"/>
    <x v="13"/>
    <x v="1"/>
    <n v="1177.7749839999999"/>
    <n v="1616.370983"/>
  </r>
  <r>
    <x v="4"/>
    <x v="6"/>
    <x v="21"/>
    <x v="6"/>
    <s v="France"/>
    <s v="France"/>
    <s v="France"/>
    <s v="France"/>
    <x v="3"/>
    <x v="16"/>
    <x v="0"/>
    <n v="4129.1307120000001"/>
    <n v="4863.5834359999999"/>
  </r>
  <r>
    <x v="4"/>
    <x v="7"/>
    <x v="13"/>
    <x v="7"/>
    <s v="Rest of Emerging Asia/Pacific"/>
    <s v="Thailand"/>
    <s v="Thailand"/>
    <s v="Thailand"/>
    <x v="4"/>
    <x v="7"/>
    <x v="0"/>
    <n v="74.33825392"/>
    <n v="82.115697999999995"/>
  </r>
  <r>
    <x v="1"/>
    <x v="7"/>
    <x v="13"/>
    <x v="7"/>
    <s v="Rest of Emerging Asia/Pacific"/>
    <s v="Thailand"/>
    <s v="Thailand"/>
    <s v="Thailand"/>
    <x v="1"/>
    <x v="1"/>
    <x v="0"/>
    <n v="1206.5504739999999"/>
    <n v="1249.3581959999999"/>
  </r>
  <r>
    <x v="4"/>
    <x v="4"/>
    <x v="4"/>
    <x v="4"/>
    <s v="Brazil"/>
    <s v="Brazil"/>
    <s v="Brazil"/>
    <s v="Brazil"/>
    <x v="3"/>
    <x v="16"/>
    <x v="0"/>
    <n v="3359.3193569999999"/>
    <n v="4968.6142600000003"/>
  </r>
  <r>
    <x v="0"/>
    <x v="7"/>
    <x v="28"/>
    <x v="7"/>
    <s v="Indonesia"/>
    <s v="Indonesia"/>
    <s v="Indonesia"/>
    <s v="Indonesia"/>
    <x v="0"/>
    <x v="8"/>
    <x v="1"/>
    <n v="1548.6747741260001"/>
    <n v="2095.1203820000001"/>
  </r>
  <r>
    <x v="5"/>
    <x v="4"/>
    <x v="17"/>
    <x v="4"/>
    <s v="Mexico"/>
    <s v="Mexico"/>
    <s v="Mexico"/>
    <s v="Mexico"/>
    <x v="4"/>
    <x v="7"/>
    <x v="0"/>
    <n v="169.28044958999999"/>
    <n v="252.17411100000001"/>
  </r>
  <r>
    <x v="2"/>
    <x v="6"/>
    <x v="21"/>
    <x v="6"/>
    <s v="France"/>
    <s v="France"/>
    <s v="France"/>
    <s v="France"/>
    <x v="4"/>
    <x v="9"/>
    <x v="0"/>
    <n v="1735.2529466000001"/>
    <n v="1952.142705"/>
  </r>
  <r>
    <x v="2"/>
    <x v="8"/>
    <x v="12"/>
    <x v="8"/>
    <s v="Japan"/>
    <s v="Japan"/>
    <s v="Japan"/>
    <s v="Japan"/>
    <x v="1"/>
    <x v="11"/>
    <x v="0"/>
    <n v="8390.2793129999991"/>
    <n v="9495.8330339999993"/>
  </r>
  <r>
    <x v="4"/>
    <x v="9"/>
    <x v="25"/>
    <x v="9"/>
    <s v="Russia"/>
    <s v="Russia"/>
    <s v="Russia"/>
    <s v="Russia"/>
    <x v="3"/>
    <x v="12"/>
    <x v="0"/>
    <n v="1629.168195"/>
    <n v="2982.6199919999999"/>
  </r>
  <r>
    <x v="6"/>
    <x v="9"/>
    <x v="31"/>
    <x v="9"/>
    <s v="Rest of Eurasia"/>
    <s v="Rest of Eurasia"/>
    <s v="Rest of Eurasia"/>
    <s v="Rest of Eurasia"/>
    <x v="2"/>
    <x v="5"/>
    <x v="0"/>
    <n v="24.602156999999998"/>
    <n v="50.148015999999998"/>
  </r>
  <r>
    <x v="3"/>
    <x v="0"/>
    <x v="18"/>
    <x v="0"/>
    <s v="Rest of Greater China"/>
    <s v="Hong Kong"/>
    <s v="Hong Kong"/>
    <s v="Hong Kong"/>
    <x v="4"/>
    <x v="9"/>
    <x v="0"/>
    <n v="247.618233"/>
    <n v="250.433626"/>
  </r>
  <r>
    <x v="6"/>
    <x v="6"/>
    <x v="44"/>
    <x v="6"/>
    <s v="United Kingdom"/>
    <s v="United Kingdom"/>
    <s v="United Kingdom"/>
    <s v="United Kingdom"/>
    <x v="0"/>
    <x v="0"/>
    <x v="1"/>
    <n v="63.956104798408703"/>
    <n v="76.770954000000003"/>
  </r>
  <r>
    <x v="5"/>
    <x v="5"/>
    <x v="22"/>
    <x v="5"/>
    <s v="Australia"/>
    <s v="Australia"/>
    <s v="Australia"/>
    <s v="Australia"/>
    <x v="1"/>
    <x v="11"/>
    <x v="0"/>
    <n v="7647.866489"/>
    <n v="10378.421163999999"/>
  </r>
  <r>
    <x v="1"/>
    <x v="0"/>
    <x v="0"/>
    <x v="0"/>
    <s v="China"/>
    <s v="China"/>
    <s v="China"/>
    <s v="China"/>
    <x v="2"/>
    <x v="15"/>
    <x v="0"/>
    <n v="18616.105845999999"/>
    <n v="20358.354864000001"/>
  </r>
  <r>
    <x v="0"/>
    <x v="6"/>
    <x v="15"/>
    <x v="6"/>
    <s v="Germany"/>
    <s v="Germany"/>
    <s v="Germany"/>
    <s v="Germany"/>
    <x v="4"/>
    <x v="7"/>
    <x v="0"/>
    <n v="1657.3"/>
    <n v="1953.8395969999999"/>
  </r>
  <r>
    <x v="0"/>
    <x v="6"/>
    <x v="44"/>
    <x v="6"/>
    <s v="United Kingdom"/>
    <s v="United Kingdom"/>
    <s v="United Kingdom"/>
    <s v="United Kingdom"/>
    <x v="4"/>
    <x v="9"/>
    <x v="0"/>
    <n v="2166.1437919999998"/>
    <n v="2600.1728269999999"/>
  </r>
  <r>
    <x v="1"/>
    <x v="6"/>
    <x v="44"/>
    <x v="6"/>
    <s v="United Kingdom"/>
    <s v="United Kingdom"/>
    <s v="United Kingdom"/>
    <s v="United Kingdom"/>
    <x v="2"/>
    <x v="2"/>
    <x v="0"/>
    <n v="20700.172807999999"/>
    <n v="24847.854998999999"/>
  </r>
  <r>
    <x v="1"/>
    <x v="10"/>
    <x v="47"/>
    <x v="10"/>
    <s v="Rest of Sub-Saharan Africa"/>
    <s v="South Africa"/>
    <s v="South Africa"/>
    <s v="South Africa"/>
    <x v="0"/>
    <x v="3"/>
    <x v="0"/>
    <n v="135.043333990414"/>
    <n v="197.62432799999999"/>
  </r>
  <r>
    <x v="6"/>
    <x v="4"/>
    <x v="48"/>
    <x v="4"/>
    <s v="Argentina"/>
    <s v="Argentina"/>
    <s v="Argentina"/>
    <s v="Argentina"/>
    <x v="1"/>
    <x v="1"/>
    <x v="0"/>
    <n v="235.54944499999999"/>
    <n v="1810.510254"/>
  </r>
  <r>
    <x v="0"/>
    <x v="4"/>
    <x v="27"/>
    <x v="4"/>
    <s v="Rest of Latin America"/>
    <s v="Colombia"/>
    <s v="Colombia"/>
    <s v="Colombia"/>
    <x v="0"/>
    <x v="3"/>
    <x v="1"/>
    <n v="1175.9983578538499"/>
    <n v="1981.7533060000001"/>
  </r>
  <r>
    <x v="0"/>
    <x v="6"/>
    <x v="11"/>
    <x v="6"/>
    <s v="Italy"/>
    <s v="Italy"/>
    <s v="Italy"/>
    <s v="Italy"/>
    <x v="2"/>
    <x v="5"/>
    <x v="0"/>
    <n v="1391.0788689999999"/>
    <n v="1639.9836949999999"/>
  </r>
  <r>
    <x v="2"/>
    <x v="4"/>
    <x v="27"/>
    <x v="4"/>
    <s v="Rest of Latin America"/>
    <s v="Colombia"/>
    <s v="Colombia"/>
    <s v="Colombia"/>
    <x v="3"/>
    <x v="12"/>
    <x v="0"/>
    <n v="1871.1636100000001"/>
    <n v="2957.5899920000002"/>
  </r>
  <r>
    <x v="2"/>
    <x v="6"/>
    <x v="8"/>
    <x v="6"/>
    <s v="Spain"/>
    <s v="Spain"/>
    <s v="Spain"/>
    <s v="Spain"/>
    <x v="1"/>
    <x v="1"/>
    <x v="0"/>
    <n v="2046.6973559999999"/>
    <n v="2302.514639"/>
  </r>
  <r>
    <x v="2"/>
    <x v="6"/>
    <x v="38"/>
    <x v="6"/>
    <s v="Rest of Western Europe"/>
    <s v="Austria"/>
    <s v="Austria"/>
    <s v="Austria"/>
    <x v="3"/>
    <x v="12"/>
    <x v="0"/>
    <n v="969.35058800000002"/>
    <n v="1090.5099929999999"/>
  </r>
  <r>
    <x v="3"/>
    <x v="6"/>
    <x v="42"/>
    <x v="6"/>
    <s v="Rest of Western Europe"/>
    <s v="Denmark"/>
    <s v="Denmark"/>
    <s v="Denmark"/>
    <x v="0"/>
    <x v="8"/>
    <x v="1"/>
    <n v="481.54215890612397"/>
    <n v="568.24471500000004"/>
  </r>
  <r>
    <x v="2"/>
    <x v="1"/>
    <x v="16"/>
    <x v="1"/>
    <s v="United States"/>
    <s v="United States"/>
    <s v="United States"/>
    <s v="United States"/>
    <x v="0"/>
    <x v="0"/>
    <x v="0"/>
    <n v="10000.0171659642"/>
    <n v="10000.017166"/>
  </r>
  <r>
    <x v="6"/>
    <x v="6"/>
    <x v="30"/>
    <x v="6"/>
    <s v="Rest of Western Europe"/>
    <s v="Belgium"/>
    <s v="Belgium"/>
    <s v="Belgium"/>
    <x v="2"/>
    <x v="2"/>
    <x v="0"/>
    <n v="2376.5873240000001"/>
    <n v="2801.828528"/>
  </r>
  <r>
    <x v="3"/>
    <x v="0"/>
    <x v="18"/>
    <x v="0"/>
    <s v="Rest of Greater China"/>
    <s v="Hong Kong"/>
    <s v="Hong Kong"/>
    <s v="Hong Kong"/>
    <x v="3"/>
    <x v="16"/>
    <x v="0"/>
    <n v="1078.836278"/>
    <n v="1091.1025340000001"/>
  </r>
  <r>
    <x v="1"/>
    <x v="5"/>
    <x v="43"/>
    <x v="5"/>
    <s v="Rest of Mature Asia/Pacific"/>
    <s v="New Zealand"/>
    <s v="New Zealand"/>
    <s v="New Zealand"/>
    <x v="4"/>
    <x v="14"/>
    <x v="0"/>
    <n v="57.751452282765001"/>
    <n v="70.296267"/>
  </r>
  <r>
    <x v="5"/>
    <x v="7"/>
    <x v="49"/>
    <x v="7"/>
    <s v="Rest of Emerging Asia/Pacific"/>
    <s v="Malaysia"/>
    <s v="Malaysia"/>
    <s v="Malaysia"/>
    <x v="1"/>
    <x v="1"/>
    <x v="0"/>
    <n v="984.67326200000002"/>
    <n v="1284.4058500000001"/>
  </r>
  <r>
    <x v="3"/>
    <x v="7"/>
    <x v="35"/>
    <x v="7"/>
    <s v="Rest of Emerging Asia/Pacific"/>
    <s v="Rest of Emerging Asia/Pacific"/>
    <s v="Rest of Emerging Asia/Pacific"/>
    <s v="Rest of Emerging Asia/Pacific"/>
    <x v="2"/>
    <x v="2"/>
    <x v="0"/>
    <n v="679.14653999999996"/>
    <n v="679.14653999999996"/>
  </r>
  <r>
    <x v="3"/>
    <x v="10"/>
    <x v="47"/>
    <x v="10"/>
    <s v="Rest of Sub-Saharan Africa"/>
    <s v="South Africa"/>
    <s v="South Africa"/>
    <s v="South Africa"/>
    <x v="3"/>
    <x v="13"/>
    <x v="1"/>
    <n v="1070.2656730000001"/>
    <n v="1566.2419440000001"/>
  </r>
  <r>
    <x v="6"/>
    <x v="6"/>
    <x v="42"/>
    <x v="6"/>
    <s v="Rest of Western Europe"/>
    <s v="Denmark"/>
    <s v="Denmark"/>
    <s v="Denmark"/>
    <x v="1"/>
    <x v="11"/>
    <x v="0"/>
    <n v="2068.2766219999999"/>
    <n v="2440.6736529999998"/>
  </r>
  <r>
    <x v="0"/>
    <x v="2"/>
    <x v="46"/>
    <x v="2"/>
    <s v="Poland"/>
    <s v="Poland"/>
    <s v="Poland"/>
    <s v="Poland"/>
    <x v="4"/>
    <x v="7"/>
    <x v="0"/>
    <n v="178.95935460999999"/>
    <n v="215.652602"/>
  </r>
  <r>
    <x v="6"/>
    <x v="4"/>
    <x v="36"/>
    <x v="4"/>
    <s v="Rest of Latin America"/>
    <s v="Rest of Latin America"/>
    <s v="Rest of Latin America"/>
    <s v="Rest of Latin America"/>
    <x v="0"/>
    <x v="3"/>
    <x v="1"/>
    <n v="5073.1036605925301"/>
    <n v="5073.1036610000001"/>
  </r>
  <r>
    <x v="3"/>
    <x v="4"/>
    <x v="4"/>
    <x v="4"/>
    <s v="Brazil"/>
    <s v="Brazil"/>
    <s v="Brazil"/>
    <s v="Brazil"/>
    <x v="3"/>
    <x v="4"/>
    <x v="1"/>
    <n v="11302.115456"/>
    <n v="20256.772992999999"/>
  </r>
  <r>
    <x v="1"/>
    <x v="6"/>
    <x v="45"/>
    <x v="6"/>
    <s v="Rest of Western Europe"/>
    <s v="Greece"/>
    <s v="Greece"/>
    <s v="Greece"/>
    <x v="2"/>
    <x v="5"/>
    <x v="0"/>
    <n v="43.199567000000002"/>
    <n v="50.929237000000001"/>
  </r>
  <r>
    <x v="3"/>
    <x v="8"/>
    <x v="12"/>
    <x v="8"/>
    <s v="Japan"/>
    <s v="Japan"/>
    <s v="Japan"/>
    <s v="Japan"/>
    <x v="1"/>
    <x v="11"/>
    <x v="0"/>
    <n v="10915.506933999999"/>
    <n v="12450.986951000001"/>
  </r>
  <r>
    <x v="0"/>
    <x v="7"/>
    <x v="13"/>
    <x v="7"/>
    <s v="Rest of Emerging Asia/Pacific"/>
    <s v="Thailand"/>
    <s v="Thailand"/>
    <s v="Thailand"/>
    <x v="0"/>
    <x v="8"/>
    <x v="0"/>
    <n v="747.51718474159395"/>
    <n v="774.03866800000003"/>
  </r>
  <r>
    <x v="6"/>
    <x v="9"/>
    <x v="25"/>
    <x v="9"/>
    <s v="Russia"/>
    <s v="Russia"/>
    <s v="Russia"/>
    <s v="Russia"/>
    <x v="4"/>
    <x v="14"/>
    <x v="0"/>
    <n v="336.15852731020601"/>
    <n v="685.21159399999999"/>
  </r>
  <r>
    <x v="4"/>
    <x v="6"/>
    <x v="41"/>
    <x v="6"/>
    <s v="Rest of Western Europe"/>
    <s v="Rest of Western Europe"/>
    <s v="Rest of Western Europe"/>
    <s v="Rest of Western Europe"/>
    <x v="2"/>
    <x v="2"/>
    <x v="0"/>
    <n v="335.908848000001"/>
    <n v="395.65730000000002"/>
  </r>
  <r>
    <x v="6"/>
    <x v="8"/>
    <x v="12"/>
    <x v="8"/>
    <s v="Japan"/>
    <s v="Japan"/>
    <s v="Japan"/>
    <s v="Japan"/>
    <x v="2"/>
    <x v="6"/>
    <x v="0"/>
    <n v="49936.764551"/>
    <n v="56961.349348000003"/>
  </r>
  <r>
    <x v="1"/>
    <x v="1"/>
    <x v="16"/>
    <x v="1"/>
    <s v="United States"/>
    <s v="United States"/>
    <s v="United States"/>
    <s v="United States"/>
    <x v="3"/>
    <x v="13"/>
    <x v="1"/>
    <n v="92494.701790000006"/>
    <n v="92494.701790000006"/>
  </r>
  <r>
    <x v="3"/>
    <x v="6"/>
    <x v="21"/>
    <x v="6"/>
    <s v="France"/>
    <s v="France"/>
    <s v="France"/>
    <s v="France"/>
    <x v="0"/>
    <x v="0"/>
    <x v="0"/>
    <n v="1458.50627402894"/>
    <n v="1719.4758409999999"/>
  </r>
  <r>
    <x v="4"/>
    <x v="6"/>
    <x v="41"/>
    <x v="6"/>
    <s v="Rest of Western Europe"/>
    <s v="Rest of Western Europe"/>
    <s v="Rest of Western Europe"/>
    <s v="Rest of Western Europe"/>
    <x v="2"/>
    <x v="6"/>
    <x v="0"/>
    <n v="452.87038000090598"/>
    <n v="533.42290000000003"/>
  </r>
  <r>
    <x v="0"/>
    <x v="4"/>
    <x v="17"/>
    <x v="4"/>
    <s v="Mexico"/>
    <s v="Mexico"/>
    <s v="Mexico"/>
    <s v="Mexico"/>
    <x v="2"/>
    <x v="6"/>
    <x v="0"/>
    <n v="3604.0864080000001"/>
    <n v="5368.9441909999996"/>
  </r>
  <r>
    <x v="5"/>
    <x v="6"/>
    <x v="44"/>
    <x v="6"/>
    <s v="United Kingdom"/>
    <s v="United Kingdom"/>
    <s v="United Kingdom"/>
    <s v="United Kingdom"/>
    <x v="3"/>
    <x v="4"/>
    <x v="1"/>
    <n v="15777.894758"/>
    <n v="18939.302814999999"/>
  </r>
  <r>
    <x v="3"/>
    <x v="7"/>
    <x v="10"/>
    <x v="7"/>
    <s v="India"/>
    <s v="India"/>
    <s v="India"/>
    <s v="India"/>
    <x v="2"/>
    <x v="15"/>
    <x v="0"/>
    <n v="4942.7400770000004"/>
    <n v="5882.9610599999996"/>
  </r>
  <r>
    <x v="5"/>
    <x v="6"/>
    <x v="42"/>
    <x v="6"/>
    <s v="Rest of Western Europe"/>
    <s v="Denmark"/>
    <s v="Denmark"/>
    <s v="Denmark"/>
    <x v="3"/>
    <x v="12"/>
    <x v="0"/>
    <n v="476.76718199999999"/>
    <n v="562.60999500000003"/>
  </r>
  <r>
    <x v="3"/>
    <x v="6"/>
    <x v="42"/>
    <x v="6"/>
    <s v="Rest of Western Europe"/>
    <s v="Denmark"/>
    <s v="Denmark"/>
    <s v="Denmark"/>
    <x v="1"/>
    <x v="11"/>
    <x v="0"/>
    <n v="1905.777572"/>
    <n v="2248.9163490000001"/>
  </r>
  <r>
    <x v="6"/>
    <x v="1"/>
    <x v="16"/>
    <x v="1"/>
    <s v="United States"/>
    <s v="United States"/>
    <s v="United States"/>
    <s v="United States"/>
    <x v="4"/>
    <x v="9"/>
    <x v="0"/>
    <n v="25952.038349999999"/>
    <n v="25952.038349999999"/>
  </r>
  <r>
    <x v="5"/>
    <x v="1"/>
    <x v="16"/>
    <x v="1"/>
    <s v="United States"/>
    <s v="United States"/>
    <s v="United States"/>
    <s v="United States"/>
    <x v="1"/>
    <x v="1"/>
    <x v="0"/>
    <n v="142050.26826099999"/>
    <n v="142050.26826099999"/>
  </r>
  <r>
    <x v="2"/>
    <x v="6"/>
    <x v="44"/>
    <x v="6"/>
    <s v="United Kingdom"/>
    <s v="United Kingdom"/>
    <s v="United Kingdom"/>
    <s v="United Kingdom"/>
    <x v="0"/>
    <x v="0"/>
    <x v="1"/>
    <n v="84.011714548637002"/>
    <n v="98.436148000000003"/>
  </r>
  <r>
    <x v="4"/>
    <x v="7"/>
    <x v="35"/>
    <x v="7"/>
    <s v="Rest of Emerging Asia/Pacific"/>
    <s v="Rest of Emerging Asia/Pacific"/>
    <s v="Rest of Emerging Asia/Pacific"/>
    <s v="Rest of Emerging Asia/Pacific"/>
    <x v="0"/>
    <x v="0"/>
    <x v="0"/>
    <n v="358.58527918782602"/>
    <n v="358.58527900000001"/>
  </r>
  <r>
    <x v="3"/>
    <x v="6"/>
    <x v="9"/>
    <x v="6"/>
    <s v="Rest of Western Europe"/>
    <s v="Sweden"/>
    <s v="Sweden"/>
    <s v="Sweden"/>
    <x v="0"/>
    <x v="8"/>
    <x v="1"/>
    <n v="398.26488236191801"/>
    <n v="568.27588100000003"/>
  </r>
  <r>
    <x v="1"/>
    <x v="7"/>
    <x v="28"/>
    <x v="7"/>
    <s v="Indonesia"/>
    <s v="Indonesia"/>
    <s v="Indonesia"/>
    <s v="Indonesia"/>
    <x v="2"/>
    <x v="2"/>
    <x v="0"/>
    <n v="473.84649000000002"/>
    <n v="641.04191200000002"/>
  </r>
  <r>
    <x v="1"/>
    <x v="7"/>
    <x v="28"/>
    <x v="7"/>
    <s v="Indonesia"/>
    <s v="Indonesia"/>
    <s v="Indonesia"/>
    <s v="Indonesia"/>
    <x v="2"/>
    <x v="6"/>
    <x v="0"/>
    <n v="1112.040849"/>
    <n v="1504.4213850000001"/>
  </r>
  <r>
    <x v="5"/>
    <x v="5"/>
    <x v="22"/>
    <x v="5"/>
    <s v="Australia"/>
    <s v="Australia"/>
    <s v="Australia"/>
    <s v="Australia"/>
    <x v="0"/>
    <x v="8"/>
    <x v="1"/>
    <n v="1726.8763949337001"/>
    <n v="2343.431407"/>
  </r>
  <r>
    <x v="0"/>
    <x v="9"/>
    <x v="25"/>
    <x v="9"/>
    <s v="Russia"/>
    <s v="Russia"/>
    <s v="Russia"/>
    <s v="Russia"/>
    <x v="3"/>
    <x v="13"/>
    <x v="1"/>
    <n v="4204.5421850000002"/>
    <n v="8570.364329"/>
  </r>
  <r>
    <x v="5"/>
    <x v="6"/>
    <x v="41"/>
    <x v="6"/>
    <s v="Rest of Western Europe"/>
    <s v="Rest of Western Europe"/>
    <s v="Rest of Western Europe"/>
    <s v="Rest of Western Europe"/>
    <x v="3"/>
    <x v="13"/>
    <x v="1"/>
    <n v="611.847174"/>
    <n v="721.32458599999995"/>
  </r>
  <r>
    <x v="5"/>
    <x v="0"/>
    <x v="20"/>
    <x v="0"/>
    <s v="Rest of Greater China"/>
    <s v="Taiwan"/>
    <s v="Taiwan"/>
    <s v="Taiwan"/>
    <x v="4"/>
    <x v="10"/>
    <x v="0"/>
    <n v="332.59638090800001"/>
    <n v="345.64327100000003"/>
  </r>
  <r>
    <x v="3"/>
    <x v="9"/>
    <x v="25"/>
    <x v="9"/>
    <s v="Russia"/>
    <s v="Russia"/>
    <s v="Russia"/>
    <s v="Russia"/>
    <x v="2"/>
    <x v="15"/>
    <x v="0"/>
    <n v="533.51888599999995"/>
    <n v="1087.5027600000001"/>
  </r>
  <r>
    <x v="4"/>
    <x v="4"/>
    <x v="27"/>
    <x v="4"/>
    <s v="Rest of Latin America"/>
    <s v="Colombia"/>
    <s v="Colombia"/>
    <s v="Colombia"/>
    <x v="4"/>
    <x v="14"/>
    <x v="0"/>
    <n v="59.227482361512003"/>
    <n v="93.466202999999993"/>
  </r>
  <r>
    <x v="6"/>
    <x v="1"/>
    <x v="16"/>
    <x v="1"/>
    <s v="United States"/>
    <s v="United States"/>
    <s v="United States"/>
    <s v="United States"/>
    <x v="0"/>
    <x v="3"/>
    <x v="1"/>
    <n v="68506.129640914296"/>
    <n v="68506.129641000007"/>
  </r>
  <r>
    <x v="1"/>
    <x v="7"/>
    <x v="49"/>
    <x v="7"/>
    <s v="Rest of Emerging Asia/Pacific"/>
    <s v="Malaysia"/>
    <s v="Malaysia"/>
    <s v="Malaysia"/>
    <x v="3"/>
    <x v="16"/>
    <x v="0"/>
    <n v="2407.7959679999999"/>
    <n v="3140.7242860000001"/>
  </r>
  <r>
    <x v="4"/>
    <x v="3"/>
    <x v="7"/>
    <x v="3"/>
    <s v="Rest of Middle East and North Africa"/>
    <s v="Saudi Arabia"/>
    <s v="Saudi Arabia"/>
    <s v="Saudi Arabia"/>
    <x v="0"/>
    <x v="3"/>
    <x v="1"/>
    <n v="2518.0977520729998"/>
    <n v="2518.8084749999998"/>
  </r>
  <r>
    <x v="1"/>
    <x v="5"/>
    <x v="5"/>
    <x v="5"/>
    <s v="South Korea"/>
    <s v="South Korea"/>
    <s v="South Korea"/>
    <s v="South Korea"/>
    <x v="4"/>
    <x v="14"/>
    <x v="0"/>
    <n v="727.764720021681"/>
    <n v="756.94874800000002"/>
  </r>
  <r>
    <x v="0"/>
    <x v="6"/>
    <x v="45"/>
    <x v="6"/>
    <s v="Rest of Western Europe"/>
    <s v="Greece"/>
    <s v="Greece"/>
    <s v="Greece"/>
    <x v="0"/>
    <x v="3"/>
    <x v="0"/>
    <n v="124.076687427595"/>
    <n v="146.277647"/>
  </r>
  <r>
    <x v="2"/>
    <x v="7"/>
    <x v="13"/>
    <x v="7"/>
    <s v="Rest of Emerging Asia/Pacific"/>
    <s v="Thailand"/>
    <s v="Thailand"/>
    <s v="Thailand"/>
    <x v="4"/>
    <x v="14"/>
    <x v="0"/>
    <n v="160.534215968974"/>
    <n v="168.901071"/>
  </r>
  <r>
    <x v="1"/>
    <x v="6"/>
    <x v="9"/>
    <x v="6"/>
    <s v="Rest of Western Europe"/>
    <s v="Sweden"/>
    <s v="Sweden"/>
    <s v="Sweden"/>
    <x v="0"/>
    <x v="0"/>
    <x v="1"/>
    <n v="9.0003462614126004"/>
    <n v="12.842407"/>
  </r>
  <r>
    <x v="1"/>
    <x v="4"/>
    <x v="36"/>
    <x v="4"/>
    <s v="Rest of Latin America"/>
    <s v="Rest of Latin America"/>
    <s v="Rest of Latin America"/>
    <s v="Rest of Latin America"/>
    <x v="1"/>
    <x v="1"/>
    <x v="0"/>
    <n v="2163.6623989999998"/>
    <n v="2163.6623989999998"/>
  </r>
  <r>
    <x v="1"/>
    <x v="0"/>
    <x v="20"/>
    <x v="0"/>
    <s v="Rest of Greater China"/>
    <s v="Taiwan"/>
    <s v="Taiwan"/>
    <s v="Taiwan"/>
    <x v="1"/>
    <x v="11"/>
    <x v="0"/>
    <n v="1137.9150850000001"/>
    <n v="1182.552531"/>
  </r>
  <r>
    <x v="3"/>
    <x v="2"/>
    <x v="2"/>
    <x v="2"/>
    <s v="Rest of Eastern Europe"/>
    <s v="Hungary"/>
    <s v="Hungary"/>
    <s v="Hungary"/>
    <x v="3"/>
    <x v="12"/>
    <x v="0"/>
    <n v="263.582154"/>
    <n v="335.21999399999999"/>
  </r>
  <r>
    <x v="3"/>
    <x v="6"/>
    <x v="15"/>
    <x v="6"/>
    <s v="Germany"/>
    <s v="Germany"/>
    <s v="Germany"/>
    <s v="Germany"/>
    <x v="2"/>
    <x v="6"/>
    <x v="0"/>
    <n v="23343.914416"/>
    <n v="27520.825644"/>
  </r>
  <r>
    <x v="1"/>
    <x v="7"/>
    <x v="28"/>
    <x v="7"/>
    <s v="Indonesia"/>
    <s v="Indonesia"/>
    <s v="Indonesia"/>
    <s v="Indonesia"/>
    <x v="3"/>
    <x v="16"/>
    <x v="0"/>
    <n v="2353.7312969999998"/>
    <n v="3184.2388700000001"/>
  </r>
  <r>
    <x v="4"/>
    <x v="6"/>
    <x v="38"/>
    <x v="6"/>
    <s v="Rest of Western Europe"/>
    <s v="Austria"/>
    <s v="Austria"/>
    <s v="Austria"/>
    <x v="2"/>
    <x v="6"/>
    <x v="0"/>
    <n v="1466.2432700014699"/>
    <n v="1727.045468"/>
  </r>
  <r>
    <x v="2"/>
    <x v="7"/>
    <x v="13"/>
    <x v="7"/>
    <s v="Rest of Emerging Asia/Pacific"/>
    <s v="Thailand"/>
    <s v="Thailand"/>
    <s v="Thailand"/>
    <x v="2"/>
    <x v="2"/>
    <x v="0"/>
    <n v="321.61793999967801"/>
    <n v="338.38029"/>
  </r>
  <r>
    <x v="4"/>
    <x v="3"/>
    <x v="24"/>
    <x v="3"/>
    <s v="Turkey"/>
    <s v="Turkey"/>
    <s v="Turkey"/>
    <s v="Turkey"/>
    <x v="1"/>
    <x v="11"/>
    <x v="0"/>
    <n v="474.48934100000002"/>
    <n v="908.548543"/>
  </r>
  <r>
    <x v="3"/>
    <x v="10"/>
    <x v="34"/>
    <x v="10"/>
    <s v="Rest of Sub-Saharan Africa"/>
    <s v="Rest of Sub-Saharan Africa"/>
    <s v="Rest of Sub-Saharan Africa"/>
    <s v="Rest of Sub-Saharan Africa"/>
    <x v="1"/>
    <x v="1"/>
    <x v="0"/>
    <n v="663.62507000000005"/>
    <n v="722.99606800000004"/>
  </r>
  <r>
    <x v="3"/>
    <x v="3"/>
    <x v="40"/>
    <x v="3"/>
    <s v="Rest of Middle East and North Africa"/>
    <s v="Israel"/>
    <s v="Israel"/>
    <s v="Israel"/>
    <x v="0"/>
    <x v="8"/>
    <x v="0"/>
    <n v="371.54595799792901"/>
    <n v="371.339044"/>
  </r>
  <r>
    <x v="6"/>
    <x v="6"/>
    <x v="37"/>
    <x v="6"/>
    <s v="Rest of Western Europe"/>
    <s v="Finland"/>
    <s v="Finland"/>
    <s v="Finland"/>
    <x v="4"/>
    <x v="7"/>
    <x v="0"/>
    <n v="130.03837799999999"/>
    <n v="153.306059"/>
  </r>
  <r>
    <x v="4"/>
    <x v="2"/>
    <x v="2"/>
    <x v="2"/>
    <s v="Rest of Eastern Europe"/>
    <s v="Hungary"/>
    <s v="Hungary"/>
    <s v="Hungary"/>
    <x v="2"/>
    <x v="15"/>
    <x v="0"/>
    <n v="226.76539800022701"/>
    <n v="278.23132299999997"/>
  </r>
  <r>
    <x v="1"/>
    <x v="3"/>
    <x v="7"/>
    <x v="3"/>
    <s v="Rest of Middle East and North Africa"/>
    <s v="Saudi Arabia"/>
    <s v="Saudi Arabia"/>
    <s v="Saudi Arabia"/>
    <x v="3"/>
    <x v="13"/>
    <x v="1"/>
    <n v="1263.243966"/>
    <n v="1263.7717660000001"/>
  </r>
  <r>
    <x v="3"/>
    <x v="6"/>
    <x v="9"/>
    <x v="6"/>
    <s v="Rest of Western Europe"/>
    <s v="Sweden"/>
    <s v="Sweden"/>
    <s v="Sweden"/>
    <x v="2"/>
    <x v="15"/>
    <x v="0"/>
    <n v="3430.7687580000002"/>
    <n v="4895.292614"/>
  </r>
  <r>
    <x v="6"/>
    <x v="0"/>
    <x v="18"/>
    <x v="0"/>
    <s v="Rest of Greater China"/>
    <s v="Hong Kong"/>
    <s v="Hong Kong"/>
    <s v="Hong Kong"/>
    <x v="2"/>
    <x v="15"/>
    <x v="0"/>
    <n v="1501.350897"/>
    <n v="1518.4211"/>
  </r>
  <r>
    <x v="5"/>
    <x v="2"/>
    <x v="6"/>
    <x v="2"/>
    <s v="Rest of Eastern Europe"/>
    <s v="Czech Republic"/>
    <s v="Czech Republic"/>
    <s v="Czech Republic"/>
    <x v="2"/>
    <x v="5"/>
    <x v="0"/>
    <n v="160.62276299999999"/>
    <n v="187.18093300000001"/>
  </r>
  <r>
    <x v="1"/>
    <x v="6"/>
    <x v="30"/>
    <x v="6"/>
    <s v="Rest of Western Europe"/>
    <s v="Belgium"/>
    <s v="Belgium"/>
    <s v="Belgium"/>
    <x v="0"/>
    <x v="8"/>
    <x v="0"/>
    <n v="491.52932528635802"/>
    <n v="579.47834399999999"/>
  </r>
  <r>
    <x v="1"/>
    <x v="0"/>
    <x v="18"/>
    <x v="0"/>
    <s v="Rest of Greater China"/>
    <s v="Hong Kong"/>
    <s v="Hong Kong"/>
    <s v="Hong Kong"/>
    <x v="0"/>
    <x v="0"/>
    <x v="0"/>
    <n v="279.57871691032602"/>
    <n v="282.757498"/>
  </r>
  <r>
    <x v="2"/>
    <x v="8"/>
    <x v="12"/>
    <x v="8"/>
    <s v="Japan"/>
    <s v="Japan"/>
    <s v="Japan"/>
    <s v="Japan"/>
    <x v="0"/>
    <x v="3"/>
    <x v="0"/>
    <n v="2125.7022272437998"/>
    <n v="2405.797552"/>
  </r>
  <r>
    <x v="0"/>
    <x v="0"/>
    <x v="18"/>
    <x v="0"/>
    <s v="Rest of Greater China"/>
    <s v="Hong Kong"/>
    <s v="Hong Kong"/>
    <s v="Hong Kong"/>
    <x v="4"/>
    <x v="10"/>
    <x v="0"/>
    <n v="378.14302704300002"/>
    <n v="382.442474"/>
  </r>
  <r>
    <x v="6"/>
    <x v="5"/>
    <x v="5"/>
    <x v="5"/>
    <s v="South Korea"/>
    <s v="South Korea"/>
    <s v="South Korea"/>
    <s v="South Korea"/>
    <x v="4"/>
    <x v="7"/>
    <x v="0"/>
    <n v="318.29299497"/>
    <n v="331.05683399999998"/>
  </r>
  <r>
    <x v="6"/>
    <x v="6"/>
    <x v="37"/>
    <x v="6"/>
    <s v="Rest of Western Europe"/>
    <s v="Finland"/>
    <s v="Finland"/>
    <s v="Finland"/>
    <x v="3"/>
    <x v="13"/>
    <x v="1"/>
    <n v="215.55667399999999"/>
    <n v="254.12608800000001"/>
  </r>
  <r>
    <x v="3"/>
    <x v="7"/>
    <x v="13"/>
    <x v="7"/>
    <s v="Rest of Emerging Asia/Pacific"/>
    <s v="Thailand"/>
    <s v="Thailand"/>
    <s v="Thailand"/>
    <x v="3"/>
    <x v="16"/>
    <x v="0"/>
    <n v="2755.3942339999999"/>
    <n v="2853.1540479999999"/>
  </r>
  <r>
    <x v="6"/>
    <x v="6"/>
    <x v="11"/>
    <x v="6"/>
    <s v="Italy"/>
    <s v="Italy"/>
    <s v="Italy"/>
    <s v="Italy"/>
    <x v="4"/>
    <x v="7"/>
    <x v="0"/>
    <n v="233.87151557999999"/>
    <n v="275.71799199999998"/>
  </r>
  <r>
    <x v="6"/>
    <x v="3"/>
    <x v="40"/>
    <x v="3"/>
    <s v="Rest of Middle East and North Africa"/>
    <s v="Israel"/>
    <s v="Israel"/>
    <s v="Israel"/>
    <x v="2"/>
    <x v="2"/>
    <x v="0"/>
    <n v="1219.834206"/>
    <n v="1219.15488"/>
  </r>
  <r>
    <x v="5"/>
    <x v="7"/>
    <x v="10"/>
    <x v="7"/>
    <s v="India"/>
    <s v="India"/>
    <s v="India"/>
    <s v="India"/>
    <x v="3"/>
    <x v="16"/>
    <x v="0"/>
    <n v="4781.5691219999999"/>
    <n v="5691.1317429999999"/>
  </r>
  <r>
    <x v="1"/>
    <x v="2"/>
    <x v="2"/>
    <x v="2"/>
    <s v="Rest of Eastern Europe"/>
    <s v="Hungary"/>
    <s v="Hungary"/>
    <s v="Hungary"/>
    <x v="0"/>
    <x v="8"/>
    <x v="0"/>
    <n v="188.822781497965"/>
    <n v="240.142099"/>
  </r>
  <r>
    <x v="5"/>
    <x v="2"/>
    <x v="39"/>
    <x v="2"/>
    <s v="Rest of Eastern Europe"/>
    <s v="Rest of Eastern Europe"/>
    <s v="Rest of Eastern Europe"/>
    <s v="Rest of Eastern Europe"/>
    <x v="3"/>
    <x v="16"/>
    <x v="0"/>
    <n v="1771.4568670000001"/>
    <n v="2088.4224770000001"/>
  </r>
  <r>
    <x v="3"/>
    <x v="2"/>
    <x v="39"/>
    <x v="2"/>
    <s v="Rest of Eastern Europe"/>
    <s v="Rest of Eastern Europe"/>
    <s v="Rest of Eastern Europe"/>
    <s v="Rest of Eastern Europe"/>
    <x v="0"/>
    <x v="8"/>
    <x v="1"/>
    <n v="653.45728692497903"/>
    <n v="770.37996899999996"/>
  </r>
  <r>
    <x v="0"/>
    <x v="6"/>
    <x v="30"/>
    <x v="6"/>
    <s v="Rest of Western Europe"/>
    <s v="Belgium"/>
    <s v="Belgium"/>
    <s v="Belgium"/>
    <x v="0"/>
    <x v="0"/>
    <x v="0"/>
    <n v="209.77728915540101"/>
    <n v="247.312601"/>
  </r>
  <r>
    <x v="6"/>
    <x v="6"/>
    <x v="9"/>
    <x v="6"/>
    <s v="Rest of Western Europe"/>
    <s v="Sweden"/>
    <s v="Sweden"/>
    <s v="Sweden"/>
    <x v="3"/>
    <x v="12"/>
    <x v="0"/>
    <n v="882.76567899999998"/>
    <n v="1259.5999939999999"/>
  </r>
  <r>
    <x v="4"/>
    <x v="7"/>
    <x v="10"/>
    <x v="7"/>
    <s v="India"/>
    <s v="India"/>
    <s v="India"/>
    <s v="India"/>
    <x v="4"/>
    <x v="9"/>
    <x v="0"/>
    <n v="1344.7972351999999"/>
    <n v="1495.7310070000001"/>
  </r>
  <r>
    <x v="5"/>
    <x v="6"/>
    <x v="37"/>
    <x v="6"/>
    <s v="Rest of Western Europe"/>
    <s v="Finland"/>
    <s v="Finland"/>
    <s v="Finland"/>
    <x v="0"/>
    <x v="3"/>
    <x v="0"/>
    <n v="143.46424173589"/>
    <n v="169.13420400000001"/>
  </r>
  <r>
    <x v="3"/>
    <x v="6"/>
    <x v="30"/>
    <x v="6"/>
    <s v="Rest of Western Europe"/>
    <s v="Belgium"/>
    <s v="Belgium"/>
    <s v="Belgium"/>
    <x v="1"/>
    <x v="1"/>
    <x v="0"/>
    <n v="1655.0260149999999"/>
    <n v="1951.1587300000001"/>
  </r>
  <r>
    <x v="1"/>
    <x v="4"/>
    <x v="17"/>
    <x v="4"/>
    <s v="Mexico"/>
    <s v="Mexico"/>
    <s v="Mexico"/>
    <s v="Mexico"/>
    <x v="2"/>
    <x v="6"/>
    <x v="0"/>
    <n v="4529.5205470000001"/>
    <n v="6747.5471660000003"/>
  </r>
  <r>
    <x v="4"/>
    <x v="6"/>
    <x v="8"/>
    <x v="6"/>
    <s v="Spain"/>
    <s v="Spain"/>
    <s v="Spain"/>
    <s v="Spain"/>
    <x v="0"/>
    <x v="3"/>
    <x v="1"/>
    <n v="4182.3815743877403"/>
    <n v="4926.3060839999998"/>
  </r>
  <r>
    <x v="0"/>
    <x v="6"/>
    <x v="32"/>
    <x v="6"/>
    <s v="Rest of Western Europe"/>
    <s v="Portugal"/>
    <s v="Portugal"/>
    <s v="Portugal"/>
    <x v="0"/>
    <x v="0"/>
    <x v="0"/>
    <n v="118.827426885069"/>
    <n v="140.08913999999999"/>
  </r>
  <r>
    <x v="1"/>
    <x v="1"/>
    <x v="1"/>
    <x v="1"/>
    <s v="Canada"/>
    <s v="Canada"/>
    <s v="Canada"/>
    <s v="Canada"/>
    <x v="3"/>
    <x v="16"/>
    <x v="0"/>
    <n v="4588.7299380000004"/>
    <n v="5951.4987300000003"/>
  </r>
  <r>
    <x v="2"/>
    <x v="2"/>
    <x v="6"/>
    <x v="2"/>
    <s v="Rest of Eastern Europe"/>
    <s v="Czech Republic"/>
    <s v="Czech Republic"/>
    <s v="Czech Republic"/>
    <x v="4"/>
    <x v="7"/>
    <x v="0"/>
    <n v="96.884293119999995"/>
    <n v="107.62082700000001"/>
  </r>
  <r>
    <x v="4"/>
    <x v="5"/>
    <x v="19"/>
    <x v="5"/>
    <s v="Rest of Mature Asia/Pacific"/>
    <s v="Singapore"/>
    <s v="Singapore"/>
    <s v="Singapore"/>
    <x v="0"/>
    <x v="8"/>
    <x v="1"/>
    <n v="393.28129928407901"/>
    <n v="433.981246"/>
  </r>
  <r>
    <x v="5"/>
    <x v="2"/>
    <x v="39"/>
    <x v="2"/>
    <s v="Rest of Eastern Europe"/>
    <s v="Rest of Eastern Europe"/>
    <s v="Rest of Eastern Europe"/>
    <s v="Rest of Eastern Europe"/>
    <x v="1"/>
    <x v="11"/>
    <x v="0"/>
    <n v="1254.374971"/>
    <n v="1478.8194579999999"/>
  </r>
  <r>
    <x v="6"/>
    <x v="3"/>
    <x v="40"/>
    <x v="3"/>
    <s v="Rest of Middle East and North Africa"/>
    <s v="Israel"/>
    <s v="Israel"/>
    <s v="Israel"/>
    <x v="3"/>
    <x v="4"/>
    <x v="1"/>
    <n v="1810.9947830000001"/>
    <n v="1809.9862390000001"/>
  </r>
  <r>
    <x v="4"/>
    <x v="6"/>
    <x v="32"/>
    <x v="6"/>
    <s v="Rest of Western Europe"/>
    <s v="Portugal"/>
    <s v="Portugal"/>
    <s v="Portugal"/>
    <x v="0"/>
    <x v="0"/>
    <x v="0"/>
    <n v="114.344362455116"/>
    <n v="134.68291199999999"/>
  </r>
  <r>
    <x v="1"/>
    <x v="1"/>
    <x v="1"/>
    <x v="1"/>
    <s v="Canada"/>
    <s v="Canada"/>
    <s v="Canada"/>
    <s v="Canada"/>
    <x v="4"/>
    <x v="10"/>
    <x v="0"/>
    <n v="1291.801238045"/>
    <n v="1675.442558"/>
  </r>
  <r>
    <x v="5"/>
    <x v="7"/>
    <x v="10"/>
    <x v="7"/>
    <s v="India"/>
    <s v="India"/>
    <s v="India"/>
    <s v="India"/>
    <x v="2"/>
    <x v="15"/>
    <x v="0"/>
    <n v="4324.2238820000002"/>
    <n v="5146.789092"/>
  </r>
  <r>
    <x v="3"/>
    <x v="10"/>
    <x v="34"/>
    <x v="10"/>
    <s v="Rest of Sub-Saharan Africa"/>
    <s v="Rest of Sub-Saharan Africa"/>
    <s v="Rest of Sub-Saharan Africa"/>
    <s v="Rest of Sub-Saharan Africa"/>
    <x v="4"/>
    <x v="10"/>
    <x v="0"/>
    <n v="252.006567031"/>
    <n v="274.55225200000001"/>
  </r>
  <r>
    <x v="1"/>
    <x v="7"/>
    <x v="13"/>
    <x v="7"/>
    <s v="Rest of Emerging Asia/Pacific"/>
    <s v="Thailand"/>
    <s v="Thailand"/>
    <s v="Thailand"/>
    <x v="0"/>
    <x v="3"/>
    <x v="0"/>
    <n v="564.912181013956"/>
    <n v="584.95494299999996"/>
  </r>
  <r>
    <x v="2"/>
    <x v="9"/>
    <x v="31"/>
    <x v="9"/>
    <s v="Rest of Eurasia"/>
    <s v="Rest of Eurasia"/>
    <s v="Rest of Eurasia"/>
    <s v="Rest of Eurasia"/>
    <x v="0"/>
    <x v="3"/>
    <x v="0"/>
    <n v="171.85767519081401"/>
    <n v="338.64940899999999"/>
  </r>
  <r>
    <x v="4"/>
    <x v="0"/>
    <x v="20"/>
    <x v="0"/>
    <s v="Rest of Greater China"/>
    <s v="Taiwan"/>
    <s v="Taiwan"/>
    <s v="Taiwan"/>
    <x v="1"/>
    <x v="11"/>
    <x v="0"/>
    <n v="666.532194"/>
    <n v="683.03555700000004"/>
  </r>
  <r>
    <x v="1"/>
    <x v="4"/>
    <x v="29"/>
    <x v="4"/>
    <s v="Rest of Latin America"/>
    <s v="Chile"/>
    <s v="Chile"/>
    <s v="Chile"/>
    <x v="4"/>
    <x v="14"/>
    <x v="0"/>
    <n v="78.187715725917002"/>
    <n v="105.238508"/>
  </r>
  <r>
    <x v="1"/>
    <x v="5"/>
    <x v="22"/>
    <x v="5"/>
    <s v="Australia"/>
    <s v="Australia"/>
    <s v="Australia"/>
    <s v="Australia"/>
    <x v="0"/>
    <x v="3"/>
    <x v="0"/>
    <n v="700.88152684515603"/>
    <n v="951.12063999999998"/>
  </r>
  <r>
    <x v="0"/>
    <x v="8"/>
    <x v="12"/>
    <x v="8"/>
    <s v="Japan"/>
    <s v="Japan"/>
    <s v="Japan"/>
    <s v="Japan"/>
    <x v="0"/>
    <x v="3"/>
    <x v="1"/>
    <n v="17751.818650841102"/>
    <n v="20248.959916"/>
  </r>
  <r>
    <x v="1"/>
    <x v="6"/>
    <x v="11"/>
    <x v="6"/>
    <s v="Italy"/>
    <s v="Italy"/>
    <s v="Italy"/>
    <s v="Italy"/>
    <x v="4"/>
    <x v="9"/>
    <x v="0"/>
    <n v="1154.9372897000001"/>
    <n v="1361.5894579999999"/>
  </r>
  <r>
    <x v="1"/>
    <x v="10"/>
    <x v="47"/>
    <x v="10"/>
    <s v="Rest of Sub-Saharan Africa"/>
    <s v="South Africa"/>
    <s v="South Africa"/>
    <s v="South Africa"/>
    <x v="4"/>
    <x v="10"/>
    <x v="0"/>
    <n v="220.90090939500001"/>
    <n v="323.269519"/>
  </r>
  <r>
    <x v="0"/>
    <x v="5"/>
    <x v="22"/>
    <x v="5"/>
    <s v="Australia"/>
    <s v="Australia"/>
    <s v="Australia"/>
    <s v="Australia"/>
    <x v="1"/>
    <x v="11"/>
    <x v="0"/>
    <n v="6803.2392120000004"/>
    <n v="9232.2325349999992"/>
  </r>
  <r>
    <x v="5"/>
    <x v="0"/>
    <x v="20"/>
    <x v="0"/>
    <s v="Rest of Greater China"/>
    <s v="Taiwan"/>
    <s v="Taiwan"/>
    <s v="Taiwan"/>
    <x v="3"/>
    <x v="12"/>
    <x v="0"/>
    <n v="1894.2822349999999"/>
    <n v="1968.589995"/>
  </r>
  <r>
    <x v="5"/>
    <x v="5"/>
    <x v="22"/>
    <x v="5"/>
    <s v="Australia"/>
    <s v="Australia"/>
    <s v="Australia"/>
    <s v="Australia"/>
    <x v="4"/>
    <x v="9"/>
    <x v="0"/>
    <n v="663.83536370000002"/>
    <n v="900.84770700000001"/>
  </r>
  <r>
    <x v="5"/>
    <x v="2"/>
    <x v="6"/>
    <x v="2"/>
    <s v="Rest of Eastern Europe"/>
    <s v="Czech Republic"/>
    <s v="Czech Republic"/>
    <s v="Czech Republic"/>
    <x v="4"/>
    <x v="10"/>
    <x v="0"/>
    <n v="152.849023128"/>
    <n v="178.12184400000001"/>
  </r>
  <r>
    <x v="5"/>
    <x v="6"/>
    <x v="26"/>
    <x v="6"/>
    <s v="Rest of Western Europe"/>
    <s v="Norway"/>
    <s v="Norway"/>
    <s v="Norway"/>
    <x v="0"/>
    <x v="0"/>
    <x v="0"/>
    <n v="118.84348048155699"/>
    <n v="173.24560700000001"/>
  </r>
  <r>
    <x v="3"/>
    <x v="5"/>
    <x v="19"/>
    <x v="5"/>
    <s v="Rest of Mature Asia/Pacific"/>
    <s v="Singapore"/>
    <s v="Singapore"/>
    <s v="Singapore"/>
    <x v="2"/>
    <x v="6"/>
    <x v="0"/>
    <n v="5982.7676549999996"/>
    <n v="6484.1694360000001"/>
  </r>
  <r>
    <x v="5"/>
    <x v="4"/>
    <x v="17"/>
    <x v="4"/>
    <s v="Mexico"/>
    <s v="Mexico"/>
    <s v="Mexico"/>
    <s v="Mexico"/>
    <x v="2"/>
    <x v="2"/>
    <x v="0"/>
    <n v="1464.772845"/>
    <n v="2182.0463679999998"/>
  </r>
  <r>
    <x v="5"/>
    <x v="5"/>
    <x v="22"/>
    <x v="5"/>
    <s v="Australia"/>
    <s v="Australia"/>
    <s v="Australia"/>
    <s v="Australia"/>
    <x v="3"/>
    <x v="4"/>
    <x v="1"/>
    <n v="9234.4672300000002"/>
    <n v="12531.493623"/>
  </r>
  <r>
    <x v="0"/>
    <x v="7"/>
    <x v="49"/>
    <x v="7"/>
    <s v="Rest of Emerging Asia/Pacific"/>
    <s v="Malaysia"/>
    <s v="Malaysia"/>
    <s v="Malaysia"/>
    <x v="2"/>
    <x v="5"/>
    <x v="0"/>
    <n v="226.021717"/>
    <n v="294.82227899999998"/>
  </r>
  <r>
    <x v="6"/>
    <x v="5"/>
    <x v="22"/>
    <x v="5"/>
    <s v="Australia"/>
    <s v="Australia"/>
    <s v="Australia"/>
    <s v="Australia"/>
    <x v="4"/>
    <x v="7"/>
    <x v="0"/>
    <n v="463.67681186999999"/>
    <n v="629.22558100000003"/>
  </r>
  <r>
    <x v="3"/>
    <x v="6"/>
    <x v="45"/>
    <x v="6"/>
    <s v="Rest of Western Europe"/>
    <s v="Greece"/>
    <s v="Greece"/>
    <s v="Greece"/>
    <x v="2"/>
    <x v="2"/>
    <x v="0"/>
    <n v="228.58120400000001"/>
    <n v="269.481088"/>
  </r>
  <r>
    <x v="0"/>
    <x v="6"/>
    <x v="14"/>
    <x v="6"/>
    <s v="Netherlands"/>
    <s v="Netherlands"/>
    <s v="Netherlands"/>
    <s v="Netherlands"/>
    <x v="1"/>
    <x v="11"/>
    <x v="0"/>
    <n v="3660.3733109999998"/>
    <n v="4315.3214959999996"/>
  </r>
  <r>
    <x v="6"/>
    <x v="7"/>
    <x v="49"/>
    <x v="7"/>
    <s v="Rest of Emerging Asia/Pacific"/>
    <s v="Malaysia"/>
    <s v="Malaysia"/>
    <s v="Malaysia"/>
    <x v="0"/>
    <x v="0"/>
    <x v="0"/>
    <n v="240.904573565096"/>
    <n v="314.23544800000002"/>
  </r>
  <r>
    <x v="4"/>
    <x v="10"/>
    <x v="47"/>
    <x v="10"/>
    <s v="Rest of Sub-Saharan Africa"/>
    <s v="South Africa"/>
    <s v="South Africa"/>
    <s v="South Africa"/>
    <x v="4"/>
    <x v="7"/>
    <x v="0"/>
    <n v="138.55105714999999"/>
    <n v="191.14729199999999"/>
  </r>
  <r>
    <x v="1"/>
    <x v="7"/>
    <x v="28"/>
    <x v="7"/>
    <s v="Indonesia"/>
    <s v="Indonesia"/>
    <s v="Indonesia"/>
    <s v="Indonesia"/>
    <x v="4"/>
    <x v="10"/>
    <x v="0"/>
    <n v="260.12683728600001"/>
    <n v="351.91187200000002"/>
  </r>
  <r>
    <x v="1"/>
    <x v="7"/>
    <x v="13"/>
    <x v="7"/>
    <s v="Rest of Emerging Asia/Pacific"/>
    <s v="Thailand"/>
    <s v="Thailand"/>
    <s v="Thailand"/>
    <x v="0"/>
    <x v="0"/>
    <x v="1"/>
    <n v="32.854220726825098"/>
    <n v="34.019869999999997"/>
  </r>
  <r>
    <x v="6"/>
    <x v="6"/>
    <x v="26"/>
    <x v="6"/>
    <s v="Rest of Western Europe"/>
    <s v="Norway"/>
    <s v="Norway"/>
    <s v="Norway"/>
    <x v="4"/>
    <x v="10"/>
    <x v="0"/>
    <n v="151.825824735"/>
    <n v="221.326042"/>
  </r>
  <r>
    <x v="1"/>
    <x v="6"/>
    <x v="32"/>
    <x v="6"/>
    <s v="Rest of Western Europe"/>
    <s v="Portugal"/>
    <s v="Portugal"/>
    <s v="Portugal"/>
    <x v="0"/>
    <x v="8"/>
    <x v="0"/>
    <n v="201.71804103109699"/>
    <n v="237.811317"/>
  </r>
  <r>
    <x v="1"/>
    <x v="6"/>
    <x v="42"/>
    <x v="6"/>
    <s v="Rest of Western Europe"/>
    <s v="Denmark"/>
    <s v="Denmark"/>
    <s v="Denmark"/>
    <x v="4"/>
    <x v="9"/>
    <x v="0"/>
    <n v="298.90126170000002"/>
    <n v="352.71898700000003"/>
  </r>
  <r>
    <x v="3"/>
    <x v="7"/>
    <x v="35"/>
    <x v="7"/>
    <s v="Rest of Emerging Asia/Pacific"/>
    <s v="Rest of Emerging Asia/Pacific"/>
    <s v="Rest of Emerging Asia/Pacific"/>
    <s v="Rest of Emerging Asia/Pacific"/>
    <x v="1"/>
    <x v="1"/>
    <x v="0"/>
    <n v="1210.117094"/>
    <n v="1210.117094"/>
  </r>
  <r>
    <x v="0"/>
    <x v="4"/>
    <x v="4"/>
    <x v="4"/>
    <s v="Brazil"/>
    <s v="Brazil"/>
    <s v="Brazil"/>
    <s v="Brazil"/>
    <x v="1"/>
    <x v="11"/>
    <x v="0"/>
    <n v="2725.4245959999998"/>
    <n v="4884.7764440000001"/>
  </r>
  <r>
    <x v="1"/>
    <x v="6"/>
    <x v="41"/>
    <x v="6"/>
    <s v="Rest of Western Europe"/>
    <s v="Rest of Western Europe"/>
    <s v="Rest of Western Europe"/>
    <s v="Rest of Western Europe"/>
    <x v="3"/>
    <x v="4"/>
    <x v="1"/>
    <n v="876.25518399999999"/>
    <n v="1033.0429469999999"/>
  </r>
  <r>
    <x v="6"/>
    <x v="7"/>
    <x v="10"/>
    <x v="7"/>
    <s v="India"/>
    <s v="India"/>
    <s v="India"/>
    <s v="India"/>
    <x v="4"/>
    <x v="14"/>
    <x v="0"/>
    <n v="826.07816803897003"/>
    <n v="983.21692399999995"/>
  </r>
  <r>
    <x v="0"/>
    <x v="6"/>
    <x v="8"/>
    <x v="6"/>
    <s v="Spain"/>
    <s v="Spain"/>
    <s v="Spain"/>
    <s v="Spain"/>
    <x v="2"/>
    <x v="6"/>
    <x v="0"/>
    <n v="8236.2131740000004"/>
    <n v="9709.9133710000006"/>
  </r>
  <r>
    <x v="5"/>
    <x v="2"/>
    <x v="46"/>
    <x v="2"/>
    <s v="Poland"/>
    <s v="Poland"/>
    <s v="Poland"/>
    <s v="Poland"/>
    <x v="3"/>
    <x v="16"/>
    <x v="0"/>
    <n v="1247.6299590000001"/>
    <n v="1503.4399739999999"/>
  </r>
  <r>
    <x v="3"/>
    <x v="1"/>
    <x v="16"/>
    <x v="1"/>
    <s v="United States"/>
    <s v="United States"/>
    <s v="United States"/>
    <s v="United States"/>
    <x v="3"/>
    <x v="12"/>
    <x v="0"/>
    <n v="54056.74"/>
    <n v="54056.74"/>
  </r>
  <r>
    <x v="1"/>
    <x v="6"/>
    <x v="30"/>
    <x v="6"/>
    <s v="Rest of Western Europe"/>
    <s v="Belgium"/>
    <s v="Belgium"/>
    <s v="Belgium"/>
    <x v="3"/>
    <x v="12"/>
    <x v="0"/>
    <n v="1380.905485"/>
    <n v="1627.989994"/>
  </r>
  <r>
    <x v="6"/>
    <x v="6"/>
    <x v="30"/>
    <x v="6"/>
    <s v="Rest of Western Europe"/>
    <s v="Belgium"/>
    <s v="Belgium"/>
    <s v="Belgium"/>
    <x v="0"/>
    <x v="8"/>
    <x v="1"/>
    <n v="485.91028256791202"/>
    <n v="572.85388899999998"/>
  </r>
  <r>
    <x v="4"/>
    <x v="6"/>
    <x v="42"/>
    <x v="6"/>
    <s v="Rest of Western Europe"/>
    <s v="Denmark"/>
    <s v="Denmark"/>
    <s v="Denmark"/>
    <x v="4"/>
    <x v="10"/>
    <x v="0"/>
    <n v="171.934827463"/>
    <n v="201.99536499999999"/>
  </r>
  <r>
    <x v="0"/>
    <x v="6"/>
    <x v="38"/>
    <x v="6"/>
    <s v="Rest of Western Europe"/>
    <s v="Austria"/>
    <s v="Austria"/>
    <s v="Austria"/>
    <x v="3"/>
    <x v="4"/>
    <x v="1"/>
    <n v="2205.357583"/>
    <n v="2599.960763"/>
  </r>
  <r>
    <x v="6"/>
    <x v="9"/>
    <x v="25"/>
    <x v="9"/>
    <s v="Russia"/>
    <s v="Russia"/>
    <s v="Russia"/>
    <s v="Russia"/>
    <x v="0"/>
    <x v="0"/>
    <x v="0"/>
    <n v="721.45313154445205"/>
    <n v="1470.5801280000001"/>
  </r>
  <r>
    <x v="6"/>
    <x v="0"/>
    <x v="18"/>
    <x v="0"/>
    <s v="Rest of Greater China"/>
    <s v="Hong Kong"/>
    <s v="Hong Kong"/>
    <s v="Hong Kong"/>
    <x v="0"/>
    <x v="8"/>
    <x v="1"/>
    <n v="502.813220000039"/>
    <n v="508.53015399999998"/>
  </r>
  <r>
    <x v="0"/>
    <x v="9"/>
    <x v="25"/>
    <x v="9"/>
    <s v="Russia"/>
    <s v="Russia"/>
    <s v="Russia"/>
    <s v="Russia"/>
    <x v="0"/>
    <x v="0"/>
    <x v="1"/>
    <n v="29.6376167946942"/>
    <n v="60.412087999999997"/>
  </r>
  <r>
    <x v="3"/>
    <x v="7"/>
    <x v="13"/>
    <x v="7"/>
    <s v="Rest of Emerging Asia/Pacific"/>
    <s v="Thailand"/>
    <s v="Thailand"/>
    <s v="Thailand"/>
    <x v="3"/>
    <x v="12"/>
    <x v="0"/>
    <n v="1110.1620789999999"/>
    <n v="1149.549996"/>
  </r>
  <r>
    <x v="6"/>
    <x v="0"/>
    <x v="18"/>
    <x v="0"/>
    <s v="Rest of Greater China"/>
    <s v="Hong Kong"/>
    <s v="Hong Kong"/>
    <s v="Hong Kong"/>
    <x v="1"/>
    <x v="11"/>
    <x v="0"/>
    <n v="1131.9851249999999"/>
    <n v="1144.855677"/>
  </r>
  <r>
    <x v="1"/>
    <x v="6"/>
    <x v="42"/>
    <x v="6"/>
    <s v="Rest of Western Europe"/>
    <s v="Denmark"/>
    <s v="Denmark"/>
    <s v="Denmark"/>
    <x v="2"/>
    <x v="2"/>
    <x v="0"/>
    <n v="1310.9406530000001"/>
    <n v="1546.977942"/>
  </r>
  <r>
    <x v="1"/>
    <x v="5"/>
    <x v="5"/>
    <x v="5"/>
    <s v="South Korea"/>
    <s v="South Korea"/>
    <s v="South Korea"/>
    <s v="South Korea"/>
    <x v="3"/>
    <x v="4"/>
    <x v="1"/>
    <n v="18490.059222"/>
    <n v="19231.527447"/>
  </r>
  <r>
    <x v="6"/>
    <x v="1"/>
    <x v="1"/>
    <x v="1"/>
    <s v="Canada"/>
    <s v="Canada"/>
    <s v="Canada"/>
    <s v="Canada"/>
    <x v="4"/>
    <x v="9"/>
    <x v="0"/>
    <n v="2153.2573857000002"/>
    <n v="2792.735412"/>
  </r>
  <r>
    <x v="6"/>
    <x v="5"/>
    <x v="5"/>
    <x v="5"/>
    <s v="South Korea"/>
    <s v="South Korea"/>
    <s v="South Korea"/>
    <s v="South Korea"/>
    <x v="2"/>
    <x v="15"/>
    <x v="0"/>
    <n v="3820.5072140000002"/>
    <n v="3973.7130350000002"/>
  </r>
  <r>
    <x v="2"/>
    <x v="2"/>
    <x v="39"/>
    <x v="2"/>
    <s v="Rest of Eastern Europe"/>
    <s v="Rest of Eastern Europe"/>
    <s v="Rest of Eastern Europe"/>
    <s v="Rest of Eastern Europe"/>
    <x v="0"/>
    <x v="8"/>
    <x v="1"/>
    <n v="758.96880700236795"/>
    <n v="853.83253300000001"/>
  </r>
  <r>
    <x v="6"/>
    <x v="10"/>
    <x v="47"/>
    <x v="10"/>
    <s v="Rest of Sub-Saharan Africa"/>
    <s v="South Africa"/>
    <s v="South Africa"/>
    <s v="South Africa"/>
    <x v="0"/>
    <x v="8"/>
    <x v="0"/>
    <n v="464.63131985890902"/>
    <n v="679.94805399999996"/>
  </r>
  <r>
    <x v="1"/>
    <x v="2"/>
    <x v="6"/>
    <x v="2"/>
    <s v="Rest of Eastern Europe"/>
    <s v="Czech Republic"/>
    <s v="Czech Republic"/>
    <s v="Czech Republic"/>
    <x v="1"/>
    <x v="1"/>
    <x v="0"/>
    <n v="1230.5688929999999"/>
    <n v="1434.0372990000001"/>
  </r>
  <r>
    <x v="1"/>
    <x v="7"/>
    <x v="28"/>
    <x v="7"/>
    <s v="Indonesia"/>
    <s v="Indonesia"/>
    <s v="Indonesia"/>
    <s v="Indonesia"/>
    <x v="0"/>
    <x v="3"/>
    <x v="0"/>
    <n v="1559.24225701399"/>
    <n v="2109.4165720000001"/>
  </r>
  <r>
    <x v="6"/>
    <x v="1"/>
    <x v="16"/>
    <x v="1"/>
    <s v="United States"/>
    <s v="United States"/>
    <s v="United States"/>
    <s v="United States"/>
    <x v="3"/>
    <x v="13"/>
    <x v="1"/>
    <n v="88672.170629999993"/>
    <n v="88672.170629999993"/>
  </r>
  <r>
    <x v="4"/>
    <x v="6"/>
    <x v="42"/>
    <x v="6"/>
    <s v="Rest of Western Europe"/>
    <s v="Denmark"/>
    <s v="Denmark"/>
    <s v="Denmark"/>
    <x v="4"/>
    <x v="7"/>
    <x v="0"/>
    <n v="159.82105089000001"/>
    <n v="187.763654"/>
  </r>
  <r>
    <x v="0"/>
    <x v="6"/>
    <x v="23"/>
    <x v="6"/>
    <s v="Rest of Western Europe"/>
    <s v="Switzerland"/>
    <s v="Switzerland"/>
    <s v="Switzerland"/>
    <x v="0"/>
    <x v="3"/>
    <x v="0"/>
    <n v="280.67120369686501"/>
    <n v="304.67213700000002"/>
  </r>
  <r>
    <x v="6"/>
    <x v="4"/>
    <x v="17"/>
    <x v="4"/>
    <s v="Mexico"/>
    <s v="Mexico"/>
    <s v="Mexico"/>
    <s v="Mexico"/>
    <x v="0"/>
    <x v="3"/>
    <x v="0"/>
    <n v="699.25880466738704"/>
    <n v="1041.673554"/>
  </r>
  <r>
    <x v="4"/>
    <x v="1"/>
    <x v="16"/>
    <x v="1"/>
    <s v="United States"/>
    <s v="United States"/>
    <s v="United States"/>
    <s v="United States"/>
    <x v="0"/>
    <x v="3"/>
    <x v="1"/>
    <n v="69490.845988153"/>
    <n v="69490.845988000001"/>
  </r>
  <r>
    <x v="3"/>
    <x v="5"/>
    <x v="43"/>
    <x v="5"/>
    <s v="Rest of Mature Asia/Pacific"/>
    <s v="New Zealand"/>
    <s v="New Zealand"/>
    <s v="New Zealand"/>
    <x v="4"/>
    <x v="7"/>
    <x v="0"/>
    <n v="50.216486019999998"/>
    <n v="61.124549999999999"/>
  </r>
  <r>
    <x v="6"/>
    <x v="6"/>
    <x v="32"/>
    <x v="6"/>
    <s v="Rest of Western Europe"/>
    <s v="Portugal"/>
    <s v="Portugal"/>
    <s v="Portugal"/>
    <x v="2"/>
    <x v="5"/>
    <x v="0"/>
    <n v="402.46022099999999"/>
    <n v="474.47216300000002"/>
  </r>
  <r>
    <x v="1"/>
    <x v="7"/>
    <x v="28"/>
    <x v="7"/>
    <s v="Indonesia"/>
    <s v="Indonesia"/>
    <s v="Indonesia"/>
    <s v="Indonesia"/>
    <x v="4"/>
    <x v="14"/>
    <x v="0"/>
    <n v="182.02476053848599"/>
    <n v="246.25169299999999"/>
  </r>
  <r>
    <x v="1"/>
    <x v="3"/>
    <x v="40"/>
    <x v="3"/>
    <s v="Rest of Middle East and North Africa"/>
    <s v="Israel"/>
    <s v="Israel"/>
    <s v="Israel"/>
    <x v="3"/>
    <x v="13"/>
    <x v="1"/>
    <n v="848.24294899999995"/>
    <n v="847.77056200000004"/>
  </r>
  <r>
    <x v="3"/>
    <x v="6"/>
    <x v="44"/>
    <x v="6"/>
    <s v="United Kingdom"/>
    <s v="United Kingdom"/>
    <s v="United Kingdom"/>
    <s v="United Kingdom"/>
    <x v="3"/>
    <x v="12"/>
    <x v="0"/>
    <n v="5107.6608180000003"/>
    <n v="6131.0799950000001"/>
  </r>
  <r>
    <x v="3"/>
    <x v="4"/>
    <x v="36"/>
    <x v="4"/>
    <s v="Rest of Latin America"/>
    <s v="Rest of Latin America"/>
    <s v="Rest of Latin America"/>
    <s v="Rest of Latin America"/>
    <x v="4"/>
    <x v="7"/>
    <x v="0"/>
    <n v="115.15558818"/>
    <n v="115.15558799999999"/>
  </r>
  <r>
    <x v="5"/>
    <x v="6"/>
    <x v="14"/>
    <x v="6"/>
    <s v="Netherlands"/>
    <s v="Netherlands"/>
    <s v="Netherlands"/>
    <s v="Netherlands"/>
    <x v="0"/>
    <x v="8"/>
    <x v="1"/>
    <n v="943.44458192403101"/>
    <n v="1112.2544989999999"/>
  </r>
  <r>
    <x v="0"/>
    <x v="6"/>
    <x v="21"/>
    <x v="6"/>
    <s v="France"/>
    <s v="France"/>
    <s v="France"/>
    <s v="France"/>
    <x v="3"/>
    <x v="13"/>
    <x v="1"/>
    <n v="6858.8897059999999"/>
    <n v="8086.1463229999999"/>
  </r>
  <r>
    <x v="1"/>
    <x v="2"/>
    <x v="39"/>
    <x v="2"/>
    <s v="Rest of Eastern Europe"/>
    <s v="Rest of Eastern Europe"/>
    <s v="Rest of Eastern Europe"/>
    <s v="Rest of Eastern Europe"/>
    <x v="3"/>
    <x v="16"/>
    <x v="0"/>
    <n v="2023.3969939999999"/>
    <n v="2385.4420850000001"/>
  </r>
  <r>
    <x v="3"/>
    <x v="5"/>
    <x v="5"/>
    <x v="5"/>
    <s v="South Korea"/>
    <s v="South Korea"/>
    <s v="South Korea"/>
    <s v="South Korea"/>
    <x v="0"/>
    <x v="8"/>
    <x v="0"/>
    <n v="1451.41315240827"/>
    <n v="1509.6161420000001"/>
  </r>
  <r>
    <x v="5"/>
    <x v="2"/>
    <x v="39"/>
    <x v="2"/>
    <s v="Rest of Eastern Europe"/>
    <s v="Rest of Eastern Europe"/>
    <s v="Rest of Eastern Europe"/>
    <s v="Rest of Eastern Europe"/>
    <x v="1"/>
    <x v="1"/>
    <x v="0"/>
    <n v="1768.0493449999999"/>
    <n v="2084.4052499999998"/>
  </r>
  <r>
    <x v="0"/>
    <x v="3"/>
    <x v="3"/>
    <x v="3"/>
    <s v="Rest of Middle East and North Africa"/>
    <s v="Rest of Middle East and North Africa"/>
    <s v="Rest of Middle East and North Africa"/>
    <s v="Rest of Middle East and North Africa"/>
    <x v="3"/>
    <x v="16"/>
    <x v="0"/>
    <n v="11113.370059000001"/>
    <n v="12107.624051000001"/>
  </r>
  <r>
    <x v="0"/>
    <x v="2"/>
    <x v="6"/>
    <x v="2"/>
    <s v="Rest of Eastern Europe"/>
    <s v="Czech Republic"/>
    <s v="Czech Republic"/>
    <s v="Czech Republic"/>
    <x v="4"/>
    <x v="14"/>
    <x v="0"/>
    <n v="103.683023270429"/>
    <n v="120.826492"/>
  </r>
  <r>
    <x v="5"/>
    <x v="10"/>
    <x v="34"/>
    <x v="10"/>
    <s v="Rest of Sub-Saharan Africa"/>
    <s v="Rest of Sub-Saharan Africa"/>
    <s v="Rest of Sub-Saharan Africa"/>
    <s v="Rest of Sub-Saharan Africa"/>
    <x v="4"/>
    <x v="9"/>
    <x v="0"/>
    <n v="1087.6798395999999"/>
    <n v="1184.988758"/>
  </r>
  <r>
    <x v="2"/>
    <x v="1"/>
    <x v="1"/>
    <x v="1"/>
    <s v="Canada"/>
    <s v="Canada"/>
    <s v="Canada"/>
    <s v="Canada"/>
    <x v="4"/>
    <x v="14"/>
    <x v="0"/>
    <n v="963.53880734502297"/>
    <n v="1212.217216"/>
  </r>
  <r>
    <x v="6"/>
    <x v="3"/>
    <x v="7"/>
    <x v="3"/>
    <s v="Rest of Middle East and North Africa"/>
    <s v="Saudi Arabia"/>
    <s v="Saudi Arabia"/>
    <s v="Saudi Arabia"/>
    <x v="2"/>
    <x v="6"/>
    <x v="0"/>
    <n v="1849.454565"/>
    <n v="1850.2272909999999"/>
  </r>
  <r>
    <x v="0"/>
    <x v="7"/>
    <x v="49"/>
    <x v="7"/>
    <s v="Rest of Emerging Asia/Pacific"/>
    <s v="Malaysia"/>
    <s v="Malaysia"/>
    <s v="Malaysia"/>
    <x v="3"/>
    <x v="16"/>
    <x v="0"/>
    <n v="2205.781583"/>
    <n v="2877.2171229999999"/>
  </r>
  <r>
    <x v="3"/>
    <x v="7"/>
    <x v="28"/>
    <x v="7"/>
    <s v="Indonesia"/>
    <s v="Indonesia"/>
    <s v="Indonesia"/>
    <s v="Indonesia"/>
    <x v="3"/>
    <x v="12"/>
    <x v="0"/>
    <n v="1040.0287350000001"/>
    <n v="1406.999996"/>
  </r>
  <r>
    <x v="3"/>
    <x v="6"/>
    <x v="15"/>
    <x v="6"/>
    <s v="Germany"/>
    <s v="Germany"/>
    <s v="Germany"/>
    <s v="Germany"/>
    <x v="2"/>
    <x v="2"/>
    <x v="0"/>
    <n v="12959.378957000001"/>
    <n v="15278.192096999999"/>
  </r>
  <r>
    <x v="2"/>
    <x v="6"/>
    <x v="38"/>
    <x v="6"/>
    <s v="Rest of Western Europe"/>
    <s v="Austria"/>
    <s v="Austria"/>
    <s v="Austria"/>
    <x v="3"/>
    <x v="4"/>
    <x v="1"/>
    <n v="2213.7699560000001"/>
    <n v="2490.4696909999998"/>
  </r>
  <r>
    <x v="2"/>
    <x v="4"/>
    <x v="27"/>
    <x v="4"/>
    <s v="Rest of Latin America"/>
    <s v="Colombia"/>
    <s v="Colombia"/>
    <s v="Colombia"/>
    <x v="0"/>
    <x v="8"/>
    <x v="0"/>
    <n v="420.71394067282"/>
    <n v="664.98692800000003"/>
  </r>
  <r>
    <x v="6"/>
    <x v="7"/>
    <x v="10"/>
    <x v="7"/>
    <s v="India"/>
    <s v="India"/>
    <s v="India"/>
    <s v="India"/>
    <x v="3"/>
    <x v="16"/>
    <x v="0"/>
    <n v="4897.4168929999996"/>
    <n v="5829.0163810000004"/>
  </r>
  <r>
    <x v="5"/>
    <x v="1"/>
    <x v="1"/>
    <x v="1"/>
    <s v="Canada"/>
    <s v="Canada"/>
    <s v="Canada"/>
    <s v="Canada"/>
    <x v="0"/>
    <x v="0"/>
    <x v="0"/>
    <n v="966.42920360529502"/>
    <n v="1253.4409860000001"/>
  </r>
  <r>
    <x v="3"/>
    <x v="6"/>
    <x v="26"/>
    <x v="6"/>
    <s v="Rest of Western Europe"/>
    <s v="Norway"/>
    <s v="Norway"/>
    <s v="Norway"/>
    <x v="3"/>
    <x v="16"/>
    <x v="0"/>
    <n v="593.69057999999995"/>
    <n v="865.46005300000002"/>
  </r>
  <r>
    <x v="3"/>
    <x v="5"/>
    <x v="43"/>
    <x v="5"/>
    <s v="Rest of Mature Asia/Pacific"/>
    <s v="New Zealand"/>
    <s v="New Zealand"/>
    <s v="New Zealand"/>
    <x v="2"/>
    <x v="15"/>
    <x v="0"/>
    <n v="434.919693"/>
    <n v="529.393283"/>
  </r>
  <r>
    <x v="1"/>
    <x v="2"/>
    <x v="46"/>
    <x v="2"/>
    <s v="Poland"/>
    <s v="Poland"/>
    <s v="Poland"/>
    <s v="Poland"/>
    <x v="3"/>
    <x v="13"/>
    <x v="1"/>
    <n v="687.76258299999995"/>
    <n v="828.77919999999995"/>
  </r>
  <r>
    <x v="4"/>
    <x v="1"/>
    <x v="16"/>
    <x v="1"/>
    <s v="United States"/>
    <s v="United States"/>
    <s v="United States"/>
    <s v="United States"/>
    <x v="0"/>
    <x v="8"/>
    <x v="0"/>
    <n v="31955.8718565114"/>
    <n v="31955.871856999998"/>
  </r>
  <r>
    <x v="0"/>
    <x v="5"/>
    <x v="22"/>
    <x v="5"/>
    <s v="Australia"/>
    <s v="Australia"/>
    <s v="Australia"/>
    <s v="Australia"/>
    <x v="4"/>
    <x v="10"/>
    <x v="0"/>
    <n v="671.67586006399995"/>
    <n v="911.48753299999998"/>
  </r>
  <r>
    <x v="0"/>
    <x v="6"/>
    <x v="15"/>
    <x v="6"/>
    <s v="Germany"/>
    <s v="Germany"/>
    <s v="Germany"/>
    <s v="Germany"/>
    <x v="0"/>
    <x v="3"/>
    <x v="0"/>
    <n v="1490.1334373444099"/>
    <n v="1756.7620320000001"/>
  </r>
  <r>
    <x v="4"/>
    <x v="6"/>
    <x v="38"/>
    <x v="6"/>
    <s v="Rest of Western Europe"/>
    <s v="Austria"/>
    <s v="Austria"/>
    <s v="Austria"/>
    <x v="0"/>
    <x v="8"/>
    <x v="1"/>
    <n v="381.81933705236901"/>
    <n v="449.73393499999997"/>
  </r>
  <r>
    <x v="1"/>
    <x v="0"/>
    <x v="20"/>
    <x v="0"/>
    <s v="Rest of Greater China"/>
    <s v="Taiwan"/>
    <s v="Taiwan"/>
    <s v="Taiwan"/>
    <x v="1"/>
    <x v="1"/>
    <x v="0"/>
    <n v="2969.3737350000001"/>
    <n v="3085.8545359999998"/>
  </r>
  <r>
    <x v="4"/>
    <x v="3"/>
    <x v="3"/>
    <x v="3"/>
    <s v="Rest of Middle East and North Africa"/>
    <s v="Rest of Middle East and North Africa"/>
    <s v="Rest of Middle East and North Africa"/>
    <s v="Rest of Middle East and North Africa"/>
    <x v="3"/>
    <x v="13"/>
    <x v="1"/>
    <n v="13221.064034999999"/>
    <n v="14396.88616"/>
  </r>
  <r>
    <x v="2"/>
    <x v="0"/>
    <x v="20"/>
    <x v="0"/>
    <s v="Rest of Greater China"/>
    <s v="Taiwan"/>
    <s v="Taiwan"/>
    <s v="Taiwan"/>
    <x v="3"/>
    <x v="16"/>
    <x v="0"/>
    <n v="1332.036928"/>
    <n v="1352.569405"/>
  </r>
  <r>
    <x v="5"/>
    <x v="6"/>
    <x v="11"/>
    <x v="6"/>
    <s v="Italy"/>
    <s v="Italy"/>
    <s v="Italy"/>
    <s v="Italy"/>
    <x v="0"/>
    <x v="3"/>
    <x v="0"/>
    <n v="873.40570547897096"/>
    <n v="1029.6836129999999"/>
  </r>
  <r>
    <x v="4"/>
    <x v="5"/>
    <x v="43"/>
    <x v="5"/>
    <s v="Rest of Mature Asia/Pacific"/>
    <s v="New Zealand"/>
    <s v="New Zealand"/>
    <s v="New Zealand"/>
    <x v="0"/>
    <x v="0"/>
    <x v="1"/>
    <n v="4.9062613891210001"/>
    <n v="5.6603079999999997"/>
  </r>
  <r>
    <x v="1"/>
    <x v="0"/>
    <x v="20"/>
    <x v="0"/>
    <s v="Rest of Greater China"/>
    <s v="Taiwan"/>
    <s v="Taiwan"/>
    <s v="Taiwan"/>
    <x v="2"/>
    <x v="5"/>
    <x v="0"/>
    <n v="74.410630999999995"/>
    <n v="77.329566"/>
  </r>
  <r>
    <x v="5"/>
    <x v="6"/>
    <x v="9"/>
    <x v="6"/>
    <s v="Rest of Western Europe"/>
    <s v="Sweden"/>
    <s v="Sweden"/>
    <s v="Sweden"/>
    <x v="3"/>
    <x v="13"/>
    <x v="1"/>
    <n v="1243.6638989999999"/>
    <n v="1774.5581609999999"/>
  </r>
  <r>
    <x v="6"/>
    <x v="6"/>
    <x v="21"/>
    <x v="6"/>
    <s v="France"/>
    <s v="France"/>
    <s v="France"/>
    <s v="France"/>
    <x v="0"/>
    <x v="8"/>
    <x v="1"/>
    <n v="2766.4132856278302"/>
    <n v="3261.405792"/>
  </r>
  <r>
    <x v="5"/>
    <x v="6"/>
    <x v="11"/>
    <x v="6"/>
    <s v="Italy"/>
    <s v="Italy"/>
    <s v="Italy"/>
    <s v="Italy"/>
    <x v="4"/>
    <x v="10"/>
    <x v="0"/>
    <n v="700.50723338099999"/>
    <n v="825.84853099999998"/>
  </r>
  <r>
    <x v="4"/>
    <x v="6"/>
    <x v="45"/>
    <x v="6"/>
    <s v="Rest of Western Europe"/>
    <s v="Greece"/>
    <s v="Greece"/>
    <s v="Greece"/>
    <x v="4"/>
    <x v="7"/>
    <x v="0"/>
    <n v="116.46227718"/>
    <n v="137.17754199999999"/>
  </r>
  <r>
    <x v="6"/>
    <x v="7"/>
    <x v="13"/>
    <x v="7"/>
    <s v="Rest of Emerging Asia/Pacific"/>
    <s v="Thailand"/>
    <s v="Thailand"/>
    <s v="Thailand"/>
    <x v="0"/>
    <x v="8"/>
    <x v="1"/>
    <n v="1072.8247018773"/>
    <n v="1110.8879099999999"/>
  </r>
  <r>
    <x v="3"/>
    <x v="7"/>
    <x v="13"/>
    <x v="7"/>
    <s v="Rest of Emerging Asia/Pacific"/>
    <s v="Thailand"/>
    <s v="Thailand"/>
    <s v="Thailand"/>
    <x v="0"/>
    <x v="8"/>
    <x v="1"/>
    <n v="1026.58189093856"/>
    <n v="1063.00443"/>
  </r>
  <r>
    <x v="6"/>
    <x v="7"/>
    <x v="13"/>
    <x v="7"/>
    <s v="Rest of Emerging Asia/Pacific"/>
    <s v="Thailand"/>
    <s v="Thailand"/>
    <s v="Thailand"/>
    <x v="4"/>
    <x v="7"/>
    <x v="0"/>
    <n v="64.004910420000002"/>
    <n v="66.275767999999999"/>
  </r>
  <r>
    <x v="6"/>
    <x v="4"/>
    <x v="27"/>
    <x v="4"/>
    <s v="Rest of Latin America"/>
    <s v="Colombia"/>
    <s v="Colombia"/>
    <s v="Colombia"/>
    <x v="3"/>
    <x v="13"/>
    <x v="1"/>
    <n v="2559.0320139999999"/>
    <n v="4312.3956079999998"/>
  </r>
  <r>
    <x v="0"/>
    <x v="5"/>
    <x v="22"/>
    <x v="5"/>
    <s v="Australia"/>
    <s v="Australia"/>
    <s v="Australia"/>
    <s v="Australia"/>
    <x v="1"/>
    <x v="1"/>
    <x v="0"/>
    <n v="5196.4881809999997"/>
    <n v="7051.8154299999997"/>
  </r>
  <r>
    <x v="3"/>
    <x v="8"/>
    <x v="12"/>
    <x v="8"/>
    <s v="Japan"/>
    <s v="Japan"/>
    <s v="Japan"/>
    <s v="Japan"/>
    <x v="4"/>
    <x v="9"/>
    <x v="0"/>
    <n v="2809.1834030999999"/>
    <n v="3204.3501150000002"/>
  </r>
  <r>
    <x v="6"/>
    <x v="6"/>
    <x v="33"/>
    <x v="6"/>
    <s v="Rest of Western Europe"/>
    <s v="Ireland"/>
    <s v="Ireland"/>
    <s v="Ireland"/>
    <x v="0"/>
    <x v="0"/>
    <x v="1"/>
    <n v="2.7244610750613001"/>
    <n v="3.2119469999999999"/>
  </r>
  <r>
    <x v="2"/>
    <x v="4"/>
    <x v="17"/>
    <x v="4"/>
    <s v="Mexico"/>
    <s v="Mexico"/>
    <s v="Mexico"/>
    <s v="Mexico"/>
    <x v="3"/>
    <x v="16"/>
    <x v="0"/>
    <n v="2121.7499509999998"/>
    <n v="3195.1537010000002"/>
  </r>
  <r>
    <x v="5"/>
    <x v="7"/>
    <x v="35"/>
    <x v="7"/>
    <s v="Rest of Emerging Asia/Pacific"/>
    <s v="Rest of Emerging Asia/Pacific"/>
    <s v="Rest of Emerging Asia/Pacific"/>
    <s v="Rest of Emerging Asia/Pacific"/>
    <x v="3"/>
    <x v="12"/>
    <x v="0"/>
    <n v="8320.91"/>
    <n v="8320.91"/>
  </r>
  <r>
    <x v="0"/>
    <x v="0"/>
    <x v="20"/>
    <x v="0"/>
    <s v="Rest of Greater China"/>
    <s v="Taiwan"/>
    <s v="Taiwan"/>
    <s v="Taiwan"/>
    <x v="2"/>
    <x v="15"/>
    <x v="0"/>
    <n v="508.32951300000002"/>
    <n v="528.26995599999998"/>
  </r>
  <r>
    <x v="6"/>
    <x v="6"/>
    <x v="26"/>
    <x v="6"/>
    <s v="Rest of Western Europe"/>
    <s v="Norway"/>
    <s v="Norway"/>
    <s v="Norway"/>
    <x v="4"/>
    <x v="7"/>
    <x v="0"/>
    <n v="98.854105219999994"/>
    <n v="144.105839"/>
  </r>
  <r>
    <x v="1"/>
    <x v="6"/>
    <x v="30"/>
    <x v="6"/>
    <s v="Rest of Western Europe"/>
    <s v="Belgium"/>
    <s v="Belgium"/>
    <s v="Belgium"/>
    <x v="3"/>
    <x v="4"/>
    <x v="1"/>
    <n v="2239.2073740000001"/>
    <n v="2639.8672740000002"/>
  </r>
  <r>
    <x v="3"/>
    <x v="6"/>
    <x v="45"/>
    <x v="6"/>
    <s v="Rest of Western Europe"/>
    <s v="Greece"/>
    <s v="Greece"/>
    <s v="Greece"/>
    <x v="4"/>
    <x v="9"/>
    <x v="0"/>
    <n v="141.72356006999999"/>
    <n v="167.08206300000001"/>
  </r>
  <r>
    <x v="6"/>
    <x v="6"/>
    <x v="37"/>
    <x v="6"/>
    <s v="Rest of Western Europe"/>
    <s v="Finland"/>
    <s v="Finland"/>
    <s v="Finland"/>
    <x v="0"/>
    <x v="0"/>
    <x v="1"/>
    <n v="3.5591044530554998"/>
    <n v="4.1959330000000001"/>
  </r>
  <r>
    <x v="0"/>
    <x v="0"/>
    <x v="0"/>
    <x v="0"/>
    <s v="China"/>
    <s v="China"/>
    <s v="China"/>
    <s v="China"/>
    <x v="2"/>
    <x v="6"/>
    <x v="0"/>
    <n v="24072.30442"/>
    <n v="26325.189587000001"/>
  </r>
  <r>
    <x v="1"/>
    <x v="5"/>
    <x v="43"/>
    <x v="5"/>
    <s v="Rest of Mature Asia/Pacific"/>
    <s v="New Zealand"/>
    <s v="New Zealand"/>
    <s v="New Zealand"/>
    <x v="3"/>
    <x v="4"/>
    <x v="1"/>
    <n v="1667.9156069999999"/>
    <n v="2030.2215180000001"/>
  </r>
  <r>
    <x v="2"/>
    <x v="10"/>
    <x v="47"/>
    <x v="10"/>
    <s v="Rest of Sub-Saharan Africa"/>
    <s v="South Africa"/>
    <s v="South Africa"/>
    <s v="South Africa"/>
    <x v="4"/>
    <x v="14"/>
    <x v="0"/>
    <n v="100.648369148323"/>
    <n v="138.129189"/>
  </r>
  <r>
    <x v="3"/>
    <x v="10"/>
    <x v="47"/>
    <x v="10"/>
    <s v="Rest of Sub-Saharan Africa"/>
    <s v="South Africa"/>
    <s v="South Africa"/>
    <s v="South Africa"/>
    <x v="0"/>
    <x v="0"/>
    <x v="1"/>
    <n v="14.247441770555399"/>
    <n v="20.849907999999999"/>
  </r>
  <r>
    <x v="6"/>
    <x v="6"/>
    <x v="15"/>
    <x v="6"/>
    <s v="Germany"/>
    <s v="Germany"/>
    <s v="Germany"/>
    <s v="Germany"/>
    <x v="0"/>
    <x v="3"/>
    <x v="1"/>
    <n v="6874.9389219627101"/>
    <n v="8105.0672139999997"/>
  </r>
  <r>
    <x v="2"/>
    <x v="2"/>
    <x v="46"/>
    <x v="2"/>
    <s v="Poland"/>
    <s v="Poland"/>
    <s v="Poland"/>
    <s v="Poland"/>
    <x v="2"/>
    <x v="15"/>
    <x v="0"/>
    <n v="641.43700899999999"/>
    <n v="732.71242800000005"/>
  </r>
  <r>
    <x v="6"/>
    <x v="6"/>
    <x v="41"/>
    <x v="6"/>
    <s v="Rest of Western Europe"/>
    <s v="Rest of Western Europe"/>
    <s v="Rest of Western Europe"/>
    <s v="Rest of Western Europe"/>
    <x v="4"/>
    <x v="9"/>
    <x v="0"/>
    <n v="36.953912330000001"/>
    <n v="43.566051999999999"/>
  </r>
  <r>
    <x v="5"/>
    <x v="2"/>
    <x v="6"/>
    <x v="2"/>
    <s v="Rest of Eastern Europe"/>
    <s v="Czech Republic"/>
    <s v="Czech Republic"/>
    <s v="Czech Republic"/>
    <x v="0"/>
    <x v="3"/>
    <x v="0"/>
    <n v="102.574087166662"/>
    <n v="119.534199"/>
  </r>
  <r>
    <x v="1"/>
    <x v="6"/>
    <x v="21"/>
    <x v="6"/>
    <s v="France"/>
    <s v="France"/>
    <s v="France"/>
    <s v="France"/>
    <x v="3"/>
    <x v="12"/>
    <x v="0"/>
    <n v="4270.7139580000003"/>
    <n v="5034.8699930000002"/>
  </r>
  <r>
    <x v="2"/>
    <x v="2"/>
    <x v="2"/>
    <x v="2"/>
    <s v="Rest of Eastern Europe"/>
    <s v="Hungary"/>
    <s v="Hungary"/>
    <s v="Hungary"/>
    <x v="0"/>
    <x v="8"/>
    <x v="0"/>
    <n v="237.108229012029"/>
    <n v="290.24101200000001"/>
  </r>
  <r>
    <x v="2"/>
    <x v="3"/>
    <x v="3"/>
    <x v="3"/>
    <s v="Rest of Middle East and North Africa"/>
    <s v="Rest of Middle East and North Africa"/>
    <s v="Rest of Middle East and North Africa"/>
    <s v="Rest of Middle East and North Africa"/>
    <x v="2"/>
    <x v="15"/>
    <x v="0"/>
    <n v="1124.86276600113"/>
    <n v="1195.1612239999999"/>
  </r>
  <r>
    <x v="0"/>
    <x v="6"/>
    <x v="38"/>
    <x v="6"/>
    <s v="Rest of Western Europe"/>
    <s v="Austria"/>
    <s v="Austria"/>
    <s v="Austria"/>
    <x v="0"/>
    <x v="3"/>
    <x v="0"/>
    <n v="226.46446179850301"/>
    <n v="266.98559899999998"/>
  </r>
  <r>
    <x v="3"/>
    <x v="6"/>
    <x v="30"/>
    <x v="6"/>
    <s v="Rest of Western Europe"/>
    <s v="Belgium"/>
    <s v="Belgium"/>
    <s v="Belgium"/>
    <x v="0"/>
    <x v="3"/>
    <x v="1"/>
    <n v="1170.9645992432399"/>
    <n v="1380.484524"/>
  </r>
  <r>
    <x v="5"/>
    <x v="6"/>
    <x v="21"/>
    <x v="6"/>
    <s v="France"/>
    <s v="France"/>
    <s v="France"/>
    <s v="France"/>
    <x v="3"/>
    <x v="12"/>
    <x v="0"/>
    <n v="4819.0674349999999"/>
    <n v="5681.339997"/>
  </r>
  <r>
    <x v="5"/>
    <x v="6"/>
    <x v="45"/>
    <x v="6"/>
    <s v="Rest of Western Europe"/>
    <s v="Greece"/>
    <s v="Greece"/>
    <s v="Greece"/>
    <x v="0"/>
    <x v="3"/>
    <x v="1"/>
    <n v="681.99389679554395"/>
    <n v="804.02261499999997"/>
  </r>
  <r>
    <x v="2"/>
    <x v="7"/>
    <x v="13"/>
    <x v="7"/>
    <s v="Rest of Emerging Asia/Pacific"/>
    <s v="Thailand"/>
    <s v="Thailand"/>
    <s v="Thailand"/>
    <x v="3"/>
    <x v="4"/>
    <x v="1"/>
    <n v="7735.2890509999997"/>
    <n v="8138.4432500000003"/>
  </r>
  <r>
    <x v="5"/>
    <x v="8"/>
    <x v="12"/>
    <x v="8"/>
    <s v="Japan"/>
    <s v="Japan"/>
    <s v="Japan"/>
    <s v="Japan"/>
    <x v="2"/>
    <x v="5"/>
    <x v="0"/>
    <n v="12899.252146999999"/>
    <n v="14713.784813"/>
  </r>
  <r>
    <x v="1"/>
    <x v="6"/>
    <x v="9"/>
    <x v="6"/>
    <s v="Rest of Western Europe"/>
    <s v="Sweden"/>
    <s v="Sweden"/>
    <s v="Sweden"/>
    <x v="2"/>
    <x v="15"/>
    <x v="0"/>
    <n v="4208.7752220000002"/>
    <n v="6005.4138620000003"/>
  </r>
  <r>
    <x v="5"/>
    <x v="3"/>
    <x v="40"/>
    <x v="3"/>
    <s v="Rest of Middle East and North Africa"/>
    <s v="Israel"/>
    <s v="Israel"/>
    <s v="Israel"/>
    <x v="3"/>
    <x v="13"/>
    <x v="1"/>
    <n v="850.17003999999997"/>
    <n v="849.69658000000004"/>
  </r>
  <r>
    <x v="6"/>
    <x v="6"/>
    <x v="38"/>
    <x v="6"/>
    <s v="Rest of Western Europe"/>
    <s v="Austria"/>
    <s v="Austria"/>
    <s v="Austria"/>
    <x v="2"/>
    <x v="15"/>
    <x v="0"/>
    <n v="832.27274499999999"/>
    <n v="981.19075899999996"/>
  </r>
  <r>
    <x v="6"/>
    <x v="0"/>
    <x v="0"/>
    <x v="0"/>
    <s v="China"/>
    <s v="China"/>
    <s v="China"/>
    <s v="China"/>
    <x v="0"/>
    <x v="3"/>
    <x v="1"/>
    <n v="88945.1138059675"/>
    <n v="97269.332546000005"/>
  </r>
  <r>
    <x v="1"/>
    <x v="6"/>
    <x v="42"/>
    <x v="6"/>
    <s v="Rest of Western Europe"/>
    <s v="Denmark"/>
    <s v="Denmark"/>
    <s v="Denmark"/>
    <x v="0"/>
    <x v="0"/>
    <x v="0"/>
    <n v="137.909014594377"/>
    <n v="162.739788"/>
  </r>
  <r>
    <x v="4"/>
    <x v="6"/>
    <x v="38"/>
    <x v="6"/>
    <s v="Rest of Western Europe"/>
    <s v="Austria"/>
    <s v="Austria"/>
    <s v="Austria"/>
    <x v="0"/>
    <x v="0"/>
    <x v="1"/>
    <n v="15.983099654214"/>
    <n v="18.826029999999999"/>
  </r>
  <r>
    <x v="6"/>
    <x v="4"/>
    <x v="48"/>
    <x v="4"/>
    <s v="Argentina"/>
    <s v="Argentina"/>
    <s v="Argentina"/>
    <s v="Argentina"/>
    <x v="2"/>
    <x v="5"/>
    <x v="0"/>
    <n v="286.53591699999998"/>
    <n v="2202.408993"/>
  </r>
  <r>
    <x v="1"/>
    <x v="7"/>
    <x v="13"/>
    <x v="7"/>
    <s v="Rest of Emerging Asia/Pacific"/>
    <s v="Thailand"/>
    <s v="Thailand"/>
    <s v="Thailand"/>
    <x v="0"/>
    <x v="3"/>
    <x v="1"/>
    <n v="4162.2483325278599"/>
    <n v="4309.9225260000003"/>
  </r>
  <r>
    <x v="3"/>
    <x v="5"/>
    <x v="5"/>
    <x v="5"/>
    <s v="South Korea"/>
    <s v="South Korea"/>
    <s v="South Korea"/>
    <s v="South Korea"/>
    <x v="0"/>
    <x v="0"/>
    <x v="0"/>
    <n v="847.87311481730796"/>
    <n v="881.87359900000001"/>
  </r>
  <r>
    <x v="4"/>
    <x v="0"/>
    <x v="0"/>
    <x v="0"/>
    <s v="China"/>
    <s v="China"/>
    <s v="China"/>
    <s v="China"/>
    <x v="4"/>
    <x v="10"/>
    <x v="0"/>
    <n v="14141.097205423999"/>
    <n v="15540.958343"/>
  </r>
  <r>
    <x v="5"/>
    <x v="1"/>
    <x v="1"/>
    <x v="1"/>
    <s v="Canada"/>
    <s v="Canada"/>
    <s v="Canada"/>
    <s v="Canada"/>
    <x v="3"/>
    <x v="16"/>
    <x v="0"/>
    <n v="4104.1925510000001"/>
    <n v="5323.0626089999996"/>
  </r>
  <r>
    <x v="3"/>
    <x v="2"/>
    <x v="6"/>
    <x v="2"/>
    <s v="Rest of Eastern Europe"/>
    <s v="Czech Republic"/>
    <s v="Czech Republic"/>
    <s v="Czech Republic"/>
    <x v="4"/>
    <x v="10"/>
    <x v="0"/>
    <n v="151.28315229"/>
    <n v="176.29706400000001"/>
  </r>
  <r>
    <x v="0"/>
    <x v="6"/>
    <x v="33"/>
    <x v="6"/>
    <s v="Rest of Western Europe"/>
    <s v="Ireland"/>
    <s v="Ireland"/>
    <s v="Ireland"/>
    <x v="3"/>
    <x v="16"/>
    <x v="0"/>
    <n v="482.29877099999999"/>
    <n v="568.59617200000002"/>
  </r>
  <r>
    <x v="2"/>
    <x v="6"/>
    <x v="41"/>
    <x v="6"/>
    <s v="Rest of Western Europe"/>
    <s v="Rest of Western Europe"/>
    <s v="Rest of Western Europe"/>
    <s v="Rest of Western Europe"/>
    <x v="1"/>
    <x v="11"/>
    <x v="0"/>
    <n v="1339.232698"/>
    <n v="1506.623773"/>
  </r>
  <r>
    <x v="3"/>
    <x v="4"/>
    <x v="29"/>
    <x v="4"/>
    <s v="Rest of Latin America"/>
    <s v="Chile"/>
    <s v="Chile"/>
    <s v="Chile"/>
    <x v="0"/>
    <x v="8"/>
    <x v="0"/>
    <n v="382.20810451107502"/>
    <n v="514.44156499999997"/>
  </r>
  <r>
    <x v="5"/>
    <x v="6"/>
    <x v="15"/>
    <x v="6"/>
    <s v="Germany"/>
    <s v="Germany"/>
    <s v="Germany"/>
    <s v="Germany"/>
    <x v="3"/>
    <x v="13"/>
    <x v="1"/>
    <n v="12014.596281"/>
    <n v="14164.360079"/>
  </r>
  <r>
    <x v="1"/>
    <x v="9"/>
    <x v="31"/>
    <x v="9"/>
    <s v="Rest of Eurasia"/>
    <s v="Rest of Eurasia"/>
    <s v="Rest of Eurasia"/>
    <s v="Rest of Eurasia"/>
    <x v="2"/>
    <x v="2"/>
    <x v="0"/>
    <n v="278.088077"/>
    <n v="566.84319700000003"/>
  </r>
  <r>
    <x v="2"/>
    <x v="4"/>
    <x v="36"/>
    <x v="4"/>
    <s v="Rest of Latin America"/>
    <s v="Rest of Latin America"/>
    <s v="Rest of Latin America"/>
    <s v="Rest of Latin America"/>
    <x v="0"/>
    <x v="3"/>
    <x v="1"/>
    <n v="5912.8277831147698"/>
    <n v="5912.8277829999997"/>
  </r>
  <r>
    <x v="5"/>
    <x v="3"/>
    <x v="40"/>
    <x v="3"/>
    <s v="Rest of Middle East and North Africa"/>
    <s v="Israel"/>
    <s v="Israel"/>
    <s v="Israel"/>
    <x v="0"/>
    <x v="8"/>
    <x v="1"/>
    <n v="346.00191822530701"/>
    <n v="345.80923000000001"/>
  </r>
  <r>
    <x v="5"/>
    <x v="8"/>
    <x v="12"/>
    <x v="8"/>
    <s v="Japan"/>
    <s v="Japan"/>
    <s v="Japan"/>
    <s v="Japan"/>
    <x v="4"/>
    <x v="14"/>
    <x v="0"/>
    <n v="3143.92794208751"/>
    <n v="3586.183035"/>
  </r>
  <r>
    <x v="3"/>
    <x v="6"/>
    <x v="32"/>
    <x v="6"/>
    <s v="Rest of Western Europe"/>
    <s v="Portugal"/>
    <s v="Portugal"/>
    <s v="Portugal"/>
    <x v="3"/>
    <x v="13"/>
    <x v="1"/>
    <n v="948.56246599999997"/>
    <n v="1118.288123"/>
  </r>
  <r>
    <x v="1"/>
    <x v="6"/>
    <x v="8"/>
    <x v="6"/>
    <s v="Spain"/>
    <s v="Spain"/>
    <s v="Spain"/>
    <s v="Spain"/>
    <x v="1"/>
    <x v="1"/>
    <x v="0"/>
    <n v="3112.5736499999998"/>
    <n v="3669.5044029999999"/>
  </r>
  <r>
    <x v="5"/>
    <x v="6"/>
    <x v="44"/>
    <x v="6"/>
    <s v="United Kingdom"/>
    <s v="United Kingdom"/>
    <s v="United Kingdom"/>
    <s v="United Kingdom"/>
    <x v="0"/>
    <x v="8"/>
    <x v="1"/>
    <n v="4102.9534857082699"/>
    <n v="4925.0600089999998"/>
  </r>
  <r>
    <x v="5"/>
    <x v="5"/>
    <x v="19"/>
    <x v="5"/>
    <s v="Rest of Mature Asia/Pacific"/>
    <s v="Singapore"/>
    <s v="Singapore"/>
    <s v="Singapore"/>
    <x v="0"/>
    <x v="0"/>
    <x v="0"/>
    <n v="182.22090894327701"/>
    <n v="197.49241799999999"/>
  </r>
  <r>
    <x v="1"/>
    <x v="4"/>
    <x v="29"/>
    <x v="4"/>
    <s v="Rest of Latin America"/>
    <s v="Chile"/>
    <s v="Chile"/>
    <s v="Chile"/>
    <x v="3"/>
    <x v="4"/>
    <x v="1"/>
    <n v="2565.300111"/>
    <n v="3452.823183"/>
  </r>
  <r>
    <x v="1"/>
    <x v="2"/>
    <x v="39"/>
    <x v="2"/>
    <s v="Rest of Eastern Europe"/>
    <s v="Rest of Eastern Europe"/>
    <s v="Rest of Eastern Europe"/>
    <s v="Rest of Eastern Europe"/>
    <x v="0"/>
    <x v="3"/>
    <x v="1"/>
    <n v="5767.95783574096"/>
    <n v="6800.0147319999996"/>
  </r>
  <r>
    <x v="1"/>
    <x v="10"/>
    <x v="34"/>
    <x v="10"/>
    <s v="Rest of Sub-Saharan Africa"/>
    <s v="Rest of Sub-Saharan Africa"/>
    <s v="Rest of Sub-Saharan Africa"/>
    <s v="Rest of Sub-Saharan Africa"/>
    <x v="2"/>
    <x v="2"/>
    <x v="0"/>
    <n v="539.61823600000002"/>
    <n v="587.89500399999997"/>
  </r>
  <r>
    <x v="2"/>
    <x v="4"/>
    <x v="17"/>
    <x v="4"/>
    <s v="Mexico"/>
    <s v="Mexico"/>
    <s v="Mexico"/>
    <s v="Mexico"/>
    <x v="4"/>
    <x v="7"/>
    <x v="0"/>
    <n v="148.79048227999999"/>
    <n v="224.06432000000001"/>
  </r>
  <r>
    <x v="4"/>
    <x v="5"/>
    <x v="22"/>
    <x v="5"/>
    <s v="Australia"/>
    <s v="Australia"/>
    <s v="Australia"/>
    <s v="Australia"/>
    <x v="4"/>
    <x v="10"/>
    <x v="0"/>
    <n v="740.09617884500005"/>
    <n v="931.94055800000001"/>
  </r>
  <r>
    <x v="0"/>
    <x v="4"/>
    <x v="29"/>
    <x v="4"/>
    <s v="Rest of Latin America"/>
    <s v="Chile"/>
    <s v="Chile"/>
    <s v="Chile"/>
    <x v="0"/>
    <x v="3"/>
    <x v="0"/>
    <n v="139.05515902141801"/>
    <n v="187.16440800000001"/>
  </r>
  <r>
    <x v="1"/>
    <x v="6"/>
    <x v="30"/>
    <x v="6"/>
    <s v="Rest of Western Europe"/>
    <s v="Belgium"/>
    <s v="Belgium"/>
    <s v="Belgium"/>
    <x v="0"/>
    <x v="0"/>
    <x v="1"/>
    <n v="5.5275319208785003"/>
    <n v="6.5165699999999998"/>
  </r>
  <r>
    <x v="1"/>
    <x v="6"/>
    <x v="30"/>
    <x v="6"/>
    <s v="Rest of Western Europe"/>
    <s v="Belgium"/>
    <s v="Belgium"/>
    <s v="Belgium"/>
    <x v="1"/>
    <x v="11"/>
    <x v="0"/>
    <n v="1873.272833"/>
    <n v="2208.4563069999999"/>
  </r>
  <r>
    <x v="3"/>
    <x v="3"/>
    <x v="24"/>
    <x v="3"/>
    <s v="Turkey"/>
    <s v="Turkey"/>
    <s v="Turkey"/>
    <s v="Turkey"/>
    <x v="1"/>
    <x v="11"/>
    <x v="0"/>
    <n v="540.08806800000002"/>
    <n v="1605.3889879999999"/>
  </r>
  <r>
    <x v="5"/>
    <x v="5"/>
    <x v="22"/>
    <x v="5"/>
    <s v="Australia"/>
    <s v="Australia"/>
    <s v="Australia"/>
    <s v="Australia"/>
    <x v="0"/>
    <x v="0"/>
    <x v="0"/>
    <n v="632.45513703015899"/>
    <n v="858.26364599999999"/>
  </r>
  <r>
    <x v="1"/>
    <x v="6"/>
    <x v="15"/>
    <x v="6"/>
    <s v="Germany"/>
    <s v="Germany"/>
    <s v="Germany"/>
    <s v="Germany"/>
    <x v="1"/>
    <x v="11"/>
    <x v="0"/>
    <n v="13879.248233"/>
    <n v="16362.652975999999"/>
  </r>
  <r>
    <x v="4"/>
    <x v="6"/>
    <x v="14"/>
    <x v="6"/>
    <s v="Netherlands"/>
    <s v="Netherlands"/>
    <s v="Netherlands"/>
    <s v="Netherlands"/>
    <x v="2"/>
    <x v="5"/>
    <x v="0"/>
    <n v="1113.1607229988899"/>
    <n v="1311.1597650000001"/>
  </r>
  <r>
    <x v="6"/>
    <x v="8"/>
    <x v="12"/>
    <x v="8"/>
    <s v="Japan"/>
    <s v="Japan"/>
    <s v="Japan"/>
    <s v="Japan"/>
    <x v="4"/>
    <x v="14"/>
    <x v="0"/>
    <n v="3149.7369962501198"/>
    <n v="3592.8092459999998"/>
  </r>
  <r>
    <x v="6"/>
    <x v="6"/>
    <x v="26"/>
    <x v="6"/>
    <s v="Rest of Western Europe"/>
    <s v="Norway"/>
    <s v="Norway"/>
    <s v="Norway"/>
    <x v="0"/>
    <x v="3"/>
    <x v="1"/>
    <n v="374.17635492952098"/>
    <n v="545.46037699999999"/>
  </r>
  <r>
    <x v="6"/>
    <x v="6"/>
    <x v="37"/>
    <x v="6"/>
    <s v="Rest of Western Europe"/>
    <s v="Finland"/>
    <s v="Finland"/>
    <s v="Finland"/>
    <x v="0"/>
    <x v="8"/>
    <x v="0"/>
    <n v="347.348903252637"/>
    <n v="409.49981400000001"/>
  </r>
  <r>
    <x v="1"/>
    <x v="6"/>
    <x v="37"/>
    <x v="6"/>
    <s v="Rest of Western Europe"/>
    <s v="Finland"/>
    <s v="Finland"/>
    <s v="Finland"/>
    <x v="2"/>
    <x v="6"/>
    <x v="0"/>
    <n v="3100.2974859999999"/>
    <n v="3655.031673"/>
  </r>
  <r>
    <x v="4"/>
    <x v="4"/>
    <x v="17"/>
    <x v="4"/>
    <s v="Mexico"/>
    <s v="Mexico"/>
    <s v="Mexico"/>
    <s v="Mexico"/>
    <x v="1"/>
    <x v="11"/>
    <x v="0"/>
    <n v="1464.123507"/>
    <n v="2169.53451"/>
  </r>
  <r>
    <x v="1"/>
    <x v="5"/>
    <x v="22"/>
    <x v="5"/>
    <s v="Australia"/>
    <s v="Australia"/>
    <s v="Australia"/>
    <s v="Australia"/>
    <x v="4"/>
    <x v="14"/>
    <x v="0"/>
    <n v="296.99666567108397"/>
    <n v="403.03481799999997"/>
  </r>
  <r>
    <x v="0"/>
    <x v="6"/>
    <x v="30"/>
    <x v="6"/>
    <s v="Rest of Western Europe"/>
    <s v="Belgium"/>
    <s v="Belgium"/>
    <s v="Belgium"/>
    <x v="2"/>
    <x v="15"/>
    <x v="0"/>
    <n v="2321.9846710000002"/>
    <n v="2737.4558590000001"/>
  </r>
  <r>
    <x v="3"/>
    <x v="2"/>
    <x v="6"/>
    <x v="2"/>
    <s v="Rest of Eastern Europe"/>
    <s v="Czech Republic"/>
    <s v="Czech Republic"/>
    <s v="Czech Republic"/>
    <x v="2"/>
    <x v="15"/>
    <x v="0"/>
    <n v="503.11618099999998"/>
    <n v="586.30392300000005"/>
  </r>
  <r>
    <x v="1"/>
    <x v="2"/>
    <x v="46"/>
    <x v="2"/>
    <s v="Poland"/>
    <s v="Poland"/>
    <s v="Poland"/>
    <s v="Poland"/>
    <x v="0"/>
    <x v="0"/>
    <x v="0"/>
    <n v="345.135142527639"/>
    <n v="415.90053699999999"/>
  </r>
  <r>
    <x v="3"/>
    <x v="0"/>
    <x v="18"/>
    <x v="0"/>
    <s v="Rest of Greater China"/>
    <s v="Hong Kong"/>
    <s v="Hong Kong"/>
    <s v="Hong Kong"/>
    <x v="3"/>
    <x v="12"/>
    <x v="0"/>
    <n v="2078.0230900000001"/>
    <n v="2101.6499950000002"/>
  </r>
  <r>
    <x v="3"/>
    <x v="6"/>
    <x v="32"/>
    <x v="6"/>
    <s v="Rest of Western Europe"/>
    <s v="Portugal"/>
    <s v="Portugal"/>
    <s v="Portugal"/>
    <x v="0"/>
    <x v="0"/>
    <x v="0"/>
    <n v="107.820644082811"/>
    <n v="127.112921"/>
  </r>
  <r>
    <x v="2"/>
    <x v="10"/>
    <x v="47"/>
    <x v="10"/>
    <s v="Rest of Sub-Saharan Africa"/>
    <s v="South Africa"/>
    <s v="South Africa"/>
    <s v="South Africa"/>
    <x v="0"/>
    <x v="8"/>
    <x v="1"/>
    <n v="584.67517141151097"/>
    <n v="802.40452900000003"/>
  </r>
  <r>
    <x v="1"/>
    <x v="2"/>
    <x v="39"/>
    <x v="2"/>
    <s v="Rest of Eastern Europe"/>
    <s v="Rest of Eastern Europe"/>
    <s v="Rest of Eastern Europe"/>
    <s v="Rest of Eastern Europe"/>
    <x v="0"/>
    <x v="8"/>
    <x v="0"/>
    <n v="875.50482108977599"/>
    <n v="1032.158322"/>
  </r>
  <r>
    <x v="6"/>
    <x v="3"/>
    <x v="3"/>
    <x v="3"/>
    <s v="Rest of Middle East and North Africa"/>
    <s v="Rest of Middle East and North Africa"/>
    <s v="Rest of Middle East and North Africa"/>
    <s v="Rest of Middle East and North Africa"/>
    <x v="4"/>
    <x v="10"/>
    <x v="0"/>
    <n v="624.04259575499998"/>
    <n v="679.87236099999996"/>
  </r>
  <r>
    <x v="0"/>
    <x v="2"/>
    <x v="39"/>
    <x v="2"/>
    <s v="Rest of Eastern Europe"/>
    <s v="Rest of Eastern Europe"/>
    <s v="Rest of Eastern Europe"/>
    <s v="Rest of Eastern Europe"/>
    <x v="0"/>
    <x v="3"/>
    <x v="0"/>
    <n v="897.84776642838096"/>
    <n v="1058.4990760000001"/>
  </r>
  <r>
    <x v="1"/>
    <x v="6"/>
    <x v="32"/>
    <x v="6"/>
    <s v="Rest of Western Europe"/>
    <s v="Portugal"/>
    <s v="Portugal"/>
    <s v="Portugal"/>
    <x v="2"/>
    <x v="6"/>
    <x v="0"/>
    <n v="979.55260999999996"/>
    <n v="1154.8233130000001"/>
  </r>
  <r>
    <x v="0"/>
    <x v="3"/>
    <x v="3"/>
    <x v="3"/>
    <s v="Rest of Middle East and North Africa"/>
    <s v="Rest of Middle East and North Africa"/>
    <s v="Rest of Middle East and North Africa"/>
    <s v="Rest of Middle East and North Africa"/>
    <x v="1"/>
    <x v="1"/>
    <x v="0"/>
    <n v="1118.353998"/>
    <n v="1218.40717"/>
  </r>
  <r>
    <x v="6"/>
    <x v="6"/>
    <x v="11"/>
    <x v="6"/>
    <s v="Italy"/>
    <s v="Italy"/>
    <s v="Italy"/>
    <s v="Italy"/>
    <x v="3"/>
    <x v="13"/>
    <x v="1"/>
    <n v="6774.0998959999997"/>
    <n v="7986.1851280000001"/>
  </r>
  <r>
    <x v="4"/>
    <x v="6"/>
    <x v="26"/>
    <x v="6"/>
    <s v="Rest of Western Europe"/>
    <s v="Norway"/>
    <s v="Norway"/>
    <s v="Norway"/>
    <x v="0"/>
    <x v="8"/>
    <x v="0"/>
    <n v="407.88921662106799"/>
    <n v="573.91618400000004"/>
  </r>
  <r>
    <x v="5"/>
    <x v="6"/>
    <x v="9"/>
    <x v="6"/>
    <s v="Rest of Western Europe"/>
    <s v="Sweden"/>
    <s v="Sweden"/>
    <s v="Sweden"/>
    <x v="0"/>
    <x v="3"/>
    <x v="1"/>
    <n v="959.55990968339097"/>
    <n v="1369.1760859999999"/>
  </r>
  <r>
    <x v="4"/>
    <x v="6"/>
    <x v="15"/>
    <x v="6"/>
    <s v="Germany"/>
    <s v="Germany"/>
    <s v="Germany"/>
    <s v="Germany"/>
    <x v="2"/>
    <x v="6"/>
    <x v="0"/>
    <n v="19873.953594839299"/>
    <n v="23408.954149000001"/>
  </r>
  <r>
    <x v="1"/>
    <x v="3"/>
    <x v="7"/>
    <x v="3"/>
    <s v="Rest of Middle East and North Africa"/>
    <s v="Saudi Arabia"/>
    <s v="Saudi Arabia"/>
    <s v="Saudi Arabia"/>
    <x v="0"/>
    <x v="8"/>
    <x v="1"/>
    <n v="586.72050878712605"/>
    <n v="586.96564799999999"/>
  </r>
  <r>
    <x v="0"/>
    <x v="6"/>
    <x v="38"/>
    <x v="6"/>
    <s v="Rest of Western Europe"/>
    <s v="Austria"/>
    <s v="Austria"/>
    <s v="Austria"/>
    <x v="3"/>
    <x v="12"/>
    <x v="0"/>
    <n v="895.57529699999998"/>
    <n v="1055.8199950000001"/>
  </r>
  <r>
    <x v="0"/>
    <x v="6"/>
    <x v="8"/>
    <x v="6"/>
    <s v="Spain"/>
    <s v="Spain"/>
    <s v="Spain"/>
    <s v="Spain"/>
    <x v="0"/>
    <x v="8"/>
    <x v="0"/>
    <n v="1139.54546655525"/>
    <n v="1343.4435860000001"/>
  </r>
  <r>
    <x v="2"/>
    <x v="3"/>
    <x v="24"/>
    <x v="3"/>
    <s v="Turkey"/>
    <s v="Turkey"/>
    <s v="Turkey"/>
    <s v="Turkey"/>
    <x v="2"/>
    <x v="6"/>
    <x v="0"/>
    <n v="252.40520299974901"/>
    <n v="641.22407599999997"/>
  </r>
  <r>
    <x v="5"/>
    <x v="2"/>
    <x v="6"/>
    <x v="2"/>
    <s v="Rest of Eastern Europe"/>
    <s v="Czech Republic"/>
    <s v="Czech Republic"/>
    <s v="Czech Republic"/>
    <x v="4"/>
    <x v="7"/>
    <x v="0"/>
    <n v="91.265209510000005"/>
    <n v="106.35545500000001"/>
  </r>
  <r>
    <x v="5"/>
    <x v="10"/>
    <x v="47"/>
    <x v="10"/>
    <s v="Rest of Sub-Saharan Africa"/>
    <s v="South Africa"/>
    <s v="South Africa"/>
    <s v="South Africa"/>
    <x v="4"/>
    <x v="14"/>
    <x v="0"/>
    <n v="100.970310610463"/>
    <n v="147.761383"/>
  </r>
  <r>
    <x v="4"/>
    <x v="9"/>
    <x v="25"/>
    <x v="9"/>
    <s v="Russia"/>
    <s v="Russia"/>
    <s v="Russia"/>
    <s v="Russia"/>
    <x v="3"/>
    <x v="4"/>
    <x v="1"/>
    <n v="12113.316693000001"/>
    <n v="22176.605617000001"/>
  </r>
  <r>
    <x v="5"/>
    <x v="4"/>
    <x v="48"/>
    <x v="4"/>
    <s v="Argentina"/>
    <s v="Argentina"/>
    <s v="Argentina"/>
    <s v="Argentina"/>
    <x v="1"/>
    <x v="11"/>
    <x v="0"/>
    <n v="202.70664400000001"/>
    <n v="1558.0697190000001"/>
  </r>
  <r>
    <x v="4"/>
    <x v="6"/>
    <x v="33"/>
    <x v="6"/>
    <s v="Rest of Western Europe"/>
    <s v="Ireland"/>
    <s v="Ireland"/>
    <s v="Ireland"/>
    <x v="3"/>
    <x v="4"/>
    <x v="1"/>
    <n v="1355.8933219999999"/>
    <n v="1597.0674610000001"/>
  </r>
  <r>
    <x v="6"/>
    <x v="3"/>
    <x v="40"/>
    <x v="3"/>
    <s v="Rest of Middle East and North Africa"/>
    <s v="Israel"/>
    <s v="Israel"/>
    <s v="Israel"/>
    <x v="1"/>
    <x v="1"/>
    <x v="0"/>
    <n v="1514.7309210000001"/>
    <n v="1513.8873659999999"/>
  </r>
  <r>
    <x v="6"/>
    <x v="4"/>
    <x v="4"/>
    <x v="4"/>
    <s v="Brazil"/>
    <s v="Brazil"/>
    <s v="Brazil"/>
    <s v="Brazil"/>
    <x v="4"/>
    <x v="7"/>
    <x v="0"/>
    <n v="162.73580888999999"/>
    <n v="291.671267"/>
  </r>
  <r>
    <x v="6"/>
    <x v="7"/>
    <x v="10"/>
    <x v="7"/>
    <s v="India"/>
    <s v="India"/>
    <s v="India"/>
    <s v="India"/>
    <x v="0"/>
    <x v="3"/>
    <x v="1"/>
    <n v="28015.884036204701"/>
    <n v="33345.138984999998"/>
  </r>
  <r>
    <x v="6"/>
    <x v="1"/>
    <x v="16"/>
    <x v="1"/>
    <s v="United States"/>
    <s v="United States"/>
    <s v="United States"/>
    <s v="United States"/>
    <x v="0"/>
    <x v="3"/>
    <x v="0"/>
    <n v="11382.87271473"/>
    <n v="11382.872715"/>
  </r>
  <r>
    <x v="4"/>
    <x v="0"/>
    <x v="18"/>
    <x v="0"/>
    <s v="Rest of Greater China"/>
    <s v="Hong Kong"/>
    <s v="Hong Kong"/>
    <s v="Hong Kong"/>
    <x v="4"/>
    <x v="7"/>
    <x v="0"/>
    <n v="172.38144829999999"/>
    <n v="173.176164"/>
  </r>
  <r>
    <x v="4"/>
    <x v="7"/>
    <x v="35"/>
    <x v="7"/>
    <s v="Rest of Emerging Asia/Pacific"/>
    <s v="Rest of Emerging Asia/Pacific"/>
    <s v="Rest of Emerging Asia/Pacific"/>
    <s v="Rest of Emerging Asia/Pacific"/>
    <x v="2"/>
    <x v="6"/>
    <x v="0"/>
    <n v="1406.0574449986"/>
    <n v="1406.0574449999999"/>
  </r>
  <r>
    <x v="6"/>
    <x v="6"/>
    <x v="26"/>
    <x v="6"/>
    <s v="Rest of Western Europe"/>
    <s v="Norway"/>
    <s v="Norway"/>
    <s v="Norway"/>
    <x v="2"/>
    <x v="2"/>
    <x v="0"/>
    <n v="1339.8030570000001"/>
    <n v="1953.1150789999999"/>
  </r>
  <r>
    <x v="6"/>
    <x v="10"/>
    <x v="47"/>
    <x v="10"/>
    <s v="Rest of Sub-Saharan Africa"/>
    <s v="South Africa"/>
    <s v="South Africa"/>
    <s v="South Africa"/>
    <x v="1"/>
    <x v="11"/>
    <x v="0"/>
    <n v="1854.7600170000001"/>
    <n v="2714.2820769999998"/>
  </r>
  <r>
    <x v="1"/>
    <x v="6"/>
    <x v="14"/>
    <x v="6"/>
    <s v="Netherlands"/>
    <s v="Netherlands"/>
    <s v="Netherlands"/>
    <s v="Netherlands"/>
    <x v="0"/>
    <x v="0"/>
    <x v="0"/>
    <n v="388.93958318796803"/>
    <n v="458.532287"/>
  </r>
  <r>
    <x v="3"/>
    <x v="2"/>
    <x v="46"/>
    <x v="2"/>
    <s v="Poland"/>
    <s v="Poland"/>
    <s v="Poland"/>
    <s v="Poland"/>
    <x v="0"/>
    <x v="0"/>
    <x v="1"/>
    <n v="11.5641468816171"/>
    <n v="13.935222"/>
  </r>
  <r>
    <x v="0"/>
    <x v="3"/>
    <x v="40"/>
    <x v="3"/>
    <s v="Rest of Middle East and North Africa"/>
    <s v="Israel"/>
    <s v="Israel"/>
    <s v="Israel"/>
    <x v="1"/>
    <x v="11"/>
    <x v="0"/>
    <n v="1012.351713"/>
    <n v="1011.787934"/>
  </r>
  <r>
    <x v="6"/>
    <x v="1"/>
    <x v="16"/>
    <x v="1"/>
    <s v="United States"/>
    <s v="United States"/>
    <s v="United States"/>
    <s v="United States"/>
    <x v="0"/>
    <x v="0"/>
    <x v="0"/>
    <n v="8913.0321098096701"/>
    <n v="8913.0321100000001"/>
  </r>
  <r>
    <x v="0"/>
    <x v="3"/>
    <x v="24"/>
    <x v="3"/>
    <s v="Turkey"/>
    <s v="Turkey"/>
    <s v="Turkey"/>
    <s v="Turkey"/>
    <x v="4"/>
    <x v="10"/>
    <x v="0"/>
    <n v="166.71874938400001"/>
    <n v="495.56444599999998"/>
  </r>
  <r>
    <x v="0"/>
    <x v="6"/>
    <x v="26"/>
    <x v="6"/>
    <s v="Rest of Western Europe"/>
    <s v="Norway"/>
    <s v="Norway"/>
    <s v="Norway"/>
    <x v="2"/>
    <x v="15"/>
    <x v="0"/>
    <n v="1898.2860000000001"/>
    <n v="2767.2507479999999"/>
  </r>
  <r>
    <x v="5"/>
    <x v="6"/>
    <x v="37"/>
    <x v="6"/>
    <s v="Rest of Western Europe"/>
    <s v="Finland"/>
    <s v="Finland"/>
    <s v="Finland"/>
    <x v="3"/>
    <x v="16"/>
    <x v="0"/>
    <n v="759.27011000000005"/>
    <n v="895.125811"/>
  </r>
  <r>
    <x v="1"/>
    <x v="6"/>
    <x v="30"/>
    <x v="6"/>
    <s v="Rest of Western Europe"/>
    <s v="Belgium"/>
    <s v="Belgium"/>
    <s v="Belgium"/>
    <x v="0"/>
    <x v="8"/>
    <x v="1"/>
    <n v="471.71406116373498"/>
    <n v="556.11754699999995"/>
  </r>
  <r>
    <x v="6"/>
    <x v="6"/>
    <x v="23"/>
    <x v="6"/>
    <s v="Rest of Western Europe"/>
    <s v="Switzerland"/>
    <s v="Switzerland"/>
    <s v="Switzerland"/>
    <x v="3"/>
    <x v="4"/>
    <x v="1"/>
    <n v="4122.9614439999996"/>
    <n v="4475.5267290000002"/>
  </r>
  <r>
    <x v="1"/>
    <x v="6"/>
    <x v="9"/>
    <x v="6"/>
    <s v="Rest of Western Europe"/>
    <s v="Sweden"/>
    <s v="Sweden"/>
    <s v="Sweden"/>
    <x v="4"/>
    <x v="7"/>
    <x v="0"/>
    <n v="208.66287460000001"/>
    <n v="297.736718"/>
  </r>
  <r>
    <x v="0"/>
    <x v="6"/>
    <x v="15"/>
    <x v="6"/>
    <s v="Germany"/>
    <s v="Germany"/>
    <s v="Germany"/>
    <s v="Germany"/>
    <x v="1"/>
    <x v="1"/>
    <x v="0"/>
    <n v="11068.188321"/>
    <n v="13048.611966"/>
  </r>
  <r>
    <x v="1"/>
    <x v="10"/>
    <x v="47"/>
    <x v="10"/>
    <s v="Rest of Sub-Saharan Africa"/>
    <s v="South Africa"/>
    <s v="South Africa"/>
    <s v="South Africa"/>
    <x v="4"/>
    <x v="7"/>
    <x v="0"/>
    <n v="107.96152395"/>
    <n v="157.992423"/>
  </r>
  <r>
    <x v="2"/>
    <x v="4"/>
    <x v="29"/>
    <x v="4"/>
    <s v="Rest of Latin America"/>
    <s v="Chile"/>
    <s v="Chile"/>
    <s v="Chile"/>
    <x v="4"/>
    <x v="7"/>
    <x v="0"/>
    <n v="69.852452760000006"/>
    <n v="90.455898000000005"/>
  </r>
  <r>
    <x v="2"/>
    <x v="6"/>
    <x v="42"/>
    <x v="6"/>
    <s v="Rest of Western Europe"/>
    <s v="Denmark"/>
    <s v="Denmark"/>
    <s v="Denmark"/>
    <x v="2"/>
    <x v="5"/>
    <x v="0"/>
    <n v="314.49742399937003"/>
    <n v="353.64846799999998"/>
  </r>
  <r>
    <x v="0"/>
    <x v="7"/>
    <x v="35"/>
    <x v="7"/>
    <s v="Rest of Emerging Asia/Pacific"/>
    <s v="Rest of Emerging Asia/Pacific"/>
    <s v="Rest of Emerging Asia/Pacific"/>
    <s v="Rest of Emerging Asia/Pacific"/>
    <x v="4"/>
    <x v="7"/>
    <x v="0"/>
    <n v="104.97311173999999"/>
    <n v="104.973112"/>
  </r>
  <r>
    <x v="4"/>
    <x v="9"/>
    <x v="31"/>
    <x v="9"/>
    <s v="Rest of Eurasia"/>
    <s v="Rest of Eurasia"/>
    <s v="Rest of Eurasia"/>
    <s v="Rest of Eurasia"/>
    <x v="2"/>
    <x v="2"/>
    <x v="0"/>
    <n v="250.89259100000001"/>
    <n v="459.32474000000002"/>
  </r>
  <r>
    <x v="4"/>
    <x v="10"/>
    <x v="47"/>
    <x v="10"/>
    <s v="Rest of Sub-Saharan Africa"/>
    <s v="South Africa"/>
    <s v="South Africa"/>
    <s v="South Africa"/>
    <x v="1"/>
    <x v="1"/>
    <x v="0"/>
    <n v="826.48695499999997"/>
    <n v="1140.2348480000001"/>
  </r>
  <r>
    <x v="4"/>
    <x v="7"/>
    <x v="13"/>
    <x v="7"/>
    <s v="Rest of Emerging Asia/Pacific"/>
    <s v="Thailand"/>
    <s v="Thailand"/>
    <s v="Thailand"/>
    <x v="1"/>
    <x v="11"/>
    <x v="0"/>
    <n v="337.993852"/>
    <n v="373.355571"/>
  </r>
  <r>
    <x v="2"/>
    <x v="3"/>
    <x v="40"/>
    <x v="3"/>
    <s v="Rest of Middle East and North Africa"/>
    <s v="Israel"/>
    <s v="Israel"/>
    <s v="Israel"/>
    <x v="2"/>
    <x v="5"/>
    <x v="0"/>
    <n v="150.48960899984999"/>
    <n v="149.78123500000001"/>
  </r>
  <r>
    <x v="6"/>
    <x v="4"/>
    <x v="4"/>
    <x v="4"/>
    <s v="Brazil"/>
    <s v="Brazil"/>
    <s v="Brazil"/>
    <s v="Brazil"/>
    <x v="1"/>
    <x v="1"/>
    <x v="0"/>
    <n v="2680.470918"/>
    <n v="4804.2060009999996"/>
  </r>
  <r>
    <x v="4"/>
    <x v="6"/>
    <x v="41"/>
    <x v="6"/>
    <s v="Rest of Western Europe"/>
    <s v="Rest of Western Europe"/>
    <s v="Rest of Western Europe"/>
    <s v="Rest of Western Europe"/>
    <x v="4"/>
    <x v="9"/>
    <x v="0"/>
    <n v="31.577349890000001"/>
    <n v="37.194046"/>
  </r>
  <r>
    <x v="1"/>
    <x v="2"/>
    <x v="46"/>
    <x v="2"/>
    <s v="Poland"/>
    <s v="Poland"/>
    <s v="Poland"/>
    <s v="Poland"/>
    <x v="0"/>
    <x v="3"/>
    <x v="0"/>
    <n v="271.78643639077097"/>
    <n v="327.51264900000001"/>
  </r>
  <r>
    <x v="4"/>
    <x v="7"/>
    <x v="35"/>
    <x v="7"/>
    <s v="Rest of Emerging Asia/Pacific"/>
    <s v="Rest of Emerging Asia/Pacific"/>
    <s v="Rest of Emerging Asia/Pacific"/>
    <s v="Rest of Emerging Asia/Pacific"/>
    <x v="3"/>
    <x v="16"/>
    <x v="0"/>
    <n v="5526.3307800000002"/>
    <n v="5526.3307800000002"/>
  </r>
  <r>
    <x v="1"/>
    <x v="6"/>
    <x v="37"/>
    <x v="6"/>
    <s v="Rest of Western Europe"/>
    <s v="Finland"/>
    <s v="Finland"/>
    <s v="Finland"/>
    <x v="3"/>
    <x v="13"/>
    <x v="1"/>
    <n v="207.38800800000001"/>
    <n v="244.49580800000001"/>
  </r>
  <r>
    <x v="0"/>
    <x v="4"/>
    <x v="48"/>
    <x v="4"/>
    <s v="Argentina"/>
    <s v="Argentina"/>
    <s v="Argentina"/>
    <s v="Argentina"/>
    <x v="2"/>
    <x v="6"/>
    <x v="0"/>
    <n v="423.58645200000001"/>
    <n v="3255.8243339999999"/>
  </r>
  <r>
    <x v="3"/>
    <x v="6"/>
    <x v="21"/>
    <x v="6"/>
    <s v="France"/>
    <s v="France"/>
    <s v="France"/>
    <s v="France"/>
    <x v="4"/>
    <x v="9"/>
    <x v="0"/>
    <n v="1824.3220233"/>
    <n v="2150.7467609999999"/>
  </r>
  <r>
    <x v="4"/>
    <x v="3"/>
    <x v="3"/>
    <x v="3"/>
    <s v="Rest of Middle East and North Africa"/>
    <s v="Rest of Middle East and North Africa"/>
    <s v="Rest of Middle East and North Africa"/>
    <s v="Rest of Middle East and North Africa"/>
    <x v="2"/>
    <x v="6"/>
    <x v="0"/>
    <n v="1314.82848000132"/>
    <n v="1431.7634270000001"/>
  </r>
  <r>
    <x v="0"/>
    <x v="0"/>
    <x v="0"/>
    <x v="0"/>
    <s v="China"/>
    <s v="China"/>
    <s v="China"/>
    <s v="China"/>
    <x v="2"/>
    <x v="15"/>
    <x v="0"/>
    <n v="10548.961179"/>
    <n v="11536.220137"/>
  </r>
  <r>
    <x v="0"/>
    <x v="5"/>
    <x v="19"/>
    <x v="5"/>
    <s v="Rest of Mature Asia/Pacific"/>
    <s v="Singapore"/>
    <s v="Singapore"/>
    <s v="Singapore"/>
    <x v="2"/>
    <x v="6"/>
    <x v="0"/>
    <n v="5301.1095779999996"/>
    <n v="5745.3831879999998"/>
  </r>
  <r>
    <x v="4"/>
    <x v="8"/>
    <x v="12"/>
    <x v="8"/>
    <s v="Japan"/>
    <s v="Japan"/>
    <s v="Japan"/>
    <s v="Japan"/>
    <x v="1"/>
    <x v="11"/>
    <x v="0"/>
    <n v="7474.7308320000002"/>
    <n v="8590.847726"/>
  </r>
  <r>
    <x v="1"/>
    <x v="6"/>
    <x v="45"/>
    <x v="6"/>
    <s v="Rest of Western Europe"/>
    <s v="Greece"/>
    <s v="Greece"/>
    <s v="Greece"/>
    <x v="4"/>
    <x v="9"/>
    <x v="0"/>
    <n v="136.66975047"/>
    <n v="161.12397899999999"/>
  </r>
  <r>
    <x v="6"/>
    <x v="6"/>
    <x v="33"/>
    <x v="6"/>
    <s v="Rest of Western Europe"/>
    <s v="Ireland"/>
    <s v="Ireland"/>
    <s v="Ireland"/>
    <x v="1"/>
    <x v="1"/>
    <x v="0"/>
    <n v="1424.2145399999999"/>
    <n v="1679.048309"/>
  </r>
  <r>
    <x v="1"/>
    <x v="6"/>
    <x v="33"/>
    <x v="6"/>
    <s v="Rest of Western Europe"/>
    <s v="Ireland"/>
    <s v="Ireland"/>
    <s v="Ireland"/>
    <x v="4"/>
    <x v="9"/>
    <x v="0"/>
    <n v="138.59382059000001"/>
    <n v="163.39232200000001"/>
  </r>
  <r>
    <x v="2"/>
    <x v="6"/>
    <x v="30"/>
    <x v="6"/>
    <s v="Rest of Western Europe"/>
    <s v="Belgium"/>
    <s v="Belgium"/>
    <s v="Belgium"/>
    <x v="4"/>
    <x v="14"/>
    <x v="0"/>
    <n v="258.34606355010101"/>
    <n v="290.63681100000002"/>
  </r>
  <r>
    <x v="6"/>
    <x v="6"/>
    <x v="8"/>
    <x v="6"/>
    <s v="Spain"/>
    <s v="Spain"/>
    <s v="Spain"/>
    <s v="Spain"/>
    <x v="0"/>
    <x v="3"/>
    <x v="1"/>
    <n v="4614.1214259200597"/>
    <n v="5439.7231330000004"/>
  </r>
  <r>
    <x v="6"/>
    <x v="4"/>
    <x v="29"/>
    <x v="4"/>
    <s v="Rest of Latin America"/>
    <s v="Chile"/>
    <s v="Chile"/>
    <s v="Chile"/>
    <x v="3"/>
    <x v="12"/>
    <x v="0"/>
    <n v="871.644903"/>
    <n v="1173.2099940000001"/>
  </r>
  <r>
    <x v="4"/>
    <x v="6"/>
    <x v="11"/>
    <x v="6"/>
    <s v="Italy"/>
    <s v="Italy"/>
    <s v="Italy"/>
    <s v="Italy"/>
    <x v="0"/>
    <x v="8"/>
    <x v="1"/>
    <n v="1831.1781323531"/>
    <n v="2156.8916690000001"/>
  </r>
  <r>
    <x v="1"/>
    <x v="7"/>
    <x v="28"/>
    <x v="7"/>
    <s v="Indonesia"/>
    <s v="Indonesia"/>
    <s v="Indonesia"/>
    <s v="Indonesia"/>
    <x v="2"/>
    <x v="5"/>
    <x v="0"/>
    <n v="135.10962499999999"/>
    <n v="182.78268199999999"/>
  </r>
  <r>
    <x v="5"/>
    <x v="5"/>
    <x v="19"/>
    <x v="5"/>
    <s v="Rest of Mature Asia/Pacific"/>
    <s v="Singapore"/>
    <s v="Singapore"/>
    <s v="Singapore"/>
    <x v="2"/>
    <x v="5"/>
    <x v="0"/>
    <n v="761.79806699999995"/>
    <n v="825.64258299999995"/>
  </r>
  <r>
    <x v="4"/>
    <x v="5"/>
    <x v="43"/>
    <x v="5"/>
    <s v="Rest of Mature Asia/Pacific"/>
    <s v="New Zealand"/>
    <s v="New Zealand"/>
    <s v="New Zealand"/>
    <x v="4"/>
    <x v="10"/>
    <x v="0"/>
    <n v="67.672596162999994"/>
    <n v="78.073238000000003"/>
  </r>
  <r>
    <x v="0"/>
    <x v="4"/>
    <x v="29"/>
    <x v="4"/>
    <s v="Rest of Latin America"/>
    <s v="Chile"/>
    <s v="Chile"/>
    <s v="Chile"/>
    <x v="3"/>
    <x v="4"/>
    <x v="1"/>
    <n v="2450.7722090000002"/>
    <n v="3298.6717870000002"/>
  </r>
  <r>
    <x v="4"/>
    <x v="8"/>
    <x v="12"/>
    <x v="8"/>
    <s v="Japan"/>
    <s v="Japan"/>
    <s v="Japan"/>
    <s v="Japan"/>
    <x v="2"/>
    <x v="2"/>
    <x v="0"/>
    <n v="5552.7644459944504"/>
    <n v="6381.8958679999996"/>
  </r>
  <r>
    <x v="5"/>
    <x v="5"/>
    <x v="19"/>
    <x v="5"/>
    <s v="Rest of Mature Asia/Pacific"/>
    <s v="Singapore"/>
    <s v="Singapore"/>
    <s v="Singapore"/>
    <x v="3"/>
    <x v="4"/>
    <x v="1"/>
    <n v="2261.6838750000002"/>
    <n v="2451.230317"/>
  </r>
  <r>
    <x v="5"/>
    <x v="4"/>
    <x v="36"/>
    <x v="4"/>
    <s v="Rest of Latin America"/>
    <s v="Rest of Latin America"/>
    <s v="Rest of Latin America"/>
    <s v="Rest of Latin America"/>
    <x v="3"/>
    <x v="12"/>
    <x v="0"/>
    <n v="8765.4500000000007"/>
    <n v="8765.4500000000007"/>
  </r>
  <r>
    <x v="5"/>
    <x v="3"/>
    <x v="24"/>
    <x v="3"/>
    <s v="Turkey"/>
    <s v="Turkey"/>
    <s v="Turkey"/>
    <s v="Turkey"/>
    <x v="0"/>
    <x v="0"/>
    <x v="0"/>
    <n v="168.572311971868"/>
    <n v="501.07408299999997"/>
  </r>
  <r>
    <x v="5"/>
    <x v="6"/>
    <x v="15"/>
    <x v="6"/>
    <s v="Germany"/>
    <s v="Germany"/>
    <s v="Germany"/>
    <s v="Germany"/>
    <x v="1"/>
    <x v="1"/>
    <x v="0"/>
    <n v="12024.289964"/>
    <n v="14175.788246"/>
  </r>
  <r>
    <x v="6"/>
    <x v="2"/>
    <x v="46"/>
    <x v="2"/>
    <s v="Poland"/>
    <s v="Poland"/>
    <s v="Poland"/>
    <s v="Poland"/>
    <x v="0"/>
    <x v="8"/>
    <x v="0"/>
    <n v="824.77106821802499"/>
    <n v="993.87946299999999"/>
  </r>
  <r>
    <x v="1"/>
    <x v="6"/>
    <x v="38"/>
    <x v="6"/>
    <s v="Rest of Western Europe"/>
    <s v="Austria"/>
    <s v="Austria"/>
    <s v="Austria"/>
    <x v="0"/>
    <x v="3"/>
    <x v="1"/>
    <n v="784.76308742462197"/>
    <n v="925.18023000000005"/>
  </r>
  <r>
    <x v="4"/>
    <x v="6"/>
    <x v="44"/>
    <x v="6"/>
    <s v="United Kingdom"/>
    <s v="United Kingdom"/>
    <s v="United Kingdom"/>
    <s v="United Kingdom"/>
    <x v="4"/>
    <x v="14"/>
    <x v="0"/>
    <n v="1551.5225197004099"/>
    <n v="1883.1291630000001"/>
  </r>
  <r>
    <x v="5"/>
    <x v="6"/>
    <x v="14"/>
    <x v="6"/>
    <s v="Netherlands"/>
    <s v="Netherlands"/>
    <s v="Netherlands"/>
    <s v="Netherlands"/>
    <x v="0"/>
    <x v="8"/>
    <x v="0"/>
    <n v="1035.87473779674"/>
    <n v="1221.2231220000001"/>
  </r>
  <r>
    <x v="5"/>
    <x v="9"/>
    <x v="31"/>
    <x v="9"/>
    <s v="Rest of Eurasia"/>
    <s v="Rest of Eurasia"/>
    <s v="Rest of Eurasia"/>
    <s v="Rest of Eurasia"/>
    <x v="2"/>
    <x v="5"/>
    <x v="0"/>
    <n v="22.965737000000001"/>
    <n v="46.812404999999998"/>
  </r>
  <r>
    <x v="5"/>
    <x v="6"/>
    <x v="38"/>
    <x v="6"/>
    <s v="Rest of Western Europe"/>
    <s v="Austria"/>
    <s v="Austria"/>
    <s v="Austria"/>
    <x v="4"/>
    <x v="14"/>
    <x v="0"/>
    <n v="111.32193675204999"/>
    <n v="131.24069800000001"/>
  </r>
  <r>
    <x v="6"/>
    <x v="6"/>
    <x v="11"/>
    <x v="6"/>
    <s v="Italy"/>
    <s v="Italy"/>
    <s v="Italy"/>
    <s v="Italy"/>
    <x v="2"/>
    <x v="6"/>
    <x v="0"/>
    <n v="8538.7694599999995"/>
    <n v="10066.605853999999"/>
  </r>
  <r>
    <x v="6"/>
    <x v="3"/>
    <x v="7"/>
    <x v="3"/>
    <s v="Rest of Middle East and North Africa"/>
    <s v="Saudi Arabia"/>
    <s v="Saudi Arabia"/>
    <s v="Saudi Arabia"/>
    <x v="4"/>
    <x v="9"/>
    <x v="0"/>
    <n v="188.79793941"/>
    <n v="188.876822"/>
  </r>
  <r>
    <x v="1"/>
    <x v="3"/>
    <x v="24"/>
    <x v="3"/>
    <s v="Turkey"/>
    <s v="Turkey"/>
    <s v="Turkey"/>
    <s v="Turkey"/>
    <x v="4"/>
    <x v="9"/>
    <x v="0"/>
    <n v="115.03075928"/>
    <n v="341.92407700000001"/>
  </r>
  <r>
    <x v="5"/>
    <x v="1"/>
    <x v="16"/>
    <x v="1"/>
    <s v="United States"/>
    <s v="United States"/>
    <s v="United States"/>
    <s v="United States"/>
    <x v="3"/>
    <x v="13"/>
    <x v="1"/>
    <n v="82208.895789999995"/>
    <n v="82208.895789999995"/>
  </r>
  <r>
    <x v="1"/>
    <x v="6"/>
    <x v="11"/>
    <x v="6"/>
    <s v="Italy"/>
    <s v="Italy"/>
    <s v="Italy"/>
    <s v="Italy"/>
    <x v="2"/>
    <x v="6"/>
    <x v="0"/>
    <n v="9137.8692900000005"/>
    <n v="10772.902222000001"/>
  </r>
  <r>
    <x v="3"/>
    <x v="10"/>
    <x v="34"/>
    <x v="10"/>
    <s v="Rest of Sub-Saharan Africa"/>
    <s v="Rest of Sub-Saharan Africa"/>
    <s v="Rest of Sub-Saharan Africa"/>
    <s v="Rest of Sub-Saharan Africa"/>
    <x v="0"/>
    <x v="3"/>
    <x v="0"/>
    <n v="1271.6227667158901"/>
    <n v="1385.3880790000001"/>
  </r>
  <r>
    <x v="6"/>
    <x v="6"/>
    <x v="14"/>
    <x v="6"/>
    <s v="Netherlands"/>
    <s v="Netherlands"/>
    <s v="Netherlands"/>
    <s v="Netherlands"/>
    <x v="4"/>
    <x v="9"/>
    <x v="0"/>
    <n v="739.08256319999998"/>
    <n v="871.32611899999995"/>
  </r>
  <r>
    <x v="2"/>
    <x v="6"/>
    <x v="21"/>
    <x v="6"/>
    <s v="France"/>
    <s v="France"/>
    <s v="France"/>
    <s v="France"/>
    <x v="0"/>
    <x v="8"/>
    <x v="1"/>
    <n v="3301.2234420875702"/>
    <n v="3713.8442960000002"/>
  </r>
  <r>
    <x v="5"/>
    <x v="9"/>
    <x v="31"/>
    <x v="9"/>
    <s v="Rest of Eurasia"/>
    <s v="Rest of Eurasia"/>
    <s v="Rest of Eurasia"/>
    <s v="Rest of Eurasia"/>
    <x v="0"/>
    <x v="3"/>
    <x v="0"/>
    <n v="172.56126362203901"/>
    <n v="351.74171999999999"/>
  </r>
  <r>
    <x v="4"/>
    <x v="7"/>
    <x v="13"/>
    <x v="7"/>
    <s v="Rest of Emerging Asia/Pacific"/>
    <s v="Thailand"/>
    <s v="Thailand"/>
    <s v="Thailand"/>
    <x v="2"/>
    <x v="15"/>
    <x v="0"/>
    <n v="467.21210399953202"/>
    <n v="516.09294299999999"/>
  </r>
  <r>
    <x v="3"/>
    <x v="6"/>
    <x v="32"/>
    <x v="6"/>
    <s v="Rest of Western Europe"/>
    <s v="Portugal"/>
    <s v="Portugal"/>
    <s v="Portugal"/>
    <x v="0"/>
    <x v="3"/>
    <x v="1"/>
    <n v="1043.7785353726099"/>
    <n v="1230.5411409999999"/>
  </r>
  <r>
    <x v="6"/>
    <x v="6"/>
    <x v="30"/>
    <x v="6"/>
    <s v="Rest of Western Europe"/>
    <s v="Belgium"/>
    <s v="Belgium"/>
    <s v="Belgium"/>
    <x v="2"/>
    <x v="6"/>
    <x v="0"/>
    <n v="5367.297501"/>
    <n v="6327.6645070000004"/>
  </r>
  <r>
    <x v="0"/>
    <x v="5"/>
    <x v="5"/>
    <x v="5"/>
    <s v="South Korea"/>
    <s v="South Korea"/>
    <s v="South Korea"/>
    <s v="South Korea"/>
    <x v="3"/>
    <x v="4"/>
    <x v="1"/>
    <n v="15313.616157"/>
    <n v="15927.706120000001"/>
  </r>
  <r>
    <x v="6"/>
    <x v="2"/>
    <x v="46"/>
    <x v="2"/>
    <s v="Poland"/>
    <s v="Poland"/>
    <s v="Poland"/>
    <s v="Poland"/>
    <x v="3"/>
    <x v="13"/>
    <x v="1"/>
    <n v="704.80141400000002"/>
    <n v="849.31161799999995"/>
  </r>
  <r>
    <x v="1"/>
    <x v="6"/>
    <x v="38"/>
    <x v="6"/>
    <s v="Rest of Western Europe"/>
    <s v="Austria"/>
    <s v="Austria"/>
    <s v="Austria"/>
    <x v="1"/>
    <x v="11"/>
    <x v="0"/>
    <n v="1170.2823659999999"/>
    <n v="1379.6802190000001"/>
  </r>
  <r>
    <x v="0"/>
    <x v="10"/>
    <x v="47"/>
    <x v="10"/>
    <s v="Rest of Sub-Saharan Africa"/>
    <s v="South Africa"/>
    <s v="South Africa"/>
    <s v="South Africa"/>
    <x v="1"/>
    <x v="1"/>
    <x v="0"/>
    <n v="968.77019299999995"/>
    <n v="1417.712021"/>
  </r>
  <r>
    <x v="1"/>
    <x v="5"/>
    <x v="43"/>
    <x v="5"/>
    <s v="Rest of Mature Asia/Pacific"/>
    <s v="New Zealand"/>
    <s v="New Zealand"/>
    <s v="New Zealand"/>
    <x v="4"/>
    <x v="7"/>
    <x v="0"/>
    <n v="46.18767536"/>
    <n v="56.220598000000003"/>
  </r>
  <r>
    <x v="4"/>
    <x v="4"/>
    <x v="27"/>
    <x v="4"/>
    <s v="Rest of Latin America"/>
    <s v="Colombia"/>
    <s v="Colombia"/>
    <s v="Colombia"/>
    <x v="4"/>
    <x v="7"/>
    <x v="0"/>
    <n v="80.274863030000006"/>
    <n v="126.68083"/>
  </r>
  <r>
    <x v="6"/>
    <x v="6"/>
    <x v="42"/>
    <x v="6"/>
    <s v="Rest of Western Europe"/>
    <s v="Denmark"/>
    <s v="Denmark"/>
    <s v="Denmark"/>
    <x v="0"/>
    <x v="3"/>
    <x v="1"/>
    <n v="646.28754784343005"/>
    <n v="762.65281600000003"/>
  </r>
  <r>
    <x v="0"/>
    <x v="9"/>
    <x v="25"/>
    <x v="9"/>
    <s v="Russia"/>
    <s v="Russia"/>
    <s v="Russia"/>
    <s v="Russia"/>
    <x v="4"/>
    <x v="7"/>
    <x v="0"/>
    <n v="556.06551378999995"/>
    <n v="1133.4608700000001"/>
  </r>
  <r>
    <x v="5"/>
    <x v="6"/>
    <x v="41"/>
    <x v="6"/>
    <s v="Rest of Western Europe"/>
    <s v="Rest of Western Europe"/>
    <s v="Rest of Western Europe"/>
    <s v="Rest of Western Europe"/>
    <x v="3"/>
    <x v="16"/>
    <x v="0"/>
    <n v="192.10375199999999"/>
    <n v="226.47675000000001"/>
  </r>
  <r>
    <x v="3"/>
    <x v="7"/>
    <x v="49"/>
    <x v="7"/>
    <s v="Rest of Emerging Asia/Pacific"/>
    <s v="Malaysia"/>
    <s v="Malaysia"/>
    <s v="Malaysia"/>
    <x v="4"/>
    <x v="9"/>
    <x v="0"/>
    <n v="263.33005433"/>
    <n v="343.48720100000003"/>
  </r>
  <r>
    <x v="2"/>
    <x v="6"/>
    <x v="44"/>
    <x v="6"/>
    <s v="United Kingdom"/>
    <s v="United Kingdom"/>
    <s v="United Kingdom"/>
    <s v="United Kingdom"/>
    <x v="3"/>
    <x v="16"/>
    <x v="0"/>
    <n v="4139.8231640000004"/>
    <n v="4850.6121720000001"/>
  </r>
  <r>
    <x v="5"/>
    <x v="6"/>
    <x v="41"/>
    <x v="6"/>
    <s v="Rest of Western Europe"/>
    <s v="Rest of Western Europe"/>
    <s v="Rest of Western Europe"/>
    <s v="Rest of Western Europe"/>
    <x v="0"/>
    <x v="8"/>
    <x v="0"/>
    <n v="4.9260311513641"/>
    <n v="5.8074430000000001"/>
  </r>
  <r>
    <x v="6"/>
    <x v="4"/>
    <x v="4"/>
    <x v="4"/>
    <s v="Brazil"/>
    <s v="Brazil"/>
    <s v="Brazil"/>
    <s v="Brazil"/>
    <x v="4"/>
    <x v="10"/>
    <x v="0"/>
    <n v="610.05601633319998"/>
    <n v="1093.4029370000001"/>
  </r>
  <r>
    <x v="2"/>
    <x v="6"/>
    <x v="26"/>
    <x v="6"/>
    <s v="Rest of Western Europe"/>
    <s v="Norway"/>
    <s v="Norway"/>
    <s v="Norway"/>
    <x v="3"/>
    <x v="16"/>
    <x v="0"/>
    <n v="646.37008900000001"/>
    <n v="894.831547"/>
  </r>
  <r>
    <x v="0"/>
    <x v="3"/>
    <x v="24"/>
    <x v="3"/>
    <s v="Turkey"/>
    <s v="Turkey"/>
    <s v="Turkey"/>
    <s v="Turkey"/>
    <x v="0"/>
    <x v="8"/>
    <x v="0"/>
    <n v="313.03988739255402"/>
    <n v="930.49785299999996"/>
  </r>
  <r>
    <x v="2"/>
    <x v="6"/>
    <x v="23"/>
    <x v="6"/>
    <s v="Rest of Western Europe"/>
    <s v="Switzerland"/>
    <s v="Switzerland"/>
    <s v="Switzerland"/>
    <x v="3"/>
    <x v="12"/>
    <x v="0"/>
    <n v="2203.5680609999999"/>
    <n v="2326.6099960000001"/>
  </r>
  <r>
    <x v="6"/>
    <x v="1"/>
    <x v="16"/>
    <x v="1"/>
    <s v="United States"/>
    <s v="United States"/>
    <s v="United States"/>
    <s v="United States"/>
    <x v="1"/>
    <x v="11"/>
    <x v="0"/>
    <n v="136061.06076600001"/>
    <n v="136061.06076600001"/>
  </r>
  <r>
    <x v="0"/>
    <x v="6"/>
    <x v="9"/>
    <x v="6"/>
    <s v="Rest of Western Europe"/>
    <s v="Sweden"/>
    <s v="Sweden"/>
    <s v="Sweden"/>
    <x v="0"/>
    <x v="8"/>
    <x v="1"/>
    <n v="468.07895215928198"/>
    <n v="667.89212499999996"/>
  </r>
  <r>
    <x v="4"/>
    <x v="3"/>
    <x v="40"/>
    <x v="3"/>
    <s v="Rest of Middle East and North Africa"/>
    <s v="Israel"/>
    <s v="Israel"/>
    <s v="Israel"/>
    <x v="4"/>
    <x v="7"/>
    <x v="0"/>
    <n v="123.46493294"/>
    <n v="123.04877500000001"/>
  </r>
  <r>
    <x v="1"/>
    <x v="7"/>
    <x v="13"/>
    <x v="7"/>
    <s v="Rest of Emerging Asia/Pacific"/>
    <s v="Thailand"/>
    <s v="Thailand"/>
    <s v="Thailand"/>
    <x v="0"/>
    <x v="0"/>
    <x v="0"/>
    <n v="338.50500454541299"/>
    <n v="350.51496900000001"/>
  </r>
  <r>
    <x v="3"/>
    <x v="2"/>
    <x v="39"/>
    <x v="2"/>
    <s v="Rest of Eastern Europe"/>
    <s v="Rest of Eastern Europe"/>
    <s v="Rest of Eastern Europe"/>
    <s v="Rest of Eastern Europe"/>
    <x v="3"/>
    <x v="4"/>
    <x v="1"/>
    <n v="6273.6671839999999"/>
    <n v="7396.2103200000001"/>
  </r>
  <r>
    <x v="3"/>
    <x v="1"/>
    <x v="1"/>
    <x v="1"/>
    <s v="Canada"/>
    <s v="Canada"/>
    <s v="Canada"/>
    <s v="Canada"/>
    <x v="2"/>
    <x v="5"/>
    <x v="0"/>
    <n v="4067.091723"/>
    <n v="5274.9435139999996"/>
  </r>
  <r>
    <x v="1"/>
    <x v="4"/>
    <x v="36"/>
    <x v="4"/>
    <s v="Rest of Latin America"/>
    <s v="Rest of Latin America"/>
    <s v="Rest of Latin America"/>
    <s v="Rest of Latin America"/>
    <x v="0"/>
    <x v="3"/>
    <x v="0"/>
    <n v="464.06827204006498"/>
    <n v="464.06827199999998"/>
  </r>
  <r>
    <x v="4"/>
    <x v="6"/>
    <x v="14"/>
    <x v="6"/>
    <s v="Netherlands"/>
    <s v="Netherlands"/>
    <s v="Netherlands"/>
    <s v="Netherlands"/>
    <x v="0"/>
    <x v="0"/>
    <x v="0"/>
    <n v="345.806860250635"/>
    <n v="407.31588199999999"/>
  </r>
  <r>
    <x v="1"/>
    <x v="3"/>
    <x v="40"/>
    <x v="3"/>
    <s v="Rest of Middle East and North Africa"/>
    <s v="Israel"/>
    <s v="Israel"/>
    <s v="Israel"/>
    <x v="3"/>
    <x v="4"/>
    <x v="1"/>
    <n v="1879.3035709999999"/>
    <n v="1878.2569860000001"/>
  </r>
  <r>
    <x v="6"/>
    <x v="6"/>
    <x v="30"/>
    <x v="6"/>
    <s v="Rest of Western Europe"/>
    <s v="Belgium"/>
    <s v="Belgium"/>
    <s v="Belgium"/>
    <x v="1"/>
    <x v="1"/>
    <x v="0"/>
    <n v="1789.4768260000001"/>
    <n v="2109.6667360000001"/>
  </r>
  <r>
    <x v="3"/>
    <x v="5"/>
    <x v="43"/>
    <x v="5"/>
    <s v="Rest of Mature Asia/Pacific"/>
    <s v="New Zealand"/>
    <s v="New Zealand"/>
    <s v="New Zealand"/>
    <x v="0"/>
    <x v="8"/>
    <x v="1"/>
    <n v="208.73615487273099"/>
    <n v="254.07798299999999"/>
  </r>
  <r>
    <x v="5"/>
    <x v="6"/>
    <x v="37"/>
    <x v="6"/>
    <s v="Rest of Western Europe"/>
    <s v="Finland"/>
    <s v="Finland"/>
    <s v="Finland"/>
    <x v="0"/>
    <x v="3"/>
    <x v="1"/>
    <n v="510.52133748561403"/>
    <n v="601.86858400000006"/>
  </r>
  <r>
    <x v="5"/>
    <x v="9"/>
    <x v="25"/>
    <x v="9"/>
    <s v="Russia"/>
    <s v="Russia"/>
    <s v="Russia"/>
    <s v="Russia"/>
    <x v="1"/>
    <x v="11"/>
    <x v="0"/>
    <n v="1190.3903029999999"/>
    <n v="2426.4422"/>
  </r>
  <r>
    <x v="1"/>
    <x v="4"/>
    <x v="4"/>
    <x v="4"/>
    <s v="Brazil"/>
    <s v="Brazil"/>
    <s v="Brazil"/>
    <s v="Brazil"/>
    <x v="0"/>
    <x v="8"/>
    <x v="1"/>
    <n v="1865.07046872058"/>
    <n v="3342.764392"/>
  </r>
  <r>
    <x v="0"/>
    <x v="7"/>
    <x v="49"/>
    <x v="7"/>
    <s v="Rest of Emerging Asia/Pacific"/>
    <s v="Malaysia"/>
    <s v="Malaysia"/>
    <s v="Malaysia"/>
    <x v="3"/>
    <x v="13"/>
    <x v="1"/>
    <n v="831.04138599999999"/>
    <n v="1084.008736"/>
  </r>
  <r>
    <x v="6"/>
    <x v="10"/>
    <x v="47"/>
    <x v="10"/>
    <s v="Rest of Sub-Saharan Africa"/>
    <s v="South Africa"/>
    <s v="South Africa"/>
    <s v="South Africa"/>
    <x v="0"/>
    <x v="3"/>
    <x v="0"/>
    <n v="135.00536546733599"/>
    <n v="197.56876399999999"/>
  </r>
  <r>
    <x v="2"/>
    <x v="7"/>
    <x v="13"/>
    <x v="7"/>
    <s v="Rest of Emerging Asia/Pacific"/>
    <s v="Thailand"/>
    <s v="Thailand"/>
    <s v="Thailand"/>
    <x v="1"/>
    <x v="1"/>
    <x v="0"/>
    <n v="686.49120200000004"/>
    <n v="722.27031899999997"/>
  </r>
  <r>
    <x v="3"/>
    <x v="4"/>
    <x v="27"/>
    <x v="4"/>
    <s v="Rest of Latin America"/>
    <s v="Colombia"/>
    <s v="Colombia"/>
    <s v="Colombia"/>
    <x v="0"/>
    <x v="8"/>
    <x v="1"/>
    <n v="587.66763288952097"/>
    <n v="990.31794300000001"/>
  </r>
  <r>
    <x v="3"/>
    <x v="7"/>
    <x v="49"/>
    <x v="7"/>
    <s v="Rest of Emerging Asia/Pacific"/>
    <s v="Malaysia"/>
    <s v="Malaysia"/>
    <s v="Malaysia"/>
    <x v="0"/>
    <x v="3"/>
    <x v="1"/>
    <n v="1446.9608329569201"/>
    <n v="1887.4128410000001"/>
  </r>
  <r>
    <x v="5"/>
    <x v="3"/>
    <x v="3"/>
    <x v="3"/>
    <s v="Rest of Middle East and North Africa"/>
    <s v="Rest of Middle East and North Africa"/>
    <s v="Rest of Middle East and North Africa"/>
    <s v="Rest of Middle East and North Africa"/>
    <x v="2"/>
    <x v="2"/>
    <x v="0"/>
    <n v="2054.367769"/>
    <n v="2238.1611050000001"/>
  </r>
  <r>
    <x v="6"/>
    <x v="6"/>
    <x v="41"/>
    <x v="6"/>
    <s v="Rest of Western Europe"/>
    <s v="Rest of Western Europe"/>
    <s v="Rest of Western Europe"/>
    <s v="Rest of Western Europe"/>
    <x v="0"/>
    <x v="8"/>
    <x v="0"/>
    <n v="8.7321308373202005"/>
    <n v="10.294565"/>
  </r>
  <r>
    <x v="2"/>
    <x v="6"/>
    <x v="32"/>
    <x v="6"/>
    <s v="Rest of Western Europe"/>
    <s v="Portugal"/>
    <s v="Portugal"/>
    <s v="Portugal"/>
    <x v="2"/>
    <x v="15"/>
    <x v="0"/>
    <n v="540.75822700054096"/>
    <n v="608.34775100000002"/>
  </r>
  <r>
    <x v="0"/>
    <x v="6"/>
    <x v="21"/>
    <x v="6"/>
    <s v="France"/>
    <s v="France"/>
    <s v="France"/>
    <s v="France"/>
    <x v="4"/>
    <x v="14"/>
    <x v="0"/>
    <n v="1482.7784380785999"/>
    <n v="1748.091007"/>
  </r>
  <r>
    <x v="0"/>
    <x v="3"/>
    <x v="24"/>
    <x v="3"/>
    <s v="Turkey"/>
    <s v="Turkey"/>
    <s v="Turkey"/>
    <s v="Turkey"/>
    <x v="3"/>
    <x v="12"/>
    <x v="0"/>
    <n v="330.36633499999999"/>
    <n v="981.99998800000003"/>
  </r>
  <r>
    <x v="3"/>
    <x v="2"/>
    <x v="6"/>
    <x v="2"/>
    <s v="Rest of Eastern Europe"/>
    <s v="Czech Republic"/>
    <s v="Czech Republic"/>
    <s v="Czech Republic"/>
    <x v="3"/>
    <x v="4"/>
    <x v="1"/>
    <n v="1815.119148"/>
    <n v="2115.2400120000002"/>
  </r>
  <r>
    <x v="3"/>
    <x v="6"/>
    <x v="44"/>
    <x v="6"/>
    <s v="United Kingdom"/>
    <s v="United Kingdom"/>
    <s v="United Kingdom"/>
    <s v="United Kingdom"/>
    <x v="4"/>
    <x v="10"/>
    <x v="0"/>
    <n v="1795.362414233"/>
    <n v="2155.0981889999998"/>
  </r>
  <r>
    <x v="5"/>
    <x v="6"/>
    <x v="42"/>
    <x v="6"/>
    <s v="Rest of Western Europe"/>
    <s v="Denmark"/>
    <s v="Denmark"/>
    <s v="Denmark"/>
    <x v="0"/>
    <x v="3"/>
    <x v="0"/>
    <n v="190.969156200041"/>
    <n v="225.35350600000001"/>
  </r>
  <r>
    <x v="6"/>
    <x v="5"/>
    <x v="5"/>
    <x v="5"/>
    <s v="South Korea"/>
    <s v="South Korea"/>
    <s v="South Korea"/>
    <s v="South Korea"/>
    <x v="4"/>
    <x v="10"/>
    <x v="0"/>
    <n v="1030.3361349930001"/>
    <n v="1071.6535530000001"/>
  </r>
  <r>
    <x v="0"/>
    <x v="8"/>
    <x v="12"/>
    <x v="8"/>
    <s v="Japan"/>
    <s v="Japan"/>
    <s v="Japan"/>
    <s v="Japan"/>
    <x v="2"/>
    <x v="6"/>
    <x v="0"/>
    <n v="47514.902473000002"/>
    <n v="54198.804896000001"/>
  </r>
  <r>
    <x v="0"/>
    <x v="5"/>
    <x v="43"/>
    <x v="5"/>
    <s v="Rest of Mature Asia/Pacific"/>
    <s v="New Zealand"/>
    <s v="New Zealand"/>
    <s v="New Zealand"/>
    <x v="2"/>
    <x v="6"/>
    <x v="0"/>
    <n v="1602.7178260000001"/>
    <n v="1950.8614250000001"/>
  </r>
  <r>
    <x v="5"/>
    <x v="6"/>
    <x v="23"/>
    <x v="6"/>
    <s v="Rest of Western Europe"/>
    <s v="Switzerland"/>
    <s v="Switzerland"/>
    <s v="Switzerland"/>
    <x v="0"/>
    <x v="8"/>
    <x v="0"/>
    <n v="703.53584873712498"/>
    <n v="763.69705099999999"/>
  </r>
  <r>
    <x v="3"/>
    <x v="3"/>
    <x v="40"/>
    <x v="3"/>
    <s v="Rest of Middle East and North Africa"/>
    <s v="Israel"/>
    <s v="Israel"/>
    <s v="Israel"/>
    <x v="0"/>
    <x v="3"/>
    <x v="1"/>
    <n v="695.88393759671897"/>
    <n v="695.496399"/>
  </r>
  <r>
    <x v="1"/>
    <x v="4"/>
    <x v="29"/>
    <x v="4"/>
    <s v="Rest of Latin America"/>
    <s v="Chile"/>
    <s v="Chile"/>
    <s v="Chile"/>
    <x v="4"/>
    <x v="9"/>
    <x v="0"/>
    <n v="131.78671915999999"/>
    <n v="177.38128900000001"/>
  </r>
  <r>
    <x v="0"/>
    <x v="6"/>
    <x v="30"/>
    <x v="6"/>
    <s v="Rest of Western Europe"/>
    <s v="Belgium"/>
    <s v="Belgium"/>
    <s v="Belgium"/>
    <x v="0"/>
    <x v="3"/>
    <x v="0"/>
    <n v="255.44713241164101"/>
    <n v="301.15411999999998"/>
  </r>
  <r>
    <x v="0"/>
    <x v="6"/>
    <x v="42"/>
    <x v="6"/>
    <s v="Rest of Western Europe"/>
    <s v="Denmark"/>
    <s v="Denmark"/>
    <s v="Denmark"/>
    <x v="0"/>
    <x v="0"/>
    <x v="1"/>
    <n v="5.0841634134292004"/>
    <n v="5.9995760000000002"/>
  </r>
  <r>
    <x v="1"/>
    <x v="7"/>
    <x v="35"/>
    <x v="7"/>
    <s v="Rest of Emerging Asia/Pacific"/>
    <s v="Rest of Emerging Asia/Pacific"/>
    <s v="Rest of Emerging Asia/Pacific"/>
    <s v="Rest of Emerging Asia/Pacific"/>
    <x v="0"/>
    <x v="8"/>
    <x v="0"/>
    <n v="1718.9608401852299"/>
    <n v="1718.96084"/>
  </r>
  <r>
    <x v="6"/>
    <x v="1"/>
    <x v="1"/>
    <x v="1"/>
    <s v="Canada"/>
    <s v="Canada"/>
    <s v="Canada"/>
    <s v="Canada"/>
    <x v="0"/>
    <x v="3"/>
    <x v="0"/>
    <n v="887.40128406387703"/>
    <n v="1150.943221"/>
  </r>
  <r>
    <x v="0"/>
    <x v="6"/>
    <x v="41"/>
    <x v="6"/>
    <s v="Rest of Western Europe"/>
    <s v="Rest of Western Europe"/>
    <s v="Rest of Western Europe"/>
    <s v="Rest of Western Europe"/>
    <x v="2"/>
    <x v="5"/>
    <x v="0"/>
    <n v="134.23916500000001"/>
    <n v="158.25848999999999"/>
  </r>
  <r>
    <x v="2"/>
    <x v="3"/>
    <x v="40"/>
    <x v="3"/>
    <s v="Rest of Middle East and North Africa"/>
    <s v="Israel"/>
    <s v="Israel"/>
    <s v="Israel"/>
    <x v="2"/>
    <x v="2"/>
    <x v="0"/>
    <n v="891.41385000000002"/>
    <n v="887.217851"/>
  </r>
  <r>
    <x v="0"/>
    <x v="5"/>
    <x v="5"/>
    <x v="5"/>
    <s v="South Korea"/>
    <s v="South Korea"/>
    <s v="South Korea"/>
    <s v="South Korea"/>
    <x v="2"/>
    <x v="15"/>
    <x v="0"/>
    <n v="3464.2624249999999"/>
    <n v="3603.1825050000002"/>
  </r>
  <r>
    <x v="2"/>
    <x v="6"/>
    <x v="38"/>
    <x v="6"/>
    <s v="Rest of Western Europe"/>
    <s v="Austria"/>
    <s v="Austria"/>
    <s v="Austria"/>
    <x v="3"/>
    <x v="16"/>
    <x v="0"/>
    <n v="557.30773099999999"/>
    <n v="626.96578199999999"/>
  </r>
  <r>
    <x v="1"/>
    <x v="6"/>
    <x v="8"/>
    <x v="6"/>
    <s v="Spain"/>
    <s v="Spain"/>
    <s v="Spain"/>
    <s v="Spain"/>
    <x v="0"/>
    <x v="3"/>
    <x v="0"/>
    <n v="646.34733432228802"/>
    <n v="761.997837"/>
  </r>
  <r>
    <x v="6"/>
    <x v="6"/>
    <x v="44"/>
    <x v="6"/>
    <s v="United Kingdom"/>
    <s v="United Kingdom"/>
    <s v="United Kingdom"/>
    <s v="United Kingdom"/>
    <x v="0"/>
    <x v="3"/>
    <x v="0"/>
    <n v="2349.36813480097"/>
    <n v="2820.1097300000001"/>
  </r>
  <r>
    <x v="0"/>
    <x v="7"/>
    <x v="28"/>
    <x v="7"/>
    <s v="Indonesia"/>
    <s v="Indonesia"/>
    <s v="Indonesia"/>
    <s v="Indonesia"/>
    <x v="0"/>
    <x v="0"/>
    <x v="0"/>
    <n v="221.61878273064701"/>
    <n v="299.81635699999998"/>
  </r>
  <r>
    <x v="6"/>
    <x v="6"/>
    <x v="30"/>
    <x v="6"/>
    <s v="Rest of Western Europe"/>
    <s v="Belgium"/>
    <s v="Belgium"/>
    <s v="Belgium"/>
    <x v="3"/>
    <x v="13"/>
    <x v="1"/>
    <n v="1104.9467010000001"/>
    <n v="1302.654086"/>
  </r>
  <r>
    <x v="3"/>
    <x v="9"/>
    <x v="31"/>
    <x v="9"/>
    <s v="Rest of Eurasia"/>
    <s v="Rest of Eurasia"/>
    <s v="Rest of Eurasia"/>
    <s v="Rest of Eurasia"/>
    <x v="3"/>
    <x v="12"/>
    <x v="0"/>
    <n v="945.43721500000004"/>
    <n v="1927.1399899999999"/>
  </r>
  <r>
    <x v="3"/>
    <x v="6"/>
    <x v="30"/>
    <x v="6"/>
    <s v="Rest of Western Europe"/>
    <s v="Belgium"/>
    <s v="Belgium"/>
    <s v="Belgium"/>
    <x v="2"/>
    <x v="5"/>
    <x v="0"/>
    <n v="758.74699599999997"/>
    <n v="894.509096"/>
  </r>
  <r>
    <x v="6"/>
    <x v="4"/>
    <x v="27"/>
    <x v="4"/>
    <s v="Rest of Latin America"/>
    <s v="Colombia"/>
    <s v="Colombia"/>
    <s v="Colombia"/>
    <x v="1"/>
    <x v="11"/>
    <x v="0"/>
    <n v="416.83234199999998"/>
    <n v="702.43199400000003"/>
  </r>
  <r>
    <x v="2"/>
    <x v="6"/>
    <x v="21"/>
    <x v="6"/>
    <s v="France"/>
    <s v="France"/>
    <s v="France"/>
    <s v="France"/>
    <x v="2"/>
    <x v="6"/>
    <x v="0"/>
    <n v="16251.796136000001"/>
    <n v="18283.112744999999"/>
  </r>
  <r>
    <x v="6"/>
    <x v="2"/>
    <x v="6"/>
    <x v="2"/>
    <s v="Rest of Eastern Europe"/>
    <s v="Czech Republic"/>
    <s v="Czech Republic"/>
    <s v="Czech Republic"/>
    <x v="0"/>
    <x v="0"/>
    <x v="1"/>
    <n v="8.3048125718628008"/>
    <n v="9.6779720000000005"/>
  </r>
  <r>
    <x v="6"/>
    <x v="4"/>
    <x v="36"/>
    <x v="4"/>
    <s v="Rest of Latin America"/>
    <s v="Rest of Latin America"/>
    <s v="Rest of Latin America"/>
    <s v="Rest of Latin America"/>
    <x v="3"/>
    <x v="4"/>
    <x v="1"/>
    <n v="22902.718554999999"/>
    <n v="22902.718554999999"/>
  </r>
  <r>
    <x v="6"/>
    <x v="6"/>
    <x v="9"/>
    <x v="6"/>
    <s v="Rest of Western Europe"/>
    <s v="Sweden"/>
    <s v="Sweden"/>
    <s v="Sweden"/>
    <x v="4"/>
    <x v="7"/>
    <x v="0"/>
    <n v="209.16412514999999"/>
    <n v="298.45194199999997"/>
  </r>
  <r>
    <x v="5"/>
    <x v="5"/>
    <x v="19"/>
    <x v="5"/>
    <s v="Rest of Mature Asia/Pacific"/>
    <s v="Singapore"/>
    <s v="Singapore"/>
    <s v="Singapore"/>
    <x v="2"/>
    <x v="2"/>
    <x v="0"/>
    <n v="2459.836405"/>
    <n v="2665.989548"/>
  </r>
  <r>
    <x v="0"/>
    <x v="3"/>
    <x v="7"/>
    <x v="3"/>
    <s v="Rest of Middle East and North Africa"/>
    <s v="Saudi Arabia"/>
    <s v="Saudi Arabia"/>
    <s v="Saudi Arabia"/>
    <x v="1"/>
    <x v="11"/>
    <x v="0"/>
    <n v="674.91163500000005"/>
    <n v="675.193622"/>
  </r>
  <r>
    <x v="1"/>
    <x v="3"/>
    <x v="3"/>
    <x v="3"/>
    <s v="Rest of Middle East and North Africa"/>
    <s v="Rest of Middle East and North Africa"/>
    <s v="Rest of Middle East and North Africa"/>
    <s v="Rest of Middle East and North Africa"/>
    <x v="2"/>
    <x v="15"/>
    <x v="0"/>
    <n v="1336.9450449999999"/>
    <n v="1456.5543929999999"/>
  </r>
  <r>
    <x v="0"/>
    <x v="1"/>
    <x v="16"/>
    <x v="1"/>
    <s v="United States"/>
    <s v="United States"/>
    <s v="United States"/>
    <s v="United States"/>
    <x v="4"/>
    <x v="7"/>
    <x v="0"/>
    <n v="10928"/>
    <n v="10928"/>
  </r>
  <r>
    <x v="5"/>
    <x v="6"/>
    <x v="21"/>
    <x v="6"/>
    <s v="France"/>
    <s v="France"/>
    <s v="France"/>
    <s v="France"/>
    <x v="1"/>
    <x v="1"/>
    <x v="0"/>
    <n v="7895.1771490000001"/>
    <n v="9307.8559949999999"/>
  </r>
  <r>
    <x v="5"/>
    <x v="5"/>
    <x v="43"/>
    <x v="5"/>
    <s v="Rest of Mature Asia/Pacific"/>
    <s v="New Zealand"/>
    <s v="New Zealand"/>
    <s v="New Zealand"/>
    <x v="0"/>
    <x v="0"/>
    <x v="0"/>
    <n v="116.050023999703"/>
    <n v="141.258499"/>
  </r>
  <r>
    <x v="6"/>
    <x v="5"/>
    <x v="22"/>
    <x v="5"/>
    <s v="Australia"/>
    <s v="Australia"/>
    <s v="Australia"/>
    <s v="Australia"/>
    <x v="0"/>
    <x v="8"/>
    <x v="1"/>
    <n v="1614.8891061690199"/>
    <n v="2191.4607559999999"/>
  </r>
  <r>
    <x v="1"/>
    <x v="4"/>
    <x v="17"/>
    <x v="4"/>
    <s v="Mexico"/>
    <s v="Mexico"/>
    <s v="Mexico"/>
    <s v="Mexico"/>
    <x v="2"/>
    <x v="15"/>
    <x v="0"/>
    <n v="2059.3550300000002"/>
    <n v="3067.7850010000002"/>
  </r>
  <r>
    <x v="1"/>
    <x v="4"/>
    <x v="36"/>
    <x v="4"/>
    <s v="Rest of Latin America"/>
    <s v="Rest of Latin America"/>
    <s v="Rest of Latin America"/>
    <s v="Rest of Latin America"/>
    <x v="0"/>
    <x v="0"/>
    <x v="0"/>
    <n v="386.83564439466301"/>
    <n v="386.835644"/>
  </r>
  <r>
    <x v="2"/>
    <x v="3"/>
    <x v="24"/>
    <x v="3"/>
    <s v="Turkey"/>
    <s v="Turkey"/>
    <s v="Turkey"/>
    <s v="Turkey"/>
    <x v="0"/>
    <x v="8"/>
    <x v="0"/>
    <n v="420.85211013901301"/>
    <n v="1069.155874"/>
  </r>
  <r>
    <x v="3"/>
    <x v="2"/>
    <x v="46"/>
    <x v="2"/>
    <s v="Poland"/>
    <s v="Poland"/>
    <s v="Poland"/>
    <s v="Poland"/>
    <x v="0"/>
    <x v="3"/>
    <x v="0"/>
    <n v="317.19708087069199"/>
    <n v="382.23414500000001"/>
  </r>
  <r>
    <x v="0"/>
    <x v="6"/>
    <x v="26"/>
    <x v="6"/>
    <s v="Rest of Western Europe"/>
    <s v="Norway"/>
    <s v="Norway"/>
    <s v="Norway"/>
    <x v="3"/>
    <x v="4"/>
    <x v="1"/>
    <n v="1761.555298"/>
    <n v="2567.929815"/>
  </r>
  <r>
    <x v="5"/>
    <x v="7"/>
    <x v="49"/>
    <x v="7"/>
    <s v="Rest of Emerging Asia/Pacific"/>
    <s v="Malaysia"/>
    <s v="Malaysia"/>
    <s v="Malaysia"/>
    <x v="3"/>
    <x v="4"/>
    <x v="1"/>
    <n v="4922.1322739999996"/>
    <n v="6420.4195769999997"/>
  </r>
  <r>
    <x v="6"/>
    <x v="6"/>
    <x v="23"/>
    <x v="6"/>
    <s v="Rest of Western Europe"/>
    <s v="Switzerland"/>
    <s v="Switzerland"/>
    <s v="Switzerland"/>
    <x v="1"/>
    <x v="1"/>
    <x v="0"/>
    <n v="2931.778609"/>
    <n v="3182.4827140000002"/>
  </r>
  <r>
    <x v="3"/>
    <x v="2"/>
    <x v="46"/>
    <x v="2"/>
    <s v="Poland"/>
    <s v="Poland"/>
    <s v="Poland"/>
    <s v="Poland"/>
    <x v="3"/>
    <x v="16"/>
    <x v="0"/>
    <n v="1264.1800969999999"/>
    <n v="1523.383499"/>
  </r>
  <r>
    <x v="2"/>
    <x v="6"/>
    <x v="8"/>
    <x v="6"/>
    <s v="Spain"/>
    <s v="Spain"/>
    <s v="Spain"/>
    <s v="Spain"/>
    <x v="4"/>
    <x v="9"/>
    <x v="0"/>
    <n v="860.24755130000005"/>
    <n v="967.77013699999998"/>
  </r>
  <r>
    <x v="0"/>
    <x v="10"/>
    <x v="34"/>
    <x v="10"/>
    <s v="Rest of Sub-Saharan Africa"/>
    <s v="Rest of Sub-Saharan Africa"/>
    <s v="Rest of Sub-Saharan Africa"/>
    <s v="Rest of Sub-Saharan Africa"/>
    <x v="3"/>
    <x v="4"/>
    <x v="1"/>
    <n v="44387.672560999999"/>
    <n v="48358.801066"/>
  </r>
  <r>
    <x v="3"/>
    <x v="6"/>
    <x v="44"/>
    <x v="6"/>
    <s v="United Kingdom"/>
    <s v="United Kingdom"/>
    <s v="United Kingdom"/>
    <s v="United Kingdom"/>
    <x v="3"/>
    <x v="16"/>
    <x v="0"/>
    <n v="4225.6684420000001"/>
    <n v="5072.3632930000003"/>
  </r>
  <r>
    <x v="6"/>
    <x v="6"/>
    <x v="44"/>
    <x v="6"/>
    <s v="United Kingdom"/>
    <s v="United Kingdom"/>
    <s v="United Kingdom"/>
    <s v="United Kingdom"/>
    <x v="4"/>
    <x v="14"/>
    <x v="0"/>
    <n v="1890.97058928563"/>
    <n v="2269.8633220000002"/>
  </r>
  <r>
    <x v="2"/>
    <x v="6"/>
    <x v="11"/>
    <x v="6"/>
    <s v="Italy"/>
    <s v="Italy"/>
    <s v="Italy"/>
    <s v="Italy"/>
    <x v="2"/>
    <x v="2"/>
    <x v="0"/>
    <n v="4237.1973499957603"/>
    <n v="4766.8058490000003"/>
  </r>
  <r>
    <x v="6"/>
    <x v="9"/>
    <x v="31"/>
    <x v="9"/>
    <s v="Rest of Eurasia"/>
    <s v="Rest of Eurasia"/>
    <s v="Rest of Eurasia"/>
    <s v="Rest of Eurasia"/>
    <x v="3"/>
    <x v="4"/>
    <x v="1"/>
    <n v="6180.8540620000003"/>
    <n v="12598.796456"/>
  </r>
  <r>
    <x v="0"/>
    <x v="6"/>
    <x v="38"/>
    <x v="6"/>
    <s v="Rest of Western Europe"/>
    <s v="Austria"/>
    <s v="Austria"/>
    <s v="Austria"/>
    <x v="4"/>
    <x v="9"/>
    <x v="0"/>
    <n v="299.02207989999999"/>
    <n v="352.52590400000003"/>
  </r>
  <r>
    <x v="2"/>
    <x v="5"/>
    <x v="43"/>
    <x v="5"/>
    <s v="Rest of Mature Asia/Pacific"/>
    <s v="New Zealand"/>
    <s v="New Zealand"/>
    <s v="New Zealand"/>
    <x v="0"/>
    <x v="0"/>
    <x v="1"/>
    <n v="4.2689928301000002"/>
    <n v="5.0594659999999996"/>
  </r>
  <r>
    <x v="3"/>
    <x v="5"/>
    <x v="19"/>
    <x v="5"/>
    <s v="Rest of Mature Asia/Pacific"/>
    <s v="Singapore"/>
    <s v="Singapore"/>
    <s v="Singapore"/>
    <x v="0"/>
    <x v="8"/>
    <x v="1"/>
    <n v="358.87395849696998"/>
    <n v="388.95034700000002"/>
  </r>
  <r>
    <x v="0"/>
    <x v="6"/>
    <x v="8"/>
    <x v="6"/>
    <s v="Spain"/>
    <s v="Spain"/>
    <s v="Spain"/>
    <s v="Spain"/>
    <x v="4"/>
    <x v="10"/>
    <x v="0"/>
    <n v="369.59080085400001"/>
    <n v="435.72143899999998"/>
  </r>
  <r>
    <x v="0"/>
    <x v="2"/>
    <x v="2"/>
    <x v="2"/>
    <s v="Rest of Eastern Europe"/>
    <s v="Hungary"/>
    <s v="Hungary"/>
    <s v="Hungary"/>
    <x v="4"/>
    <x v="9"/>
    <x v="0"/>
    <n v="90.709992380000003"/>
    <n v="115.363664"/>
  </r>
  <r>
    <x v="5"/>
    <x v="3"/>
    <x v="40"/>
    <x v="3"/>
    <s v="Rest of Middle East and North Africa"/>
    <s v="Israel"/>
    <s v="Israel"/>
    <s v="Israel"/>
    <x v="0"/>
    <x v="3"/>
    <x v="0"/>
    <n v="110.588525301885"/>
    <n v="110.526938"/>
  </r>
  <r>
    <x v="0"/>
    <x v="4"/>
    <x v="36"/>
    <x v="4"/>
    <s v="Rest of Latin America"/>
    <s v="Rest of Latin America"/>
    <s v="Rest of Latin America"/>
    <s v="Rest of Latin America"/>
    <x v="4"/>
    <x v="14"/>
    <x v="0"/>
    <n v="597.43004606999898"/>
    <n v="597.43004599999995"/>
  </r>
  <r>
    <x v="2"/>
    <x v="6"/>
    <x v="41"/>
    <x v="6"/>
    <s v="Rest of Western Europe"/>
    <s v="Rest of Western Europe"/>
    <s v="Rest of Western Europe"/>
    <s v="Rest of Western Europe"/>
    <x v="4"/>
    <x v="7"/>
    <x v="0"/>
    <n v="185.0394493"/>
    <n v="208.16758300000001"/>
  </r>
  <r>
    <x v="0"/>
    <x v="6"/>
    <x v="11"/>
    <x v="6"/>
    <s v="Italy"/>
    <s v="Italy"/>
    <s v="Italy"/>
    <s v="Italy"/>
    <x v="3"/>
    <x v="12"/>
    <x v="0"/>
    <n v="4513.0948969999999"/>
    <n v="5320.6199939999997"/>
  </r>
  <r>
    <x v="6"/>
    <x v="7"/>
    <x v="28"/>
    <x v="7"/>
    <s v="Indonesia"/>
    <s v="Indonesia"/>
    <s v="Indonesia"/>
    <s v="Indonesia"/>
    <x v="0"/>
    <x v="3"/>
    <x v="1"/>
    <n v="12343.3029689422"/>
    <n v="16698.603256999999"/>
  </r>
  <r>
    <x v="1"/>
    <x v="6"/>
    <x v="32"/>
    <x v="6"/>
    <s v="Rest of Western Europe"/>
    <s v="Portugal"/>
    <s v="Portugal"/>
    <s v="Portugal"/>
    <x v="3"/>
    <x v="13"/>
    <x v="1"/>
    <n v="899.65313200000003"/>
    <n v="1060.6274739999999"/>
  </r>
  <r>
    <x v="2"/>
    <x v="5"/>
    <x v="19"/>
    <x v="5"/>
    <s v="Rest of Mature Asia/Pacific"/>
    <s v="Singapore"/>
    <s v="Singapore"/>
    <s v="Singapore"/>
    <x v="1"/>
    <x v="11"/>
    <x v="0"/>
    <n v="1505.8833179999999"/>
    <n v="1623.712996"/>
  </r>
  <r>
    <x v="2"/>
    <x v="6"/>
    <x v="32"/>
    <x v="6"/>
    <s v="Rest of Western Europe"/>
    <s v="Portugal"/>
    <s v="Portugal"/>
    <s v="Portugal"/>
    <x v="1"/>
    <x v="11"/>
    <x v="0"/>
    <n v="336.37266"/>
    <n v="378.41597400000001"/>
  </r>
  <r>
    <x v="0"/>
    <x v="7"/>
    <x v="49"/>
    <x v="7"/>
    <s v="Rest of Emerging Asia/Pacific"/>
    <s v="Malaysia"/>
    <s v="Malaysia"/>
    <s v="Malaysia"/>
    <x v="1"/>
    <x v="11"/>
    <x v="0"/>
    <n v="683.736761"/>
    <n v="891.86487499999998"/>
  </r>
  <r>
    <x v="2"/>
    <x v="6"/>
    <x v="26"/>
    <x v="6"/>
    <s v="Rest of Western Europe"/>
    <s v="Norway"/>
    <s v="Norway"/>
    <s v="Norway"/>
    <x v="2"/>
    <x v="5"/>
    <x v="0"/>
    <n v="291.625633999711"/>
    <n v="403.72508199999999"/>
  </r>
  <r>
    <x v="3"/>
    <x v="5"/>
    <x v="22"/>
    <x v="5"/>
    <s v="Australia"/>
    <s v="Australia"/>
    <s v="Australia"/>
    <s v="Australia"/>
    <x v="4"/>
    <x v="9"/>
    <x v="0"/>
    <n v="653.80654879999997"/>
    <n v="887.23825599999998"/>
  </r>
  <r>
    <x v="6"/>
    <x v="6"/>
    <x v="42"/>
    <x v="6"/>
    <s v="Rest of Western Europe"/>
    <s v="Denmark"/>
    <s v="Denmark"/>
    <s v="Denmark"/>
    <x v="3"/>
    <x v="12"/>
    <x v="0"/>
    <n v="448.43791700000003"/>
    <n v="529.17999299999997"/>
  </r>
  <r>
    <x v="3"/>
    <x v="6"/>
    <x v="37"/>
    <x v="6"/>
    <s v="Rest of Western Europe"/>
    <s v="Finland"/>
    <s v="Finland"/>
    <s v="Finland"/>
    <x v="0"/>
    <x v="8"/>
    <x v="1"/>
    <n v="284.94219257359202"/>
    <n v="335.92671100000001"/>
  </r>
  <r>
    <x v="4"/>
    <x v="6"/>
    <x v="30"/>
    <x v="6"/>
    <s v="Rest of Western Europe"/>
    <s v="Belgium"/>
    <s v="Belgium"/>
    <s v="Belgium"/>
    <x v="1"/>
    <x v="11"/>
    <x v="0"/>
    <n v="1154.3378190000001"/>
    <n v="1359.661073"/>
  </r>
  <r>
    <x v="4"/>
    <x v="6"/>
    <x v="11"/>
    <x v="6"/>
    <s v="Italy"/>
    <s v="Italy"/>
    <s v="Italy"/>
    <s v="Italy"/>
    <x v="3"/>
    <x v="16"/>
    <x v="0"/>
    <n v="2522.0697909999999"/>
    <n v="2970.6729369999998"/>
  </r>
  <r>
    <x v="4"/>
    <x v="3"/>
    <x v="7"/>
    <x v="3"/>
    <s v="Rest of Middle East and North Africa"/>
    <s v="Saudi Arabia"/>
    <s v="Saudi Arabia"/>
    <s v="Saudi Arabia"/>
    <x v="2"/>
    <x v="2"/>
    <x v="0"/>
    <n v="535.72117499946398"/>
    <n v="535.87238000000002"/>
  </r>
  <r>
    <x v="5"/>
    <x v="6"/>
    <x v="11"/>
    <x v="6"/>
    <s v="Italy"/>
    <s v="Italy"/>
    <s v="Italy"/>
    <s v="Italy"/>
    <x v="0"/>
    <x v="0"/>
    <x v="1"/>
    <n v="40.037871328454301"/>
    <n v="47.201821000000002"/>
  </r>
  <r>
    <x v="5"/>
    <x v="5"/>
    <x v="22"/>
    <x v="5"/>
    <s v="Australia"/>
    <s v="Australia"/>
    <s v="Australia"/>
    <s v="Australia"/>
    <x v="3"/>
    <x v="16"/>
    <x v="0"/>
    <n v="2115.5541090000002"/>
    <n v="2870.8806"/>
  </r>
  <r>
    <x v="2"/>
    <x v="5"/>
    <x v="19"/>
    <x v="5"/>
    <s v="Rest of Mature Asia/Pacific"/>
    <s v="Singapore"/>
    <s v="Singapore"/>
    <s v="Singapore"/>
    <x v="0"/>
    <x v="0"/>
    <x v="0"/>
    <n v="195.98638971843701"/>
    <n v="211.321584"/>
  </r>
  <r>
    <x v="4"/>
    <x v="6"/>
    <x v="26"/>
    <x v="6"/>
    <s v="Rest of Western Europe"/>
    <s v="Norway"/>
    <s v="Norway"/>
    <s v="Norway"/>
    <x v="4"/>
    <x v="10"/>
    <x v="0"/>
    <n v="124.750849565"/>
    <n v="175.52935600000001"/>
  </r>
  <r>
    <x v="5"/>
    <x v="3"/>
    <x v="7"/>
    <x v="3"/>
    <s v="Rest of Middle East and North Africa"/>
    <s v="Saudi Arabia"/>
    <s v="Saudi Arabia"/>
    <s v="Saudi Arabia"/>
    <x v="2"/>
    <x v="15"/>
    <x v="0"/>
    <n v="739.920749"/>
    <n v="740.22989800000005"/>
  </r>
  <r>
    <x v="6"/>
    <x v="1"/>
    <x v="1"/>
    <x v="1"/>
    <s v="Canada"/>
    <s v="Canada"/>
    <s v="Canada"/>
    <s v="Canada"/>
    <x v="0"/>
    <x v="0"/>
    <x v="0"/>
    <n v="961.53572277024296"/>
    <n v="1247.094231"/>
  </r>
  <r>
    <x v="5"/>
    <x v="6"/>
    <x v="23"/>
    <x v="6"/>
    <s v="Rest of Western Europe"/>
    <s v="Switzerland"/>
    <s v="Switzerland"/>
    <s v="Switzerland"/>
    <x v="2"/>
    <x v="5"/>
    <x v="0"/>
    <n v="754.86791200000005"/>
    <n v="819.41865399999995"/>
  </r>
  <r>
    <x v="2"/>
    <x v="4"/>
    <x v="27"/>
    <x v="4"/>
    <s v="Rest of Latin America"/>
    <s v="Colombia"/>
    <s v="Colombia"/>
    <s v="Colombia"/>
    <x v="2"/>
    <x v="2"/>
    <x v="0"/>
    <n v="295.47700200000202"/>
    <n v="467.03549600000002"/>
  </r>
  <r>
    <x v="1"/>
    <x v="1"/>
    <x v="16"/>
    <x v="1"/>
    <s v="United States"/>
    <s v="United States"/>
    <s v="United States"/>
    <s v="United States"/>
    <x v="0"/>
    <x v="8"/>
    <x v="0"/>
    <n v="34730.3351414645"/>
    <n v="34730.335141000003"/>
  </r>
  <r>
    <x v="4"/>
    <x v="6"/>
    <x v="21"/>
    <x v="6"/>
    <s v="France"/>
    <s v="France"/>
    <s v="France"/>
    <s v="France"/>
    <x v="0"/>
    <x v="0"/>
    <x v="1"/>
    <n v="110.678374643788"/>
    <n v="130.36485099999999"/>
  </r>
  <r>
    <x v="5"/>
    <x v="2"/>
    <x v="46"/>
    <x v="2"/>
    <s v="Poland"/>
    <s v="Poland"/>
    <s v="Poland"/>
    <s v="Poland"/>
    <x v="0"/>
    <x v="8"/>
    <x v="1"/>
    <n v="791.279794753852"/>
    <n v="953.52124700000002"/>
  </r>
  <r>
    <x v="0"/>
    <x v="6"/>
    <x v="33"/>
    <x v="6"/>
    <s v="Rest of Western Europe"/>
    <s v="Ireland"/>
    <s v="Ireland"/>
    <s v="Ireland"/>
    <x v="2"/>
    <x v="6"/>
    <x v="0"/>
    <n v="1249.871564"/>
    <n v="1473.51026"/>
  </r>
  <r>
    <x v="2"/>
    <x v="2"/>
    <x v="39"/>
    <x v="2"/>
    <s v="Rest of Eastern Europe"/>
    <s v="Rest of Eastern Europe"/>
    <s v="Rest of Eastern Europe"/>
    <s v="Rest of Eastern Europe"/>
    <x v="3"/>
    <x v="4"/>
    <x v="1"/>
    <n v="6028.4363659999999"/>
    <n v="6781.9323370000002"/>
  </r>
  <r>
    <x v="4"/>
    <x v="6"/>
    <x v="15"/>
    <x v="6"/>
    <s v="Germany"/>
    <s v="Germany"/>
    <s v="Germany"/>
    <s v="Germany"/>
    <x v="2"/>
    <x v="15"/>
    <x v="0"/>
    <n v="9707.7458311008995"/>
    <n v="11434.47256"/>
  </r>
  <r>
    <x v="3"/>
    <x v="4"/>
    <x v="36"/>
    <x v="4"/>
    <s v="Rest of Latin America"/>
    <s v="Rest of Latin America"/>
    <s v="Rest of Latin America"/>
    <s v="Rest of Latin America"/>
    <x v="2"/>
    <x v="5"/>
    <x v="0"/>
    <n v="1180.3655429999999"/>
    <n v="1180.3655429999999"/>
  </r>
  <r>
    <x v="2"/>
    <x v="6"/>
    <x v="44"/>
    <x v="6"/>
    <s v="United Kingdom"/>
    <s v="United Kingdom"/>
    <s v="United Kingdom"/>
    <s v="United Kingdom"/>
    <x v="3"/>
    <x v="13"/>
    <x v="1"/>
    <n v="12580.628677000001"/>
    <n v="14740.666007"/>
  </r>
  <r>
    <x v="3"/>
    <x v="8"/>
    <x v="12"/>
    <x v="8"/>
    <s v="Japan"/>
    <s v="Japan"/>
    <s v="Japan"/>
    <s v="Japan"/>
    <x v="2"/>
    <x v="5"/>
    <x v="0"/>
    <n v="13238.284390999999"/>
    <n v="15100.508588000001"/>
  </r>
  <r>
    <x v="2"/>
    <x v="7"/>
    <x v="13"/>
    <x v="7"/>
    <s v="Rest of Emerging Asia/Pacific"/>
    <s v="Thailand"/>
    <s v="Thailand"/>
    <s v="Thailand"/>
    <x v="0"/>
    <x v="3"/>
    <x v="0"/>
    <n v="356.09865092891698"/>
    <n v="374.658095"/>
  </r>
  <r>
    <x v="0"/>
    <x v="4"/>
    <x v="27"/>
    <x v="4"/>
    <s v="Rest of Latin America"/>
    <s v="Colombia"/>
    <s v="Colombia"/>
    <s v="Colombia"/>
    <x v="2"/>
    <x v="15"/>
    <x v="0"/>
    <n v="290.55701399999998"/>
    <n v="489.63701300000002"/>
  </r>
  <r>
    <x v="3"/>
    <x v="2"/>
    <x v="39"/>
    <x v="2"/>
    <s v="Rest of Eastern Europe"/>
    <s v="Rest of Eastern Europe"/>
    <s v="Rest of Eastern Europe"/>
    <s v="Rest of Eastern Europe"/>
    <x v="3"/>
    <x v="13"/>
    <x v="1"/>
    <n v="2097.8160119999998"/>
    <n v="2473.1768489999999"/>
  </r>
  <r>
    <x v="1"/>
    <x v="6"/>
    <x v="38"/>
    <x v="6"/>
    <s v="Rest of Western Europe"/>
    <s v="Austria"/>
    <s v="Austria"/>
    <s v="Austria"/>
    <x v="2"/>
    <x v="2"/>
    <x v="0"/>
    <n v="914.31868699999995"/>
    <n v="1077.9171269999999"/>
  </r>
  <r>
    <x v="0"/>
    <x v="7"/>
    <x v="49"/>
    <x v="7"/>
    <s v="Rest of Emerging Asia/Pacific"/>
    <s v="Malaysia"/>
    <s v="Malaysia"/>
    <s v="Malaysia"/>
    <x v="3"/>
    <x v="4"/>
    <x v="1"/>
    <n v="4817.8901949999999"/>
    <n v="6284.4464159999998"/>
  </r>
  <r>
    <x v="2"/>
    <x v="6"/>
    <x v="30"/>
    <x v="6"/>
    <s v="Rest of Western Europe"/>
    <s v="Belgium"/>
    <s v="Belgium"/>
    <s v="Belgium"/>
    <x v="1"/>
    <x v="1"/>
    <x v="0"/>
    <n v="1363.862566"/>
    <n v="1534.3321350000001"/>
  </r>
  <r>
    <x v="1"/>
    <x v="0"/>
    <x v="20"/>
    <x v="0"/>
    <s v="Rest of Greater China"/>
    <s v="Taiwan"/>
    <s v="Taiwan"/>
    <s v="Taiwan"/>
    <x v="0"/>
    <x v="8"/>
    <x v="1"/>
    <n v="801.58126666327098"/>
    <n v="833.02521300000001"/>
  </r>
  <r>
    <x v="0"/>
    <x v="5"/>
    <x v="5"/>
    <x v="5"/>
    <s v="South Korea"/>
    <s v="South Korea"/>
    <s v="South Korea"/>
    <s v="South Korea"/>
    <x v="2"/>
    <x v="6"/>
    <x v="0"/>
    <n v="7651.1300350000001"/>
    <n v="7957.947322"/>
  </r>
  <r>
    <x v="4"/>
    <x v="6"/>
    <x v="30"/>
    <x v="6"/>
    <s v="Rest of Western Europe"/>
    <s v="Belgium"/>
    <s v="Belgium"/>
    <s v="Belgium"/>
    <x v="4"/>
    <x v="9"/>
    <x v="0"/>
    <n v="288.47242722999999"/>
    <n v="339.78331400000002"/>
  </r>
  <r>
    <x v="5"/>
    <x v="7"/>
    <x v="28"/>
    <x v="7"/>
    <s v="Indonesia"/>
    <s v="Indonesia"/>
    <s v="Indonesia"/>
    <s v="Indonesia"/>
    <x v="0"/>
    <x v="0"/>
    <x v="0"/>
    <n v="224.83491249030101"/>
    <n v="304.16728899999998"/>
  </r>
  <r>
    <x v="6"/>
    <x v="6"/>
    <x v="9"/>
    <x v="6"/>
    <s v="Rest of Western Europe"/>
    <s v="Sweden"/>
    <s v="Sweden"/>
    <s v="Sweden"/>
    <x v="1"/>
    <x v="1"/>
    <x v="0"/>
    <n v="2173.8413909999999"/>
    <n v="3101.8090860000002"/>
  </r>
  <r>
    <x v="5"/>
    <x v="0"/>
    <x v="20"/>
    <x v="0"/>
    <s v="Rest of Greater China"/>
    <s v="Taiwan"/>
    <s v="Taiwan"/>
    <s v="Taiwan"/>
    <x v="3"/>
    <x v="4"/>
    <x v="1"/>
    <n v="4794.288047"/>
    <n v="4982.355485"/>
  </r>
  <r>
    <x v="2"/>
    <x v="7"/>
    <x v="10"/>
    <x v="7"/>
    <s v="India"/>
    <s v="India"/>
    <s v="India"/>
    <s v="India"/>
    <x v="0"/>
    <x v="3"/>
    <x v="0"/>
    <n v="2232.37605358785"/>
    <n v="2608.9827690000002"/>
  </r>
  <r>
    <x v="3"/>
    <x v="2"/>
    <x v="2"/>
    <x v="2"/>
    <s v="Rest of Eastern Europe"/>
    <s v="Hungary"/>
    <s v="Hungary"/>
    <s v="Hungary"/>
    <x v="1"/>
    <x v="1"/>
    <x v="0"/>
    <n v="518.30730600000004"/>
    <n v="659.17578000000003"/>
  </r>
  <r>
    <x v="3"/>
    <x v="2"/>
    <x v="46"/>
    <x v="2"/>
    <s v="Poland"/>
    <s v="Poland"/>
    <s v="Poland"/>
    <s v="Poland"/>
    <x v="0"/>
    <x v="0"/>
    <x v="0"/>
    <n v="335.90306170978897"/>
    <n v="404.77553999999998"/>
  </r>
  <r>
    <x v="6"/>
    <x v="7"/>
    <x v="28"/>
    <x v="7"/>
    <s v="Indonesia"/>
    <s v="Indonesia"/>
    <s v="Indonesia"/>
    <s v="Indonesia"/>
    <x v="1"/>
    <x v="11"/>
    <x v="0"/>
    <n v="494.43901899999997"/>
    <n v="668.90045799999996"/>
  </r>
  <r>
    <x v="0"/>
    <x v="5"/>
    <x v="43"/>
    <x v="5"/>
    <s v="Rest of Mature Asia/Pacific"/>
    <s v="New Zealand"/>
    <s v="New Zealand"/>
    <s v="New Zealand"/>
    <x v="4"/>
    <x v="9"/>
    <x v="0"/>
    <n v="93.445950710000005"/>
    <n v="113.74435200000001"/>
  </r>
  <r>
    <x v="4"/>
    <x v="6"/>
    <x v="33"/>
    <x v="6"/>
    <s v="Rest of Western Europe"/>
    <s v="Ireland"/>
    <s v="Ireland"/>
    <s v="Ireland"/>
    <x v="0"/>
    <x v="8"/>
    <x v="1"/>
    <n v="154.10420765046399"/>
    <n v="181.514881"/>
  </r>
  <r>
    <x v="1"/>
    <x v="5"/>
    <x v="5"/>
    <x v="5"/>
    <s v="South Korea"/>
    <s v="South Korea"/>
    <s v="South Korea"/>
    <s v="South Korea"/>
    <x v="4"/>
    <x v="10"/>
    <x v="0"/>
    <n v="1100.115363768"/>
    <n v="1144.230992"/>
  </r>
  <r>
    <x v="4"/>
    <x v="6"/>
    <x v="38"/>
    <x v="6"/>
    <s v="Rest of Western Europe"/>
    <s v="Austria"/>
    <s v="Austria"/>
    <s v="Austria"/>
    <x v="3"/>
    <x v="13"/>
    <x v="1"/>
    <n v="848.45093699999995"/>
    <n v="999.36577699999998"/>
  </r>
  <r>
    <x v="0"/>
    <x v="0"/>
    <x v="18"/>
    <x v="0"/>
    <s v="Rest of Greater China"/>
    <s v="Hong Kong"/>
    <s v="Hong Kong"/>
    <s v="Hong Kong"/>
    <x v="3"/>
    <x v="12"/>
    <x v="0"/>
    <n v="2062.2721769999998"/>
    <n v="2085.7199959999998"/>
  </r>
  <r>
    <x v="6"/>
    <x v="6"/>
    <x v="37"/>
    <x v="6"/>
    <s v="Rest of Western Europe"/>
    <s v="Finland"/>
    <s v="Finland"/>
    <s v="Finland"/>
    <x v="0"/>
    <x v="3"/>
    <x v="0"/>
    <n v="141.636241064025"/>
    <n v="166.97911999999999"/>
  </r>
  <r>
    <x v="5"/>
    <x v="2"/>
    <x v="2"/>
    <x v="2"/>
    <s v="Rest of Eastern Europe"/>
    <s v="Hungary"/>
    <s v="Hungary"/>
    <s v="Hungary"/>
    <x v="0"/>
    <x v="8"/>
    <x v="0"/>
    <n v="217.29973145481901"/>
    <n v="276.35867400000001"/>
  </r>
  <r>
    <x v="2"/>
    <x v="5"/>
    <x v="5"/>
    <x v="5"/>
    <s v="South Korea"/>
    <s v="South Korea"/>
    <s v="South Korea"/>
    <s v="South Korea"/>
    <x v="4"/>
    <x v="7"/>
    <x v="0"/>
    <n v="388.83528389000003"/>
    <n v="390.72421500000002"/>
  </r>
  <r>
    <x v="3"/>
    <x v="7"/>
    <x v="49"/>
    <x v="7"/>
    <s v="Rest of Emerging Asia/Pacific"/>
    <s v="Malaysia"/>
    <s v="Malaysia"/>
    <s v="Malaysia"/>
    <x v="0"/>
    <x v="8"/>
    <x v="0"/>
    <n v="459.755911168799"/>
    <n v="599.70469900000001"/>
  </r>
  <r>
    <x v="6"/>
    <x v="7"/>
    <x v="10"/>
    <x v="7"/>
    <s v="India"/>
    <s v="India"/>
    <s v="India"/>
    <s v="India"/>
    <x v="0"/>
    <x v="3"/>
    <x v="0"/>
    <n v="3157.7725103190901"/>
    <n v="3758.45228"/>
  </r>
  <r>
    <x v="6"/>
    <x v="0"/>
    <x v="20"/>
    <x v="0"/>
    <s v="Rest of Greater China"/>
    <s v="Taiwan"/>
    <s v="Taiwan"/>
    <s v="Taiwan"/>
    <x v="0"/>
    <x v="0"/>
    <x v="1"/>
    <n v="12.5348658560175"/>
    <n v="13.026576"/>
  </r>
  <r>
    <x v="5"/>
    <x v="7"/>
    <x v="10"/>
    <x v="7"/>
    <s v="India"/>
    <s v="India"/>
    <s v="India"/>
    <s v="India"/>
    <x v="3"/>
    <x v="13"/>
    <x v="1"/>
    <n v="1902.0284959999999"/>
    <n v="2263.8373459999998"/>
  </r>
  <r>
    <x v="1"/>
    <x v="6"/>
    <x v="37"/>
    <x v="6"/>
    <s v="Rest of Western Europe"/>
    <s v="Finland"/>
    <s v="Finland"/>
    <s v="Finland"/>
    <x v="4"/>
    <x v="7"/>
    <x v="0"/>
    <n v="128.71408364000001"/>
    <n v="151.74481"/>
  </r>
  <r>
    <x v="5"/>
    <x v="5"/>
    <x v="19"/>
    <x v="5"/>
    <s v="Rest of Mature Asia/Pacific"/>
    <s v="Singapore"/>
    <s v="Singapore"/>
    <s v="Singapore"/>
    <x v="3"/>
    <x v="12"/>
    <x v="0"/>
    <n v="1389.176367"/>
    <n v="1505.599993"/>
  </r>
  <r>
    <x v="6"/>
    <x v="6"/>
    <x v="11"/>
    <x v="6"/>
    <s v="Italy"/>
    <s v="Italy"/>
    <s v="Italy"/>
    <s v="Italy"/>
    <x v="0"/>
    <x v="8"/>
    <x v="0"/>
    <n v="1362.89146846117"/>
    <n v="1606.752741"/>
  </r>
  <r>
    <x v="0"/>
    <x v="6"/>
    <x v="23"/>
    <x v="6"/>
    <s v="Rest of Western Europe"/>
    <s v="Switzerland"/>
    <s v="Switzerland"/>
    <s v="Switzerland"/>
    <x v="2"/>
    <x v="5"/>
    <x v="0"/>
    <n v="690.95111099999997"/>
    <n v="750.036159"/>
  </r>
  <r>
    <x v="5"/>
    <x v="6"/>
    <x v="38"/>
    <x v="6"/>
    <s v="Rest of Western Europe"/>
    <s v="Austria"/>
    <s v="Austria"/>
    <s v="Austria"/>
    <x v="2"/>
    <x v="2"/>
    <x v="0"/>
    <n v="804.42950399999995"/>
    <n v="948.365545"/>
  </r>
  <r>
    <x v="1"/>
    <x v="4"/>
    <x v="29"/>
    <x v="4"/>
    <s v="Rest of Latin America"/>
    <s v="Chile"/>
    <s v="Chile"/>
    <s v="Chile"/>
    <x v="3"/>
    <x v="13"/>
    <x v="1"/>
    <n v="1748.7039580000001"/>
    <n v="2353.7072880000001"/>
  </r>
  <r>
    <x v="5"/>
    <x v="0"/>
    <x v="18"/>
    <x v="0"/>
    <s v="Rest of Greater China"/>
    <s v="Hong Kong"/>
    <s v="Hong Kong"/>
    <s v="Hong Kong"/>
    <x v="0"/>
    <x v="0"/>
    <x v="0"/>
    <n v="259.82094631754001"/>
    <n v="262.775083"/>
  </r>
  <r>
    <x v="3"/>
    <x v="9"/>
    <x v="31"/>
    <x v="9"/>
    <s v="Rest of Eurasia"/>
    <s v="Rest of Eurasia"/>
    <s v="Rest of Eurasia"/>
    <s v="Rest of Eurasia"/>
    <x v="0"/>
    <x v="8"/>
    <x v="1"/>
    <n v="480.51869421286801"/>
    <n v="979.46936800000003"/>
  </r>
  <r>
    <x v="5"/>
    <x v="4"/>
    <x v="29"/>
    <x v="4"/>
    <s v="Rest of Latin America"/>
    <s v="Chile"/>
    <s v="Chile"/>
    <s v="Chile"/>
    <x v="2"/>
    <x v="5"/>
    <x v="0"/>
    <n v="354.559483"/>
    <n v="477.227283"/>
  </r>
  <r>
    <x v="1"/>
    <x v="3"/>
    <x v="7"/>
    <x v="3"/>
    <s v="Rest of Middle East and North Africa"/>
    <s v="Saudi Arabia"/>
    <s v="Saudi Arabia"/>
    <s v="Saudi Arabia"/>
    <x v="3"/>
    <x v="16"/>
    <x v="0"/>
    <n v="3596.4479110000002"/>
    <n v="3597.950554"/>
  </r>
  <r>
    <x v="4"/>
    <x v="2"/>
    <x v="6"/>
    <x v="2"/>
    <s v="Rest of Eastern Europe"/>
    <s v="Czech Republic"/>
    <s v="Czech Republic"/>
    <s v="Czech Republic"/>
    <x v="3"/>
    <x v="16"/>
    <x v="0"/>
    <n v="518.53688099999999"/>
    <n v="619.56690600000002"/>
  </r>
  <r>
    <x v="1"/>
    <x v="3"/>
    <x v="40"/>
    <x v="3"/>
    <s v="Rest of Middle East and North Africa"/>
    <s v="Israel"/>
    <s v="Israel"/>
    <s v="Israel"/>
    <x v="0"/>
    <x v="8"/>
    <x v="1"/>
    <n v="320.07333571755498"/>
    <n v="319.89508699999999"/>
  </r>
  <r>
    <x v="6"/>
    <x v="10"/>
    <x v="34"/>
    <x v="10"/>
    <s v="Rest of Sub-Saharan Africa"/>
    <s v="Rest of Sub-Saharan Africa"/>
    <s v="Rest of Sub-Saharan Africa"/>
    <s v="Rest of Sub-Saharan Africa"/>
    <x v="0"/>
    <x v="3"/>
    <x v="1"/>
    <n v="16481.137381847799"/>
    <n v="17955.616909"/>
  </r>
  <r>
    <x v="6"/>
    <x v="6"/>
    <x v="26"/>
    <x v="6"/>
    <s v="Rest of Western Europe"/>
    <s v="Norway"/>
    <s v="Norway"/>
    <s v="Norway"/>
    <x v="0"/>
    <x v="3"/>
    <x v="0"/>
    <n v="115.791070370052"/>
    <n v="168.795917"/>
  </r>
  <r>
    <x v="6"/>
    <x v="3"/>
    <x v="24"/>
    <x v="3"/>
    <s v="Turkey"/>
    <s v="Turkey"/>
    <s v="Turkey"/>
    <s v="Turkey"/>
    <x v="4"/>
    <x v="9"/>
    <x v="0"/>
    <n v="115.68658132"/>
    <n v="343.87347999999997"/>
  </r>
  <r>
    <x v="2"/>
    <x v="4"/>
    <x v="17"/>
    <x v="4"/>
    <s v="Mexico"/>
    <s v="Mexico"/>
    <s v="Mexico"/>
    <s v="Mexico"/>
    <x v="0"/>
    <x v="0"/>
    <x v="1"/>
    <n v="55.706619368281999"/>
    <n v="83.888872000000006"/>
  </r>
  <r>
    <x v="2"/>
    <x v="6"/>
    <x v="44"/>
    <x v="6"/>
    <s v="United Kingdom"/>
    <s v="United Kingdom"/>
    <s v="United Kingdom"/>
    <s v="United Kingdom"/>
    <x v="2"/>
    <x v="6"/>
    <x v="0"/>
    <n v="29770.824169029798"/>
    <n v="34882.340707000003"/>
  </r>
  <r>
    <x v="5"/>
    <x v="7"/>
    <x v="10"/>
    <x v="7"/>
    <s v="India"/>
    <s v="India"/>
    <s v="India"/>
    <s v="India"/>
    <x v="4"/>
    <x v="14"/>
    <x v="0"/>
    <n v="781.13154609382798"/>
    <n v="929.72043799999994"/>
  </r>
  <r>
    <x v="4"/>
    <x v="3"/>
    <x v="7"/>
    <x v="3"/>
    <s v="Rest of Middle East and North Africa"/>
    <s v="Saudi Arabia"/>
    <s v="Saudi Arabia"/>
    <s v="Saudi Arabia"/>
    <x v="0"/>
    <x v="3"/>
    <x v="0"/>
    <n v="208.52505713200401"/>
    <n v="208.583913"/>
  </r>
  <r>
    <x v="1"/>
    <x v="7"/>
    <x v="28"/>
    <x v="7"/>
    <s v="Indonesia"/>
    <s v="Indonesia"/>
    <s v="Indonesia"/>
    <s v="Indonesia"/>
    <x v="0"/>
    <x v="0"/>
    <x v="1"/>
    <n v="39.739943727007301"/>
    <n v="53.762073000000001"/>
  </r>
  <r>
    <x v="5"/>
    <x v="6"/>
    <x v="8"/>
    <x v="6"/>
    <s v="Spain"/>
    <s v="Spain"/>
    <s v="Spain"/>
    <s v="Spain"/>
    <x v="0"/>
    <x v="3"/>
    <x v="0"/>
    <n v="675.94519485731905"/>
    <n v="796.89162299999998"/>
  </r>
  <r>
    <x v="3"/>
    <x v="6"/>
    <x v="23"/>
    <x v="6"/>
    <s v="Rest of Western Europe"/>
    <s v="Switzerland"/>
    <s v="Switzerland"/>
    <s v="Switzerland"/>
    <x v="2"/>
    <x v="2"/>
    <x v="0"/>
    <n v="3843.2347119999999"/>
    <n v="4171.8798280000001"/>
  </r>
  <r>
    <x v="2"/>
    <x v="5"/>
    <x v="5"/>
    <x v="5"/>
    <s v="South Korea"/>
    <s v="South Korea"/>
    <s v="South Korea"/>
    <s v="South Korea"/>
    <x v="0"/>
    <x v="3"/>
    <x v="1"/>
    <n v="7864.3027674160003"/>
    <n v="7902.5069270000004"/>
  </r>
  <r>
    <x v="3"/>
    <x v="6"/>
    <x v="42"/>
    <x v="6"/>
    <s v="Rest of Western Europe"/>
    <s v="Denmark"/>
    <s v="Denmark"/>
    <s v="Denmark"/>
    <x v="3"/>
    <x v="4"/>
    <x v="1"/>
    <n v="1233.0912719999999"/>
    <n v="1455.1116360000001"/>
  </r>
  <r>
    <x v="2"/>
    <x v="5"/>
    <x v="5"/>
    <x v="5"/>
    <s v="South Korea"/>
    <s v="South Korea"/>
    <s v="South Korea"/>
    <s v="South Korea"/>
    <x v="0"/>
    <x v="8"/>
    <x v="0"/>
    <n v="1655.93775006698"/>
    <n v="1663.9821649999999"/>
  </r>
  <r>
    <x v="3"/>
    <x v="6"/>
    <x v="9"/>
    <x v="6"/>
    <s v="Rest of Western Europe"/>
    <s v="Sweden"/>
    <s v="Sweden"/>
    <s v="Sweden"/>
    <x v="3"/>
    <x v="4"/>
    <x v="1"/>
    <n v="2661.3409649999999"/>
    <n v="3797.4120929999999"/>
  </r>
  <r>
    <x v="5"/>
    <x v="7"/>
    <x v="13"/>
    <x v="7"/>
    <s v="Rest of Emerging Asia/Pacific"/>
    <s v="Thailand"/>
    <s v="Thailand"/>
    <s v="Thailand"/>
    <x v="1"/>
    <x v="11"/>
    <x v="0"/>
    <n v="501.56095599999998"/>
    <n v="519.35605199999998"/>
  </r>
  <r>
    <x v="6"/>
    <x v="6"/>
    <x v="37"/>
    <x v="6"/>
    <s v="Rest of Western Europe"/>
    <s v="Finland"/>
    <s v="Finland"/>
    <s v="Finland"/>
    <x v="3"/>
    <x v="16"/>
    <x v="0"/>
    <n v="756.77538900000002"/>
    <n v="892.18471099999999"/>
  </r>
  <r>
    <x v="2"/>
    <x v="6"/>
    <x v="26"/>
    <x v="6"/>
    <s v="Rest of Western Europe"/>
    <s v="Norway"/>
    <s v="Norway"/>
    <s v="Norway"/>
    <x v="1"/>
    <x v="1"/>
    <x v="0"/>
    <n v="837.776522"/>
    <n v="1159.813664"/>
  </r>
  <r>
    <x v="2"/>
    <x v="10"/>
    <x v="47"/>
    <x v="10"/>
    <s v="Rest of Sub-Saharan Africa"/>
    <s v="South Africa"/>
    <s v="South Africa"/>
    <s v="South Africa"/>
    <x v="0"/>
    <x v="8"/>
    <x v="0"/>
    <n v="576.02876343146499"/>
    <n v="790.53825300000005"/>
  </r>
  <r>
    <x v="4"/>
    <x v="6"/>
    <x v="42"/>
    <x v="6"/>
    <s v="Rest of Western Europe"/>
    <s v="Denmark"/>
    <s v="Denmark"/>
    <s v="Denmark"/>
    <x v="2"/>
    <x v="15"/>
    <x v="0"/>
    <n v="1694.4485705728"/>
    <n v="1990.7005630000001"/>
  </r>
  <r>
    <x v="2"/>
    <x v="6"/>
    <x v="14"/>
    <x v="6"/>
    <s v="Netherlands"/>
    <s v="Netherlands"/>
    <s v="Netherlands"/>
    <s v="Netherlands"/>
    <x v="1"/>
    <x v="11"/>
    <x v="0"/>
    <n v="3501.8294700000001"/>
    <n v="3939.5241289999999"/>
  </r>
  <r>
    <x v="5"/>
    <x v="5"/>
    <x v="19"/>
    <x v="5"/>
    <s v="Rest of Mature Asia/Pacific"/>
    <s v="Singapore"/>
    <s v="Singapore"/>
    <s v="Singapore"/>
    <x v="4"/>
    <x v="9"/>
    <x v="0"/>
    <n v="189.58170125999999"/>
    <n v="205.470101"/>
  </r>
  <r>
    <x v="6"/>
    <x v="6"/>
    <x v="37"/>
    <x v="6"/>
    <s v="Rest of Western Europe"/>
    <s v="Finland"/>
    <s v="Finland"/>
    <s v="Finland"/>
    <x v="3"/>
    <x v="4"/>
    <x v="1"/>
    <n v="1661.255666"/>
    <n v="1958.503048"/>
  </r>
  <r>
    <x v="3"/>
    <x v="3"/>
    <x v="40"/>
    <x v="3"/>
    <s v="Rest of Middle East and North Africa"/>
    <s v="Israel"/>
    <s v="Israel"/>
    <s v="Israel"/>
    <x v="2"/>
    <x v="6"/>
    <x v="0"/>
    <n v="1050.5905459999999"/>
    <n v="1050.0054709999999"/>
  </r>
  <r>
    <x v="6"/>
    <x v="7"/>
    <x v="35"/>
    <x v="7"/>
    <s v="Rest of Emerging Asia/Pacific"/>
    <s v="Rest of Emerging Asia/Pacific"/>
    <s v="Rest of Emerging Asia/Pacific"/>
    <s v="Rest of Emerging Asia/Pacific"/>
    <x v="2"/>
    <x v="6"/>
    <x v="0"/>
    <n v="1581.458652"/>
    <n v="1581.458652"/>
  </r>
  <r>
    <x v="6"/>
    <x v="2"/>
    <x v="39"/>
    <x v="2"/>
    <s v="Rest of Eastern Europe"/>
    <s v="Rest of Eastern Europe"/>
    <s v="Rest of Eastern Europe"/>
    <s v="Rest of Eastern Europe"/>
    <x v="3"/>
    <x v="12"/>
    <x v="0"/>
    <n v="889.32386199999996"/>
    <n v="1048.4499949999999"/>
  </r>
  <r>
    <x v="2"/>
    <x v="7"/>
    <x v="28"/>
    <x v="7"/>
    <s v="Indonesia"/>
    <s v="Indonesia"/>
    <s v="Indonesia"/>
    <s v="Indonesia"/>
    <x v="3"/>
    <x v="4"/>
    <x v="1"/>
    <n v="7801.385413"/>
    <n v="10628.895909000001"/>
  </r>
  <r>
    <x v="0"/>
    <x v="7"/>
    <x v="35"/>
    <x v="7"/>
    <s v="Rest of Emerging Asia/Pacific"/>
    <s v="Rest of Emerging Asia/Pacific"/>
    <s v="Rest of Emerging Asia/Pacific"/>
    <s v="Rest of Emerging Asia/Pacific"/>
    <x v="2"/>
    <x v="5"/>
    <x v="0"/>
    <n v="1076.3586829999999"/>
    <n v="1076.3586829999999"/>
  </r>
  <r>
    <x v="3"/>
    <x v="4"/>
    <x v="27"/>
    <x v="4"/>
    <s v="Rest of Latin America"/>
    <s v="Colombia"/>
    <s v="Colombia"/>
    <s v="Colombia"/>
    <x v="0"/>
    <x v="0"/>
    <x v="0"/>
    <n v="102.289501818578"/>
    <n v="172.374865"/>
  </r>
  <r>
    <x v="3"/>
    <x v="6"/>
    <x v="33"/>
    <x v="6"/>
    <s v="Rest of Western Europe"/>
    <s v="Ireland"/>
    <s v="Ireland"/>
    <s v="Ireland"/>
    <x v="0"/>
    <x v="0"/>
    <x v="1"/>
    <n v="2.5618511561744999"/>
    <n v="3.020241"/>
  </r>
  <r>
    <x v="4"/>
    <x v="8"/>
    <x v="12"/>
    <x v="8"/>
    <s v="Japan"/>
    <s v="Japan"/>
    <s v="Japan"/>
    <s v="Japan"/>
    <x v="3"/>
    <x v="13"/>
    <x v="1"/>
    <n v="26418.071509000001"/>
    <n v="30362.782907000001"/>
  </r>
  <r>
    <x v="4"/>
    <x v="0"/>
    <x v="18"/>
    <x v="0"/>
    <s v="Rest of Greater China"/>
    <s v="Hong Kong"/>
    <s v="Hong Kong"/>
    <s v="Hong Kong"/>
    <x v="3"/>
    <x v="13"/>
    <x v="1"/>
    <n v="1108.5823"/>
    <n v="1113.6931050000001"/>
  </r>
  <r>
    <x v="6"/>
    <x v="0"/>
    <x v="0"/>
    <x v="0"/>
    <s v="China"/>
    <s v="China"/>
    <s v="China"/>
    <s v="China"/>
    <x v="0"/>
    <x v="3"/>
    <x v="0"/>
    <n v="16182.073897816201"/>
    <n v="17696.526092"/>
  </r>
  <r>
    <x v="3"/>
    <x v="4"/>
    <x v="17"/>
    <x v="4"/>
    <s v="Mexico"/>
    <s v="Mexico"/>
    <s v="Mexico"/>
    <s v="Mexico"/>
    <x v="0"/>
    <x v="8"/>
    <x v="1"/>
    <n v="2020.6879050804"/>
    <n v="3010.1832650000001"/>
  </r>
  <r>
    <x v="5"/>
    <x v="6"/>
    <x v="26"/>
    <x v="6"/>
    <s v="Rest of Western Europe"/>
    <s v="Norway"/>
    <s v="Norway"/>
    <s v="Norway"/>
    <x v="1"/>
    <x v="11"/>
    <x v="0"/>
    <n v="1297.7102190000001"/>
    <n v="1891.7537050000001"/>
  </r>
  <r>
    <x v="4"/>
    <x v="1"/>
    <x v="16"/>
    <x v="1"/>
    <s v="United States"/>
    <s v="United States"/>
    <s v="United States"/>
    <s v="United States"/>
    <x v="0"/>
    <x v="0"/>
    <x v="0"/>
    <n v="10386.2250145083"/>
    <n v="10386.225015"/>
  </r>
  <r>
    <x v="1"/>
    <x v="6"/>
    <x v="8"/>
    <x v="6"/>
    <s v="Spain"/>
    <s v="Spain"/>
    <s v="Spain"/>
    <s v="Spain"/>
    <x v="2"/>
    <x v="15"/>
    <x v="0"/>
    <n v="7390.6707040000001"/>
    <n v="8713.078544"/>
  </r>
  <r>
    <x v="1"/>
    <x v="6"/>
    <x v="42"/>
    <x v="6"/>
    <s v="Rest of Western Europe"/>
    <s v="Denmark"/>
    <s v="Denmark"/>
    <s v="Denmark"/>
    <x v="0"/>
    <x v="0"/>
    <x v="1"/>
    <n v="4.7678716121951998"/>
    <n v="5.6263360000000002"/>
  </r>
  <r>
    <x v="6"/>
    <x v="5"/>
    <x v="43"/>
    <x v="5"/>
    <s v="Rest of Mature Asia/Pacific"/>
    <s v="New Zealand"/>
    <s v="New Zealand"/>
    <s v="New Zealand"/>
    <x v="3"/>
    <x v="12"/>
    <x v="0"/>
    <n v="1058.115362"/>
    <n v="1287.9599949999999"/>
  </r>
  <r>
    <x v="4"/>
    <x v="6"/>
    <x v="26"/>
    <x v="6"/>
    <s v="Rest of Western Europe"/>
    <s v="Norway"/>
    <s v="Norway"/>
    <s v="Norway"/>
    <x v="2"/>
    <x v="6"/>
    <x v="0"/>
    <n v="2160.6039347269798"/>
    <n v="3040.0547849999998"/>
  </r>
  <r>
    <x v="0"/>
    <x v="6"/>
    <x v="33"/>
    <x v="6"/>
    <s v="Rest of Western Europe"/>
    <s v="Ireland"/>
    <s v="Ireland"/>
    <s v="Ireland"/>
    <x v="3"/>
    <x v="12"/>
    <x v="0"/>
    <n v="264.61297000000002"/>
    <n v="311.95999399999999"/>
  </r>
  <r>
    <x v="2"/>
    <x v="6"/>
    <x v="44"/>
    <x v="6"/>
    <s v="United Kingdom"/>
    <s v="United Kingdom"/>
    <s v="United Kingdom"/>
    <s v="United Kingdom"/>
    <x v="0"/>
    <x v="0"/>
    <x v="0"/>
    <n v="1249.3759176475401"/>
    <n v="1463.88814"/>
  </r>
  <r>
    <x v="5"/>
    <x v="8"/>
    <x v="12"/>
    <x v="8"/>
    <s v="Japan"/>
    <s v="Japan"/>
    <s v="Japan"/>
    <s v="Japan"/>
    <x v="3"/>
    <x v="16"/>
    <x v="0"/>
    <n v="14644.709158"/>
    <n v="16704.774568000001"/>
  </r>
  <r>
    <x v="4"/>
    <x v="6"/>
    <x v="11"/>
    <x v="6"/>
    <s v="Italy"/>
    <s v="Italy"/>
    <s v="Italy"/>
    <s v="Italy"/>
    <x v="0"/>
    <x v="8"/>
    <x v="0"/>
    <n v="1481.68941776561"/>
    <n v="1745.2390370000001"/>
  </r>
  <r>
    <x v="6"/>
    <x v="6"/>
    <x v="21"/>
    <x v="6"/>
    <s v="France"/>
    <s v="France"/>
    <s v="France"/>
    <s v="France"/>
    <x v="2"/>
    <x v="15"/>
    <x v="0"/>
    <n v="11872.013337"/>
    <n v="13996.264863"/>
  </r>
  <r>
    <x v="1"/>
    <x v="8"/>
    <x v="12"/>
    <x v="8"/>
    <s v="Japan"/>
    <s v="Japan"/>
    <s v="Japan"/>
    <s v="Japan"/>
    <x v="0"/>
    <x v="3"/>
    <x v="0"/>
    <n v="1780.68467169771"/>
    <n v="2031.1728760000001"/>
  </r>
  <r>
    <x v="2"/>
    <x v="6"/>
    <x v="45"/>
    <x v="6"/>
    <s v="Rest of Western Europe"/>
    <s v="Greece"/>
    <s v="Greece"/>
    <s v="Greece"/>
    <x v="2"/>
    <x v="15"/>
    <x v="0"/>
    <n v="75.019405999924999"/>
    <n v="84.396102999999997"/>
  </r>
  <r>
    <x v="5"/>
    <x v="0"/>
    <x v="20"/>
    <x v="0"/>
    <s v="Rest of Greater China"/>
    <s v="Taiwan"/>
    <s v="Taiwan"/>
    <s v="Taiwan"/>
    <x v="2"/>
    <x v="15"/>
    <x v="0"/>
    <n v="563.81593499999997"/>
    <n v="585.93296599999996"/>
  </r>
  <r>
    <x v="3"/>
    <x v="6"/>
    <x v="30"/>
    <x v="6"/>
    <s v="Rest of Western Europe"/>
    <s v="Belgium"/>
    <s v="Belgium"/>
    <s v="Belgium"/>
    <x v="0"/>
    <x v="3"/>
    <x v="0"/>
    <n v="245.07371669508001"/>
    <n v="288.92459500000001"/>
  </r>
  <r>
    <x v="2"/>
    <x v="3"/>
    <x v="3"/>
    <x v="3"/>
    <s v="Rest of Middle East and North Africa"/>
    <s v="Rest of Middle East and North Africa"/>
    <s v="Rest of Middle East and North Africa"/>
    <s v="Rest of Middle East and North Africa"/>
    <x v="4"/>
    <x v="14"/>
    <x v="0"/>
    <n v="1206.2073913353599"/>
    <n v="1281.5894929999999"/>
  </r>
  <r>
    <x v="5"/>
    <x v="6"/>
    <x v="8"/>
    <x v="6"/>
    <s v="Spain"/>
    <s v="Spain"/>
    <s v="Spain"/>
    <s v="Spain"/>
    <x v="1"/>
    <x v="11"/>
    <x v="0"/>
    <n v="1624.6224"/>
    <n v="1915.315016"/>
  </r>
  <r>
    <x v="0"/>
    <x v="4"/>
    <x v="4"/>
    <x v="4"/>
    <s v="Brazil"/>
    <s v="Brazil"/>
    <s v="Brazil"/>
    <s v="Brazil"/>
    <x v="0"/>
    <x v="8"/>
    <x v="1"/>
    <n v="1694.9429753152999"/>
    <n v="3037.845014"/>
  </r>
  <r>
    <x v="4"/>
    <x v="6"/>
    <x v="11"/>
    <x v="6"/>
    <s v="Italy"/>
    <s v="Italy"/>
    <s v="Italy"/>
    <s v="Italy"/>
    <x v="3"/>
    <x v="4"/>
    <x v="1"/>
    <n v="11841.446873000001"/>
    <n v="13947.697200000001"/>
  </r>
  <r>
    <x v="3"/>
    <x v="5"/>
    <x v="19"/>
    <x v="5"/>
    <s v="Rest of Mature Asia/Pacific"/>
    <s v="Singapore"/>
    <s v="Singapore"/>
    <s v="Singapore"/>
    <x v="4"/>
    <x v="10"/>
    <x v="0"/>
    <n v="633.812842391"/>
    <n v="686.93121599999995"/>
  </r>
  <r>
    <x v="6"/>
    <x v="6"/>
    <x v="23"/>
    <x v="6"/>
    <s v="Rest of Western Europe"/>
    <s v="Switzerland"/>
    <s v="Switzerland"/>
    <s v="Switzerland"/>
    <x v="0"/>
    <x v="8"/>
    <x v="1"/>
    <n v="582.369183455398"/>
    <n v="632.16910499999994"/>
  </r>
  <r>
    <x v="4"/>
    <x v="6"/>
    <x v="14"/>
    <x v="6"/>
    <s v="Netherlands"/>
    <s v="Netherlands"/>
    <s v="Netherlands"/>
    <s v="Netherlands"/>
    <x v="0"/>
    <x v="3"/>
    <x v="0"/>
    <n v="441.60365131989499"/>
    <n v="520.15214700000001"/>
  </r>
  <r>
    <x v="4"/>
    <x v="10"/>
    <x v="47"/>
    <x v="10"/>
    <s v="Rest of Sub-Saharan Africa"/>
    <s v="South Africa"/>
    <s v="South Africa"/>
    <s v="South Africa"/>
    <x v="2"/>
    <x v="5"/>
    <x v="0"/>
    <n v="450.94876400045098"/>
    <n v="622.13625000000002"/>
  </r>
  <r>
    <x v="0"/>
    <x v="4"/>
    <x v="29"/>
    <x v="4"/>
    <s v="Rest of Latin America"/>
    <s v="Chile"/>
    <s v="Chile"/>
    <s v="Chile"/>
    <x v="3"/>
    <x v="16"/>
    <x v="0"/>
    <n v="805.51911700000005"/>
    <n v="1084.2065110000001"/>
  </r>
  <r>
    <x v="3"/>
    <x v="5"/>
    <x v="22"/>
    <x v="5"/>
    <s v="Australia"/>
    <s v="Australia"/>
    <s v="Australia"/>
    <s v="Australia"/>
    <x v="0"/>
    <x v="3"/>
    <x v="0"/>
    <n v="755.49600514067504"/>
    <n v="1025.234389"/>
  </r>
  <r>
    <x v="1"/>
    <x v="6"/>
    <x v="41"/>
    <x v="6"/>
    <s v="Rest of Western Europe"/>
    <s v="Rest of Western Europe"/>
    <s v="Rest of Western Europe"/>
    <s v="Rest of Western Europe"/>
    <x v="3"/>
    <x v="13"/>
    <x v="1"/>
    <n v="598.79504099999997"/>
    <n v="705.93704300000002"/>
  </r>
  <r>
    <x v="0"/>
    <x v="4"/>
    <x v="27"/>
    <x v="4"/>
    <s v="Rest of Latin America"/>
    <s v="Colombia"/>
    <s v="Colombia"/>
    <s v="Colombia"/>
    <x v="4"/>
    <x v="9"/>
    <x v="0"/>
    <n v="132.59242785000001"/>
    <n v="223.440348"/>
  </r>
  <r>
    <x v="2"/>
    <x v="7"/>
    <x v="28"/>
    <x v="7"/>
    <s v="Indonesia"/>
    <s v="Indonesia"/>
    <s v="Indonesia"/>
    <s v="Indonesia"/>
    <x v="0"/>
    <x v="0"/>
    <x v="0"/>
    <n v="215.197446224001"/>
    <n v="293.19295699999998"/>
  </r>
  <r>
    <x v="0"/>
    <x v="6"/>
    <x v="30"/>
    <x v="6"/>
    <s v="Rest of Western Europe"/>
    <s v="Belgium"/>
    <s v="Belgium"/>
    <s v="Belgium"/>
    <x v="4"/>
    <x v="9"/>
    <x v="0"/>
    <n v="328.2625903"/>
    <n v="386.99839900000001"/>
  </r>
  <r>
    <x v="5"/>
    <x v="7"/>
    <x v="35"/>
    <x v="7"/>
    <s v="Rest of Emerging Asia/Pacific"/>
    <s v="Rest of Emerging Asia/Pacific"/>
    <s v="Rest of Emerging Asia/Pacific"/>
    <s v="Rest of Emerging Asia/Pacific"/>
    <x v="3"/>
    <x v="4"/>
    <x v="1"/>
    <n v="18661.657953999998"/>
    <n v="18661.657953999998"/>
  </r>
  <r>
    <x v="1"/>
    <x v="6"/>
    <x v="38"/>
    <x v="6"/>
    <s v="Rest of Western Europe"/>
    <s v="Austria"/>
    <s v="Austria"/>
    <s v="Austria"/>
    <x v="2"/>
    <x v="5"/>
    <x v="0"/>
    <n v="260.860795"/>
    <n v="307.53644500000001"/>
  </r>
  <r>
    <x v="4"/>
    <x v="10"/>
    <x v="47"/>
    <x v="10"/>
    <s v="Rest of Sub-Saharan Africa"/>
    <s v="South Africa"/>
    <s v="South Africa"/>
    <s v="South Africa"/>
    <x v="0"/>
    <x v="0"/>
    <x v="1"/>
    <n v="14.827222884522"/>
    <n v="20.455877999999998"/>
  </r>
  <r>
    <x v="0"/>
    <x v="3"/>
    <x v="7"/>
    <x v="3"/>
    <s v="Rest of Middle East and North Africa"/>
    <s v="Saudi Arabia"/>
    <s v="Saudi Arabia"/>
    <s v="Saudi Arabia"/>
    <x v="0"/>
    <x v="0"/>
    <x v="0"/>
    <n v="177.75312815843799"/>
    <n v="177.82739599999999"/>
  </r>
  <r>
    <x v="2"/>
    <x v="2"/>
    <x v="39"/>
    <x v="2"/>
    <s v="Rest of Eastern Europe"/>
    <s v="Rest of Eastern Europe"/>
    <s v="Rest of Eastern Europe"/>
    <s v="Rest of Eastern Europe"/>
    <x v="2"/>
    <x v="15"/>
    <x v="0"/>
    <n v="472.33954400000101"/>
    <n v="531.37739799999997"/>
  </r>
  <r>
    <x v="4"/>
    <x v="2"/>
    <x v="6"/>
    <x v="2"/>
    <s v="Rest of Eastern Europe"/>
    <s v="Czech Republic"/>
    <s v="Czech Republic"/>
    <s v="Czech Republic"/>
    <x v="0"/>
    <x v="3"/>
    <x v="0"/>
    <n v="158.39759111042201"/>
    <n v="189.25925799999999"/>
  </r>
  <r>
    <x v="2"/>
    <x v="10"/>
    <x v="47"/>
    <x v="10"/>
    <s v="Rest of Sub-Saharan Africa"/>
    <s v="South Africa"/>
    <s v="South Africa"/>
    <s v="South Africa"/>
    <x v="3"/>
    <x v="4"/>
    <x v="1"/>
    <n v="6227.9211029999997"/>
    <n v="8547.159764"/>
  </r>
  <r>
    <x v="3"/>
    <x v="0"/>
    <x v="20"/>
    <x v="0"/>
    <s v="Rest of Greater China"/>
    <s v="Taiwan"/>
    <s v="Taiwan"/>
    <s v="Taiwan"/>
    <x v="1"/>
    <x v="1"/>
    <x v="0"/>
    <n v="2239.134775"/>
    <n v="2326.9702029999999"/>
  </r>
  <r>
    <x v="6"/>
    <x v="7"/>
    <x v="49"/>
    <x v="7"/>
    <s v="Rest of Emerging Asia/Pacific"/>
    <s v="Malaysia"/>
    <s v="Malaysia"/>
    <s v="Malaysia"/>
    <x v="0"/>
    <x v="3"/>
    <x v="0"/>
    <n v="231.990914051358"/>
    <n v="302.60848800000002"/>
  </r>
  <r>
    <x v="5"/>
    <x v="1"/>
    <x v="1"/>
    <x v="1"/>
    <s v="Canada"/>
    <s v="Canada"/>
    <s v="Canada"/>
    <s v="Canada"/>
    <x v="0"/>
    <x v="3"/>
    <x v="1"/>
    <n v="4785.9627874954103"/>
    <n v="6207.3061250000001"/>
  </r>
  <r>
    <x v="1"/>
    <x v="2"/>
    <x v="6"/>
    <x v="2"/>
    <s v="Rest of Eastern Europe"/>
    <s v="Czech Republic"/>
    <s v="Czech Republic"/>
    <s v="Czech Republic"/>
    <x v="4"/>
    <x v="7"/>
    <x v="0"/>
    <n v="77.954467949999994"/>
    <n v="90.843849000000006"/>
  </r>
  <r>
    <x v="6"/>
    <x v="6"/>
    <x v="14"/>
    <x v="6"/>
    <s v="Netherlands"/>
    <s v="Netherlands"/>
    <s v="Netherlands"/>
    <s v="Netherlands"/>
    <x v="2"/>
    <x v="15"/>
    <x v="0"/>
    <n v="4256.7971749999997"/>
    <n v="5018.4630889999999"/>
  </r>
  <r>
    <x v="2"/>
    <x v="9"/>
    <x v="25"/>
    <x v="9"/>
    <s v="Russia"/>
    <s v="Russia"/>
    <s v="Russia"/>
    <s v="Russia"/>
    <x v="0"/>
    <x v="0"/>
    <x v="1"/>
    <n v="31.7745469998478"/>
    <n v="62.612459000000001"/>
  </r>
  <r>
    <x v="0"/>
    <x v="5"/>
    <x v="22"/>
    <x v="5"/>
    <s v="Australia"/>
    <s v="Australia"/>
    <s v="Australia"/>
    <s v="Australia"/>
    <x v="4"/>
    <x v="14"/>
    <x v="0"/>
    <n v="279.45765837455599"/>
    <n v="379.23377499999998"/>
  </r>
  <r>
    <x v="5"/>
    <x v="4"/>
    <x v="36"/>
    <x v="4"/>
    <s v="Rest of Latin America"/>
    <s v="Rest of Latin America"/>
    <s v="Rest of Latin America"/>
    <s v="Rest of Latin America"/>
    <x v="4"/>
    <x v="9"/>
    <x v="0"/>
    <n v="482.59894559999998"/>
    <n v="482.59894600000001"/>
  </r>
  <r>
    <x v="0"/>
    <x v="2"/>
    <x v="46"/>
    <x v="2"/>
    <s v="Poland"/>
    <s v="Poland"/>
    <s v="Poland"/>
    <s v="Poland"/>
    <x v="4"/>
    <x v="14"/>
    <x v="0"/>
    <n v="170.212132811044"/>
    <n v="205.11187799999999"/>
  </r>
  <r>
    <x v="3"/>
    <x v="3"/>
    <x v="40"/>
    <x v="3"/>
    <s v="Rest of Middle East and North Africa"/>
    <s v="Israel"/>
    <s v="Israel"/>
    <s v="Israel"/>
    <x v="3"/>
    <x v="4"/>
    <x v="1"/>
    <n v="1735.9492700000001"/>
    <n v="1734.9825189999999"/>
  </r>
  <r>
    <x v="5"/>
    <x v="6"/>
    <x v="23"/>
    <x v="6"/>
    <s v="Rest of Western Europe"/>
    <s v="Switzerland"/>
    <s v="Switzerland"/>
    <s v="Switzerland"/>
    <x v="4"/>
    <x v="7"/>
    <x v="0"/>
    <n v="384.85198350000002"/>
    <n v="417.76168999999999"/>
  </r>
  <r>
    <x v="6"/>
    <x v="5"/>
    <x v="43"/>
    <x v="5"/>
    <s v="Rest of Mature Asia/Pacific"/>
    <s v="New Zealand"/>
    <s v="New Zealand"/>
    <s v="New Zealand"/>
    <x v="4"/>
    <x v="10"/>
    <x v="0"/>
    <n v="53.998434429"/>
    <n v="65.728015999999997"/>
  </r>
  <r>
    <x v="3"/>
    <x v="0"/>
    <x v="20"/>
    <x v="0"/>
    <s v="Rest of Greater China"/>
    <s v="Taiwan"/>
    <s v="Taiwan"/>
    <s v="Taiwan"/>
    <x v="0"/>
    <x v="3"/>
    <x v="1"/>
    <n v="2146.7998870269698"/>
    <n v="2231.0132570000001"/>
  </r>
  <r>
    <x v="1"/>
    <x v="6"/>
    <x v="41"/>
    <x v="6"/>
    <s v="Rest of Western Europe"/>
    <s v="Rest of Western Europe"/>
    <s v="Rest of Western Europe"/>
    <s v="Rest of Western Europe"/>
    <x v="1"/>
    <x v="1"/>
    <x v="0"/>
    <n v="1108.7050630000001"/>
    <n v="1307.08493"/>
  </r>
  <r>
    <x v="0"/>
    <x v="4"/>
    <x v="27"/>
    <x v="4"/>
    <s v="Rest of Latin America"/>
    <s v="Colombia"/>
    <s v="Colombia"/>
    <s v="Colombia"/>
    <x v="0"/>
    <x v="3"/>
    <x v="0"/>
    <n v="107.031349516801"/>
    <n v="180.365669"/>
  </r>
  <r>
    <x v="4"/>
    <x v="5"/>
    <x v="19"/>
    <x v="5"/>
    <s v="Rest of Mature Asia/Pacific"/>
    <s v="Singapore"/>
    <s v="Singapore"/>
    <s v="Singapore"/>
    <x v="0"/>
    <x v="8"/>
    <x v="0"/>
    <n v="414.957064455043"/>
    <n v="457.90019599999999"/>
  </r>
  <r>
    <x v="5"/>
    <x v="6"/>
    <x v="45"/>
    <x v="6"/>
    <s v="Rest of Western Europe"/>
    <s v="Greece"/>
    <s v="Greece"/>
    <s v="Greece"/>
    <x v="0"/>
    <x v="3"/>
    <x v="0"/>
    <n v="122.072515985213"/>
    <n v="143.91487100000001"/>
  </r>
  <r>
    <x v="4"/>
    <x v="6"/>
    <x v="23"/>
    <x v="6"/>
    <s v="Rest of Western Europe"/>
    <s v="Switzerland"/>
    <s v="Switzerland"/>
    <s v="Switzerland"/>
    <x v="0"/>
    <x v="8"/>
    <x v="1"/>
    <n v="706.52217999521599"/>
    <n v="750.61706700000002"/>
  </r>
  <r>
    <x v="4"/>
    <x v="7"/>
    <x v="49"/>
    <x v="7"/>
    <s v="Rest of Emerging Asia/Pacific"/>
    <s v="Malaysia"/>
    <s v="Malaysia"/>
    <s v="Malaysia"/>
    <x v="3"/>
    <x v="4"/>
    <x v="1"/>
    <n v="4475.3789569999999"/>
    <n v="6108.1420799999996"/>
  </r>
  <r>
    <x v="5"/>
    <x v="4"/>
    <x v="17"/>
    <x v="4"/>
    <s v="Mexico"/>
    <s v="Mexico"/>
    <s v="Mexico"/>
    <s v="Mexico"/>
    <x v="3"/>
    <x v="13"/>
    <x v="1"/>
    <n v="6910.0228989999996"/>
    <n v="10293.739689"/>
  </r>
  <r>
    <x v="4"/>
    <x v="6"/>
    <x v="8"/>
    <x v="6"/>
    <s v="Spain"/>
    <s v="Spain"/>
    <s v="Spain"/>
    <s v="Spain"/>
    <x v="0"/>
    <x v="3"/>
    <x v="0"/>
    <n v="781.65065223877298"/>
    <n v="920.68365700000004"/>
  </r>
  <r>
    <x v="3"/>
    <x v="6"/>
    <x v="45"/>
    <x v="6"/>
    <s v="Rest of Western Europe"/>
    <s v="Greece"/>
    <s v="Greece"/>
    <s v="Greece"/>
    <x v="3"/>
    <x v="4"/>
    <x v="1"/>
    <n v="1597.366477"/>
    <n v="1883.1822079999999"/>
  </r>
  <r>
    <x v="1"/>
    <x v="10"/>
    <x v="47"/>
    <x v="10"/>
    <s v="Rest of Sub-Saharan Africa"/>
    <s v="South Africa"/>
    <s v="South Africa"/>
    <s v="South Africa"/>
    <x v="0"/>
    <x v="3"/>
    <x v="1"/>
    <n v="1329.65105715036"/>
    <n v="1945.8301879999999"/>
  </r>
  <r>
    <x v="1"/>
    <x v="6"/>
    <x v="14"/>
    <x v="6"/>
    <s v="Netherlands"/>
    <s v="Netherlands"/>
    <s v="Netherlands"/>
    <s v="Netherlands"/>
    <x v="0"/>
    <x v="0"/>
    <x v="1"/>
    <n v="26.056558536566399"/>
    <n v="30.718841000000001"/>
  </r>
  <r>
    <x v="0"/>
    <x v="3"/>
    <x v="40"/>
    <x v="3"/>
    <s v="Rest of Middle East and North Africa"/>
    <s v="Israel"/>
    <s v="Israel"/>
    <s v="Israel"/>
    <x v="0"/>
    <x v="0"/>
    <x v="0"/>
    <n v="129.56725189914999"/>
    <n v="129.49509599999999"/>
  </r>
  <r>
    <x v="5"/>
    <x v="5"/>
    <x v="5"/>
    <x v="5"/>
    <s v="South Korea"/>
    <s v="South Korea"/>
    <s v="South Korea"/>
    <s v="South Korea"/>
    <x v="0"/>
    <x v="0"/>
    <x v="0"/>
    <n v="881.58141942888506"/>
    <n v="916.93363799999997"/>
  </r>
  <r>
    <x v="2"/>
    <x v="6"/>
    <x v="30"/>
    <x v="6"/>
    <s v="Rest of Western Europe"/>
    <s v="Belgium"/>
    <s v="Belgium"/>
    <s v="Belgium"/>
    <x v="3"/>
    <x v="4"/>
    <x v="1"/>
    <n v="2079.742898"/>
    <n v="2339.6905529999999"/>
  </r>
  <r>
    <x v="3"/>
    <x v="6"/>
    <x v="11"/>
    <x v="6"/>
    <s v="Italy"/>
    <s v="Italy"/>
    <s v="Italy"/>
    <s v="Italy"/>
    <x v="0"/>
    <x v="0"/>
    <x v="1"/>
    <n v="38.791988725573198"/>
    <n v="45.733013999999997"/>
  </r>
  <r>
    <x v="4"/>
    <x v="3"/>
    <x v="3"/>
    <x v="3"/>
    <s v="Rest of Middle East and North Africa"/>
    <s v="Rest of Middle East and North Africa"/>
    <s v="Rest of Middle East and North Africa"/>
    <s v="Rest of Middle East and North Africa"/>
    <x v="3"/>
    <x v="12"/>
    <x v="0"/>
    <n v="5405.1869180000003"/>
    <n v="5885.8999940000003"/>
  </r>
  <r>
    <x v="0"/>
    <x v="7"/>
    <x v="13"/>
    <x v="7"/>
    <s v="Rest of Emerging Asia/Pacific"/>
    <s v="Thailand"/>
    <s v="Thailand"/>
    <s v="Thailand"/>
    <x v="4"/>
    <x v="14"/>
    <x v="0"/>
    <n v="162.94073646108001"/>
    <n v="168.72178099999999"/>
  </r>
  <r>
    <x v="0"/>
    <x v="7"/>
    <x v="28"/>
    <x v="7"/>
    <s v="Indonesia"/>
    <s v="Indonesia"/>
    <s v="Indonesia"/>
    <s v="Indonesia"/>
    <x v="0"/>
    <x v="0"/>
    <x v="1"/>
    <n v="46.552080981991999"/>
    <n v="62.977854000000001"/>
  </r>
  <r>
    <x v="3"/>
    <x v="4"/>
    <x v="27"/>
    <x v="4"/>
    <s v="Rest of Latin America"/>
    <s v="Colombia"/>
    <s v="Colombia"/>
    <s v="Colombia"/>
    <x v="1"/>
    <x v="1"/>
    <x v="0"/>
    <n v="372.47911900000003"/>
    <n v="627.68941900000004"/>
  </r>
  <r>
    <x v="3"/>
    <x v="6"/>
    <x v="26"/>
    <x v="6"/>
    <s v="Rest of Western Europe"/>
    <s v="Norway"/>
    <s v="Norway"/>
    <s v="Norway"/>
    <x v="0"/>
    <x v="0"/>
    <x v="0"/>
    <n v="117.57673757107"/>
    <n v="171.39899600000001"/>
  </r>
  <r>
    <x v="6"/>
    <x v="9"/>
    <x v="31"/>
    <x v="9"/>
    <s v="Rest of Eurasia"/>
    <s v="Rest of Eurasia"/>
    <s v="Rest of Eurasia"/>
    <s v="Rest of Eurasia"/>
    <x v="3"/>
    <x v="12"/>
    <x v="0"/>
    <n v="917.72373900000002"/>
    <n v="1870.6499899999999"/>
  </r>
  <r>
    <x v="5"/>
    <x v="10"/>
    <x v="47"/>
    <x v="10"/>
    <s v="Rest of Sub-Saharan Africa"/>
    <s v="South Africa"/>
    <s v="South Africa"/>
    <s v="South Africa"/>
    <x v="0"/>
    <x v="0"/>
    <x v="1"/>
    <n v="14.2152107735277"/>
    <n v="20.802741000000001"/>
  </r>
  <r>
    <x v="4"/>
    <x v="3"/>
    <x v="7"/>
    <x v="3"/>
    <s v="Rest of Middle East and North Africa"/>
    <s v="Saudi Arabia"/>
    <s v="Saudi Arabia"/>
    <s v="Saudi Arabia"/>
    <x v="3"/>
    <x v="16"/>
    <x v="0"/>
    <n v="2781.8580919999999"/>
    <n v="2782.6432599999998"/>
  </r>
  <r>
    <x v="1"/>
    <x v="7"/>
    <x v="35"/>
    <x v="7"/>
    <s v="Rest of Emerging Asia/Pacific"/>
    <s v="Rest of Emerging Asia/Pacific"/>
    <s v="Rest of Emerging Asia/Pacific"/>
    <s v="Rest of Emerging Asia/Pacific"/>
    <x v="2"/>
    <x v="5"/>
    <x v="0"/>
    <n v="1185.104002"/>
    <n v="1185.104002"/>
  </r>
  <r>
    <x v="5"/>
    <x v="7"/>
    <x v="10"/>
    <x v="7"/>
    <s v="India"/>
    <s v="India"/>
    <s v="India"/>
    <s v="India"/>
    <x v="0"/>
    <x v="8"/>
    <x v="1"/>
    <n v="2727.9843890900302"/>
    <n v="3246.908735"/>
  </r>
  <r>
    <x v="3"/>
    <x v="3"/>
    <x v="3"/>
    <x v="3"/>
    <s v="Rest of Middle East and North Africa"/>
    <s v="Rest of Middle East and North Africa"/>
    <s v="Rest of Middle East and North Africa"/>
    <s v="Rest of Middle East and North Africa"/>
    <x v="3"/>
    <x v="12"/>
    <x v="0"/>
    <n v="5255.9207749999996"/>
    <n v="5726.1399959999999"/>
  </r>
  <r>
    <x v="1"/>
    <x v="3"/>
    <x v="24"/>
    <x v="3"/>
    <s v="Turkey"/>
    <s v="Turkey"/>
    <s v="Turkey"/>
    <s v="Turkey"/>
    <x v="0"/>
    <x v="8"/>
    <x v="1"/>
    <n v="606.63870838140201"/>
    <n v="1803.2079570000001"/>
  </r>
  <r>
    <x v="6"/>
    <x v="6"/>
    <x v="23"/>
    <x v="6"/>
    <s v="Rest of Western Europe"/>
    <s v="Switzerland"/>
    <s v="Switzerland"/>
    <s v="Switzerland"/>
    <x v="0"/>
    <x v="3"/>
    <x v="0"/>
    <n v="256.00610797400799"/>
    <n v="277.89786400000003"/>
  </r>
  <r>
    <x v="1"/>
    <x v="4"/>
    <x v="29"/>
    <x v="4"/>
    <s v="Rest of Latin America"/>
    <s v="Chile"/>
    <s v="Chile"/>
    <s v="Chile"/>
    <x v="0"/>
    <x v="8"/>
    <x v="1"/>
    <n v="855.92638965375704"/>
    <n v="1152.0533089999999"/>
  </r>
  <r>
    <x v="5"/>
    <x v="6"/>
    <x v="42"/>
    <x v="6"/>
    <s v="Rest of Western Europe"/>
    <s v="Denmark"/>
    <s v="Denmark"/>
    <s v="Denmark"/>
    <x v="1"/>
    <x v="1"/>
    <x v="0"/>
    <n v="1293.8362930000001"/>
    <n v="1526.7939100000001"/>
  </r>
  <r>
    <x v="6"/>
    <x v="7"/>
    <x v="35"/>
    <x v="7"/>
    <s v="Rest of Emerging Asia/Pacific"/>
    <s v="Rest of Emerging Asia/Pacific"/>
    <s v="Rest of Emerging Asia/Pacific"/>
    <s v="Rest of Emerging Asia/Pacific"/>
    <x v="2"/>
    <x v="15"/>
    <x v="0"/>
    <n v="1117.386814"/>
    <n v="1117.386814"/>
  </r>
  <r>
    <x v="1"/>
    <x v="6"/>
    <x v="37"/>
    <x v="6"/>
    <s v="Rest of Western Europe"/>
    <s v="Finland"/>
    <s v="Finland"/>
    <s v="Finland"/>
    <x v="4"/>
    <x v="14"/>
    <x v="0"/>
    <n v="84.849592033467005"/>
    <n v="100.031674"/>
  </r>
  <r>
    <x v="2"/>
    <x v="0"/>
    <x v="18"/>
    <x v="0"/>
    <s v="Rest of Greater China"/>
    <s v="Hong Kong"/>
    <s v="Hong Kong"/>
    <s v="Hong Kong"/>
    <x v="2"/>
    <x v="6"/>
    <x v="0"/>
    <n v="2480.8197319975202"/>
    <n v="2506.7146029999999"/>
  </r>
  <r>
    <x v="0"/>
    <x v="0"/>
    <x v="20"/>
    <x v="0"/>
    <s v="Rest of Greater China"/>
    <s v="Taiwan"/>
    <s v="Taiwan"/>
    <s v="Taiwan"/>
    <x v="3"/>
    <x v="13"/>
    <x v="1"/>
    <n v="2966.0801860000001"/>
    <n v="3082.4317890000002"/>
  </r>
  <r>
    <x v="2"/>
    <x v="0"/>
    <x v="0"/>
    <x v="0"/>
    <s v="China"/>
    <s v="China"/>
    <s v="China"/>
    <s v="China"/>
    <x v="4"/>
    <x v="14"/>
    <x v="0"/>
    <n v="4204.5357815739499"/>
    <n v="4522.2194060000002"/>
  </r>
  <r>
    <x v="2"/>
    <x v="6"/>
    <x v="21"/>
    <x v="6"/>
    <s v="France"/>
    <s v="France"/>
    <s v="France"/>
    <s v="France"/>
    <x v="3"/>
    <x v="13"/>
    <x v="1"/>
    <n v="7378.5281199999999"/>
    <n v="8300.7724429999998"/>
  </r>
  <r>
    <x v="3"/>
    <x v="6"/>
    <x v="38"/>
    <x v="6"/>
    <s v="Rest of Western Europe"/>
    <s v="Austria"/>
    <s v="Austria"/>
    <s v="Austria"/>
    <x v="0"/>
    <x v="8"/>
    <x v="0"/>
    <n v="381.89069018351103"/>
    <n v="450.22214000000002"/>
  </r>
  <r>
    <x v="4"/>
    <x v="4"/>
    <x v="29"/>
    <x v="4"/>
    <s v="Rest of Latin America"/>
    <s v="Chile"/>
    <s v="Chile"/>
    <s v="Chile"/>
    <x v="0"/>
    <x v="8"/>
    <x v="1"/>
    <n v="482.45833526128399"/>
    <n v="631.81079299999999"/>
  </r>
  <r>
    <x v="0"/>
    <x v="7"/>
    <x v="35"/>
    <x v="7"/>
    <s v="Rest of Emerging Asia/Pacific"/>
    <s v="Rest of Emerging Asia/Pacific"/>
    <s v="Rest of Emerging Asia/Pacific"/>
    <s v="Rest of Emerging Asia/Pacific"/>
    <x v="4"/>
    <x v="10"/>
    <x v="0"/>
    <n v="368.61112659200001"/>
    <n v="368.61112700000001"/>
  </r>
  <r>
    <x v="0"/>
    <x v="6"/>
    <x v="41"/>
    <x v="6"/>
    <s v="Rest of Western Europe"/>
    <s v="Rest of Western Europe"/>
    <s v="Rest of Western Europe"/>
    <s v="Rest of Western Europe"/>
    <x v="1"/>
    <x v="1"/>
    <x v="0"/>
    <n v="812.16891399999997"/>
    <n v="957.48976300000004"/>
  </r>
  <r>
    <x v="3"/>
    <x v="7"/>
    <x v="13"/>
    <x v="7"/>
    <s v="Rest of Emerging Asia/Pacific"/>
    <s v="Thailand"/>
    <s v="Thailand"/>
    <s v="Thailand"/>
    <x v="2"/>
    <x v="15"/>
    <x v="0"/>
    <n v="646.70061799999996"/>
    <n v="669.64518699999996"/>
  </r>
  <r>
    <x v="0"/>
    <x v="3"/>
    <x v="3"/>
    <x v="3"/>
    <s v="Rest of Middle East and North Africa"/>
    <s v="Rest of Middle East and North Africa"/>
    <s v="Rest of Middle East and North Africa"/>
    <s v="Rest of Middle East and North Africa"/>
    <x v="4"/>
    <x v="7"/>
    <x v="0"/>
    <n v="157.89330752000001"/>
    <n v="172.01918000000001"/>
  </r>
  <r>
    <x v="1"/>
    <x v="3"/>
    <x v="3"/>
    <x v="3"/>
    <s v="Rest of Middle East and North Africa"/>
    <s v="Rest of Middle East and North Africa"/>
    <s v="Rest of Middle East and North Africa"/>
    <s v="Rest of Middle East and North Africa"/>
    <x v="4"/>
    <x v="7"/>
    <x v="0"/>
    <n v="122.2572885"/>
    <n v="133.194997"/>
  </r>
  <r>
    <x v="4"/>
    <x v="6"/>
    <x v="44"/>
    <x v="6"/>
    <s v="United Kingdom"/>
    <s v="United Kingdom"/>
    <s v="United Kingdom"/>
    <s v="United Kingdom"/>
    <x v="4"/>
    <x v="9"/>
    <x v="0"/>
    <n v="1907.4188713000001"/>
    <n v="2315.0911820000001"/>
  </r>
  <r>
    <x v="6"/>
    <x v="5"/>
    <x v="5"/>
    <x v="5"/>
    <s v="South Korea"/>
    <s v="South Korea"/>
    <s v="South Korea"/>
    <s v="South Korea"/>
    <x v="3"/>
    <x v="12"/>
    <x v="0"/>
    <n v="4208.4378049999996"/>
    <n v="4377.1999960000003"/>
  </r>
  <r>
    <x v="5"/>
    <x v="6"/>
    <x v="44"/>
    <x v="6"/>
    <s v="United Kingdom"/>
    <s v="United Kingdom"/>
    <s v="United Kingdom"/>
    <s v="United Kingdom"/>
    <x v="3"/>
    <x v="13"/>
    <x v="1"/>
    <n v="12206.922096"/>
    <n v="14652.816333000001"/>
  </r>
  <r>
    <x v="4"/>
    <x v="3"/>
    <x v="24"/>
    <x v="3"/>
    <s v="Turkey"/>
    <s v="Turkey"/>
    <s v="Turkey"/>
    <s v="Turkey"/>
    <x v="3"/>
    <x v="12"/>
    <x v="0"/>
    <n v="529.75457700000004"/>
    <n v="1014.369992"/>
  </r>
  <r>
    <x v="1"/>
    <x v="2"/>
    <x v="6"/>
    <x v="2"/>
    <s v="Rest of Eastern Europe"/>
    <s v="Czech Republic"/>
    <s v="Czech Republic"/>
    <s v="Czech Republic"/>
    <x v="4"/>
    <x v="14"/>
    <x v="0"/>
    <n v="117.77097139396299"/>
    <n v="137.24381199999999"/>
  </r>
  <r>
    <x v="2"/>
    <x v="3"/>
    <x v="7"/>
    <x v="3"/>
    <s v="Rest of Middle East and North Africa"/>
    <s v="Saudi Arabia"/>
    <s v="Saudi Arabia"/>
    <s v="Saudi Arabia"/>
    <x v="2"/>
    <x v="6"/>
    <x v="0"/>
    <n v="1078.185258"/>
    <n v="1078.460818"/>
  </r>
  <r>
    <x v="1"/>
    <x v="5"/>
    <x v="43"/>
    <x v="5"/>
    <s v="Rest of Mature Asia/Pacific"/>
    <s v="New Zealand"/>
    <s v="New Zealand"/>
    <s v="New Zealand"/>
    <x v="3"/>
    <x v="12"/>
    <x v="0"/>
    <n v="1082.383761"/>
    <n v="1317.499994"/>
  </r>
  <r>
    <x v="1"/>
    <x v="1"/>
    <x v="1"/>
    <x v="1"/>
    <s v="Canada"/>
    <s v="Canada"/>
    <s v="Canada"/>
    <s v="Canada"/>
    <x v="0"/>
    <x v="3"/>
    <x v="1"/>
    <n v="4420.60972686274"/>
    <n v="5733.4498940000003"/>
  </r>
  <r>
    <x v="2"/>
    <x v="2"/>
    <x v="6"/>
    <x v="2"/>
    <s v="Rest of Eastern Europe"/>
    <s v="Czech Republic"/>
    <s v="Czech Republic"/>
    <s v="Czech Republic"/>
    <x v="3"/>
    <x v="12"/>
    <x v="0"/>
    <n v="459.75123500000001"/>
    <n v="510.699996"/>
  </r>
  <r>
    <x v="0"/>
    <x v="9"/>
    <x v="31"/>
    <x v="9"/>
    <s v="Rest of Eurasia"/>
    <s v="Rest of Eurasia"/>
    <s v="Rest of Eurasia"/>
    <s v="Rest of Eurasia"/>
    <x v="3"/>
    <x v="16"/>
    <x v="0"/>
    <n v="1747.4559469999999"/>
    <n v="3561.941695"/>
  </r>
  <r>
    <x v="6"/>
    <x v="5"/>
    <x v="43"/>
    <x v="5"/>
    <s v="Rest of Mature Asia/Pacific"/>
    <s v="New Zealand"/>
    <s v="New Zealand"/>
    <s v="New Zealand"/>
    <x v="0"/>
    <x v="0"/>
    <x v="1"/>
    <n v="4.6613940754680003"/>
    <n v="5.6739459999999999"/>
  </r>
  <r>
    <x v="0"/>
    <x v="3"/>
    <x v="7"/>
    <x v="3"/>
    <s v="Rest of Middle East and North Africa"/>
    <s v="Saudi Arabia"/>
    <s v="Saudi Arabia"/>
    <s v="Saudi Arabia"/>
    <x v="2"/>
    <x v="6"/>
    <x v="0"/>
    <n v="1228.1877449999999"/>
    <n v="1228.7008980000001"/>
  </r>
  <r>
    <x v="6"/>
    <x v="7"/>
    <x v="10"/>
    <x v="7"/>
    <s v="India"/>
    <s v="India"/>
    <s v="India"/>
    <s v="India"/>
    <x v="1"/>
    <x v="11"/>
    <x v="0"/>
    <n v="4127.8231189999997"/>
    <n v="4913.0284600000005"/>
  </r>
  <r>
    <x v="5"/>
    <x v="4"/>
    <x v="17"/>
    <x v="4"/>
    <s v="Mexico"/>
    <s v="Mexico"/>
    <s v="Mexico"/>
    <s v="Mexico"/>
    <x v="0"/>
    <x v="0"/>
    <x v="1"/>
    <n v="48.5465651844045"/>
    <n v="72.318965000000006"/>
  </r>
  <r>
    <x v="6"/>
    <x v="6"/>
    <x v="23"/>
    <x v="6"/>
    <s v="Rest of Western Europe"/>
    <s v="Switzerland"/>
    <s v="Switzerland"/>
    <s v="Switzerland"/>
    <x v="3"/>
    <x v="13"/>
    <x v="1"/>
    <n v="2108.7595919999999"/>
    <n v="2289.0851750000002"/>
  </r>
  <r>
    <x v="4"/>
    <x v="4"/>
    <x v="48"/>
    <x v="4"/>
    <s v="Argentina"/>
    <s v="Argentina"/>
    <s v="Argentina"/>
    <s v="Argentina"/>
    <x v="0"/>
    <x v="0"/>
    <x v="0"/>
    <n v="152.32995989471601"/>
    <n v="460.44608099999999"/>
  </r>
  <r>
    <x v="1"/>
    <x v="6"/>
    <x v="37"/>
    <x v="6"/>
    <s v="Rest of Western Europe"/>
    <s v="Finland"/>
    <s v="Finland"/>
    <s v="Finland"/>
    <x v="2"/>
    <x v="5"/>
    <x v="0"/>
    <n v="267.86855400000002"/>
    <n v="315.79809799999998"/>
  </r>
  <r>
    <x v="5"/>
    <x v="4"/>
    <x v="48"/>
    <x v="4"/>
    <s v="Argentina"/>
    <s v="Argentina"/>
    <s v="Argentina"/>
    <s v="Argentina"/>
    <x v="2"/>
    <x v="15"/>
    <x v="0"/>
    <n v="182.742099"/>
    <n v="1404.615681"/>
  </r>
  <r>
    <x v="0"/>
    <x v="6"/>
    <x v="26"/>
    <x v="6"/>
    <s v="Rest of Western Europe"/>
    <s v="Norway"/>
    <s v="Norway"/>
    <s v="Norway"/>
    <x v="4"/>
    <x v="9"/>
    <x v="0"/>
    <n v="243.29473515999999"/>
    <n v="354.66601900000001"/>
  </r>
  <r>
    <x v="6"/>
    <x v="8"/>
    <x v="12"/>
    <x v="8"/>
    <s v="Japan"/>
    <s v="Japan"/>
    <s v="Japan"/>
    <s v="Japan"/>
    <x v="0"/>
    <x v="8"/>
    <x v="0"/>
    <n v="8052.0384855189805"/>
    <n v="9184.7155349999994"/>
  </r>
  <r>
    <x v="5"/>
    <x v="6"/>
    <x v="45"/>
    <x v="6"/>
    <s v="Rest of Western Europe"/>
    <s v="Greece"/>
    <s v="Greece"/>
    <s v="Greece"/>
    <x v="0"/>
    <x v="8"/>
    <x v="1"/>
    <n v="178.909212490421"/>
    <n v="210.92132000000001"/>
  </r>
  <r>
    <x v="3"/>
    <x v="3"/>
    <x v="24"/>
    <x v="3"/>
    <s v="Turkey"/>
    <s v="Turkey"/>
    <s v="Turkey"/>
    <s v="Turkey"/>
    <x v="4"/>
    <x v="10"/>
    <x v="0"/>
    <n v="180.6739711877"/>
    <n v="537.04575399999999"/>
  </r>
  <r>
    <x v="2"/>
    <x v="2"/>
    <x v="46"/>
    <x v="2"/>
    <s v="Poland"/>
    <s v="Poland"/>
    <s v="Poland"/>
    <s v="Poland"/>
    <x v="3"/>
    <x v="16"/>
    <x v="0"/>
    <n v="1293.198568"/>
    <n v="1477.218572"/>
  </r>
  <r>
    <x v="1"/>
    <x v="5"/>
    <x v="22"/>
    <x v="5"/>
    <s v="Australia"/>
    <s v="Australia"/>
    <s v="Australia"/>
    <s v="Australia"/>
    <x v="0"/>
    <x v="0"/>
    <x v="1"/>
    <n v="28.528178908991499"/>
    <n v="38.713732"/>
  </r>
  <r>
    <x v="6"/>
    <x v="6"/>
    <x v="45"/>
    <x v="6"/>
    <s v="Rest of Western Europe"/>
    <s v="Greece"/>
    <s v="Greece"/>
    <s v="Greece"/>
    <x v="0"/>
    <x v="0"/>
    <x v="0"/>
    <n v="52.976951248564703"/>
    <n v="62.456082000000002"/>
  </r>
  <r>
    <x v="5"/>
    <x v="5"/>
    <x v="43"/>
    <x v="5"/>
    <s v="Rest of Mature Asia/Pacific"/>
    <s v="New Zealand"/>
    <s v="New Zealand"/>
    <s v="New Zealand"/>
    <x v="3"/>
    <x v="13"/>
    <x v="1"/>
    <n v="521.05412699999999"/>
    <n v="634.23790499999996"/>
  </r>
  <r>
    <x v="3"/>
    <x v="6"/>
    <x v="38"/>
    <x v="6"/>
    <s v="Rest of Western Europe"/>
    <s v="Austria"/>
    <s v="Austria"/>
    <s v="Austria"/>
    <x v="0"/>
    <x v="0"/>
    <x v="0"/>
    <n v="190.15345772698601"/>
    <n v="224.177491"/>
  </r>
  <r>
    <x v="0"/>
    <x v="9"/>
    <x v="31"/>
    <x v="9"/>
    <s v="Rest of Eurasia"/>
    <s v="Rest of Eurasia"/>
    <s v="Rest of Eurasia"/>
    <s v="Rest of Eurasia"/>
    <x v="4"/>
    <x v="14"/>
    <x v="0"/>
    <n v="122.28510579413"/>
    <n v="249.260886"/>
  </r>
  <r>
    <x v="3"/>
    <x v="4"/>
    <x v="27"/>
    <x v="4"/>
    <s v="Rest of Latin America"/>
    <s v="Colombia"/>
    <s v="Colombia"/>
    <s v="Colombia"/>
    <x v="4"/>
    <x v="10"/>
    <x v="0"/>
    <n v="113.948886026"/>
    <n v="192.02287200000001"/>
  </r>
  <r>
    <x v="1"/>
    <x v="2"/>
    <x v="46"/>
    <x v="2"/>
    <s v="Poland"/>
    <s v="Poland"/>
    <s v="Poland"/>
    <s v="Poland"/>
    <x v="3"/>
    <x v="4"/>
    <x v="1"/>
    <n v="3937.94211"/>
    <n v="4745.3650340000004"/>
  </r>
  <r>
    <x v="6"/>
    <x v="6"/>
    <x v="9"/>
    <x v="6"/>
    <s v="Rest of Western Europe"/>
    <s v="Sweden"/>
    <s v="Sweden"/>
    <s v="Sweden"/>
    <x v="3"/>
    <x v="16"/>
    <x v="0"/>
    <n v="1100.2552370000001"/>
    <n v="1569.931323"/>
  </r>
  <r>
    <x v="0"/>
    <x v="7"/>
    <x v="28"/>
    <x v="7"/>
    <s v="Indonesia"/>
    <s v="Indonesia"/>
    <s v="Indonesia"/>
    <s v="Indonesia"/>
    <x v="2"/>
    <x v="2"/>
    <x v="0"/>
    <n v="332.77098699999999"/>
    <n v="450.188309"/>
  </r>
  <r>
    <x v="5"/>
    <x v="4"/>
    <x v="27"/>
    <x v="4"/>
    <s v="Rest of Latin America"/>
    <s v="Colombia"/>
    <s v="Colombia"/>
    <s v="Colombia"/>
    <x v="4"/>
    <x v="10"/>
    <x v="0"/>
    <n v="116.9612148886"/>
    <n v="197.09914800000001"/>
  </r>
  <r>
    <x v="2"/>
    <x v="4"/>
    <x v="27"/>
    <x v="4"/>
    <s v="Rest of Latin America"/>
    <s v="Colombia"/>
    <s v="Colombia"/>
    <s v="Colombia"/>
    <x v="0"/>
    <x v="0"/>
    <x v="1"/>
    <n v="22.437948082258998"/>
    <n v="35.465766000000002"/>
  </r>
  <r>
    <x v="2"/>
    <x v="4"/>
    <x v="29"/>
    <x v="4"/>
    <s v="Rest of Latin America"/>
    <s v="Chile"/>
    <s v="Chile"/>
    <s v="Chile"/>
    <x v="0"/>
    <x v="3"/>
    <x v="0"/>
    <n v="170.588312195063"/>
    <n v="220.90446900000001"/>
  </r>
  <r>
    <x v="6"/>
    <x v="2"/>
    <x v="6"/>
    <x v="2"/>
    <s v="Rest of Eastern Europe"/>
    <s v="Czech Republic"/>
    <s v="Czech Republic"/>
    <s v="Czech Republic"/>
    <x v="4"/>
    <x v="10"/>
    <x v="0"/>
    <n v="151.66360418400001"/>
    <n v="176.740422"/>
  </r>
  <r>
    <x v="3"/>
    <x v="6"/>
    <x v="14"/>
    <x v="6"/>
    <s v="Netherlands"/>
    <s v="Netherlands"/>
    <s v="Netherlands"/>
    <s v="Netherlands"/>
    <x v="4"/>
    <x v="9"/>
    <x v="0"/>
    <n v="742.95091209999998"/>
    <n v="875.88662899999997"/>
  </r>
  <r>
    <x v="2"/>
    <x v="4"/>
    <x v="27"/>
    <x v="4"/>
    <s v="Rest of Latin America"/>
    <s v="Colombia"/>
    <s v="Colombia"/>
    <s v="Colombia"/>
    <x v="4"/>
    <x v="10"/>
    <x v="0"/>
    <n v="144.00538040699999"/>
    <n v="227.61712"/>
  </r>
  <r>
    <x v="5"/>
    <x v="10"/>
    <x v="47"/>
    <x v="10"/>
    <s v="Rest of Sub-Saharan Africa"/>
    <s v="South Africa"/>
    <s v="South Africa"/>
    <s v="South Africa"/>
    <x v="2"/>
    <x v="2"/>
    <x v="0"/>
    <n v="1465.903395"/>
    <n v="2145.2237890000001"/>
  </r>
  <r>
    <x v="1"/>
    <x v="4"/>
    <x v="27"/>
    <x v="4"/>
    <s v="Rest of Latin America"/>
    <s v="Colombia"/>
    <s v="Colombia"/>
    <s v="Colombia"/>
    <x v="4"/>
    <x v="9"/>
    <x v="0"/>
    <n v="138.10493471999999"/>
    <n v="232.72984099999999"/>
  </r>
  <r>
    <x v="3"/>
    <x v="6"/>
    <x v="15"/>
    <x v="6"/>
    <s v="Germany"/>
    <s v="Germany"/>
    <s v="Germany"/>
    <s v="Germany"/>
    <x v="4"/>
    <x v="10"/>
    <x v="0"/>
    <n v="2839.40222386"/>
    <n v="3347.4545929999999"/>
  </r>
  <r>
    <x v="4"/>
    <x v="2"/>
    <x v="46"/>
    <x v="2"/>
    <s v="Poland"/>
    <s v="Poland"/>
    <s v="Poland"/>
    <s v="Poland"/>
    <x v="0"/>
    <x v="8"/>
    <x v="1"/>
    <n v="1017.0703042428599"/>
    <n v="1215.4013640000001"/>
  </r>
  <r>
    <x v="3"/>
    <x v="9"/>
    <x v="25"/>
    <x v="9"/>
    <s v="Russia"/>
    <s v="Russia"/>
    <s v="Russia"/>
    <s v="Russia"/>
    <x v="0"/>
    <x v="3"/>
    <x v="0"/>
    <n v="831.835544922851"/>
    <n v="1695.5790589999999"/>
  </r>
  <r>
    <x v="0"/>
    <x v="10"/>
    <x v="47"/>
    <x v="10"/>
    <s v="Rest of Sub-Saharan Africa"/>
    <s v="South Africa"/>
    <s v="South Africa"/>
    <s v="South Africa"/>
    <x v="2"/>
    <x v="5"/>
    <x v="0"/>
    <n v="428.61223799999999"/>
    <n v="627.23721899999998"/>
  </r>
  <r>
    <x v="3"/>
    <x v="6"/>
    <x v="30"/>
    <x v="6"/>
    <s v="Rest of Western Europe"/>
    <s v="Belgium"/>
    <s v="Belgium"/>
    <s v="Belgium"/>
    <x v="3"/>
    <x v="13"/>
    <x v="1"/>
    <n v="1133.214158"/>
    <n v="1335.979421"/>
  </r>
  <r>
    <x v="4"/>
    <x v="7"/>
    <x v="49"/>
    <x v="7"/>
    <s v="Rest of Emerging Asia/Pacific"/>
    <s v="Malaysia"/>
    <s v="Malaysia"/>
    <s v="Malaysia"/>
    <x v="4"/>
    <x v="14"/>
    <x v="0"/>
    <n v="74.906548314713007"/>
    <n v="102.234882"/>
  </r>
  <r>
    <x v="3"/>
    <x v="5"/>
    <x v="22"/>
    <x v="5"/>
    <s v="Australia"/>
    <s v="Australia"/>
    <s v="Australia"/>
    <s v="Australia"/>
    <x v="0"/>
    <x v="0"/>
    <x v="1"/>
    <n v="28.828924234490501"/>
    <n v="39.121853999999999"/>
  </r>
  <r>
    <x v="3"/>
    <x v="4"/>
    <x v="4"/>
    <x v="4"/>
    <s v="Brazil"/>
    <s v="Brazil"/>
    <s v="Brazil"/>
    <s v="Brazil"/>
    <x v="0"/>
    <x v="0"/>
    <x v="1"/>
    <n v="68.804135320435094"/>
    <n v="123.3176"/>
  </r>
  <r>
    <x v="3"/>
    <x v="6"/>
    <x v="11"/>
    <x v="6"/>
    <s v="Italy"/>
    <s v="Italy"/>
    <s v="Italy"/>
    <s v="Italy"/>
    <x v="2"/>
    <x v="5"/>
    <x v="0"/>
    <n v="1646.230325"/>
    <n v="1940.789233"/>
  </r>
  <r>
    <x v="1"/>
    <x v="10"/>
    <x v="34"/>
    <x v="10"/>
    <s v="Rest of Sub-Saharan Africa"/>
    <s v="Rest of Sub-Saharan Africa"/>
    <s v="Rest of Sub-Saharan Africa"/>
    <s v="Rest of Sub-Saharan Africa"/>
    <x v="1"/>
    <x v="11"/>
    <x v="0"/>
    <n v="764.16852100000006"/>
    <n v="832.53460600000005"/>
  </r>
  <r>
    <x v="0"/>
    <x v="4"/>
    <x v="27"/>
    <x v="4"/>
    <s v="Rest of Latin America"/>
    <s v="Colombia"/>
    <s v="Colombia"/>
    <s v="Colombia"/>
    <x v="1"/>
    <x v="11"/>
    <x v="0"/>
    <n v="295.03980899999999"/>
    <n v="497.19126999999997"/>
  </r>
  <r>
    <x v="1"/>
    <x v="6"/>
    <x v="44"/>
    <x v="6"/>
    <s v="United Kingdom"/>
    <s v="United Kingdom"/>
    <s v="United Kingdom"/>
    <s v="United Kingdom"/>
    <x v="4"/>
    <x v="14"/>
    <x v="0"/>
    <n v="1951.1537948346199"/>
    <n v="2342.105403"/>
  </r>
  <r>
    <x v="0"/>
    <x v="6"/>
    <x v="11"/>
    <x v="6"/>
    <s v="Italy"/>
    <s v="Italy"/>
    <s v="Italy"/>
    <s v="Italy"/>
    <x v="0"/>
    <x v="0"/>
    <x v="0"/>
    <n v="972.23898294866797"/>
    <n v="1146.2010640000001"/>
  </r>
  <r>
    <x v="4"/>
    <x v="5"/>
    <x v="19"/>
    <x v="5"/>
    <s v="Rest of Mature Asia/Pacific"/>
    <s v="Singapore"/>
    <s v="Singapore"/>
    <s v="Singapore"/>
    <x v="2"/>
    <x v="5"/>
    <x v="0"/>
    <n v="674.40526500000203"/>
    <n v="744.19820600000003"/>
  </r>
  <r>
    <x v="6"/>
    <x v="6"/>
    <x v="21"/>
    <x v="6"/>
    <s v="France"/>
    <s v="France"/>
    <s v="France"/>
    <s v="France"/>
    <x v="1"/>
    <x v="1"/>
    <x v="0"/>
    <n v="9264.8955879999994"/>
    <n v="10922.657252000001"/>
  </r>
  <r>
    <x v="0"/>
    <x v="6"/>
    <x v="23"/>
    <x v="6"/>
    <s v="Rest of Western Europe"/>
    <s v="Switzerland"/>
    <s v="Switzerland"/>
    <s v="Switzerland"/>
    <x v="3"/>
    <x v="13"/>
    <x v="1"/>
    <n v="2309.604898"/>
    <n v="2507.1052920000002"/>
  </r>
  <r>
    <x v="2"/>
    <x v="6"/>
    <x v="45"/>
    <x v="6"/>
    <s v="Rest of Western Europe"/>
    <s v="Greece"/>
    <s v="Greece"/>
    <s v="Greece"/>
    <x v="4"/>
    <x v="14"/>
    <x v="0"/>
    <n v="166.868018880059"/>
    <n v="187.72489999999999"/>
  </r>
  <r>
    <x v="1"/>
    <x v="2"/>
    <x v="2"/>
    <x v="2"/>
    <s v="Rest of Eastern Europe"/>
    <s v="Hungary"/>
    <s v="Hungary"/>
    <s v="Hungary"/>
    <x v="3"/>
    <x v="13"/>
    <x v="1"/>
    <n v="532.61628199999996"/>
    <n v="677.37373000000002"/>
  </r>
  <r>
    <x v="1"/>
    <x v="3"/>
    <x v="3"/>
    <x v="3"/>
    <s v="Rest of Middle East and North Africa"/>
    <s v="Rest of Middle East and North Africa"/>
    <s v="Rest of Middle East and North Africa"/>
    <s v="Rest of Middle East and North Africa"/>
    <x v="2"/>
    <x v="5"/>
    <x v="0"/>
    <n v="614.16587200000004"/>
    <n v="669.11201900000003"/>
  </r>
  <r>
    <x v="0"/>
    <x v="4"/>
    <x v="4"/>
    <x v="4"/>
    <s v="Brazil"/>
    <s v="Brazil"/>
    <s v="Brazil"/>
    <s v="Brazil"/>
    <x v="0"/>
    <x v="0"/>
    <x v="0"/>
    <n v="471.407966332851"/>
    <n v="844.90414199999998"/>
  </r>
  <r>
    <x v="0"/>
    <x v="6"/>
    <x v="32"/>
    <x v="6"/>
    <s v="Rest of Western Europe"/>
    <s v="Portugal"/>
    <s v="Portugal"/>
    <s v="Portugal"/>
    <x v="2"/>
    <x v="5"/>
    <x v="0"/>
    <n v="287.638058"/>
    <n v="339.10494599999998"/>
  </r>
  <r>
    <x v="5"/>
    <x v="2"/>
    <x v="39"/>
    <x v="2"/>
    <s v="Rest of Eastern Europe"/>
    <s v="Rest of Eastern Europe"/>
    <s v="Rest of Eastern Europe"/>
    <s v="Rest of Eastern Europe"/>
    <x v="4"/>
    <x v="9"/>
    <x v="0"/>
    <n v="460.2306269"/>
    <n v="542.57938999999999"/>
  </r>
  <r>
    <x v="4"/>
    <x v="6"/>
    <x v="37"/>
    <x v="6"/>
    <s v="Rest of Western Europe"/>
    <s v="Finland"/>
    <s v="Finland"/>
    <s v="Finland"/>
    <x v="0"/>
    <x v="3"/>
    <x v="0"/>
    <n v="156.242373469032"/>
    <n v="184.033365"/>
  </r>
  <r>
    <x v="1"/>
    <x v="6"/>
    <x v="11"/>
    <x v="6"/>
    <s v="Italy"/>
    <s v="Italy"/>
    <s v="Italy"/>
    <s v="Italy"/>
    <x v="3"/>
    <x v="16"/>
    <x v="0"/>
    <n v="2375.2902960000001"/>
    <n v="2800.2994239999998"/>
  </r>
  <r>
    <x v="6"/>
    <x v="5"/>
    <x v="22"/>
    <x v="5"/>
    <s v="Australia"/>
    <s v="Australia"/>
    <s v="Australia"/>
    <s v="Australia"/>
    <x v="2"/>
    <x v="15"/>
    <x v="0"/>
    <n v="6104.7148749999997"/>
    <n v="8284.3106829999997"/>
  </r>
  <r>
    <x v="2"/>
    <x v="10"/>
    <x v="47"/>
    <x v="10"/>
    <s v="Rest of Sub-Saharan Africa"/>
    <s v="South Africa"/>
    <s v="South Africa"/>
    <s v="South Africa"/>
    <x v="1"/>
    <x v="1"/>
    <x v="0"/>
    <n v="939.48094200000003"/>
    <n v="1289.3377379999999"/>
  </r>
  <r>
    <x v="2"/>
    <x v="5"/>
    <x v="22"/>
    <x v="5"/>
    <s v="Australia"/>
    <s v="Australia"/>
    <s v="Australia"/>
    <s v="Australia"/>
    <x v="4"/>
    <x v="14"/>
    <x v="0"/>
    <n v="290.857586413501"/>
    <n v="375.87972200000002"/>
  </r>
  <r>
    <x v="6"/>
    <x v="4"/>
    <x v="48"/>
    <x v="4"/>
    <s v="Argentina"/>
    <s v="Argentina"/>
    <s v="Argentina"/>
    <s v="Argentina"/>
    <x v="4"/>
    <x v="9"/>
    <x v="0"/>
    <n v="39.094237499999998"/>
    <n v="300.49112600000001"/>
  </r>
  <r>
    <x v="3"/>
    <x v="5"/>
    <x v="22"/>
    <x v="5"/>
    <s v="Australia"/>
    <s v="Australia"/>
    <s v="Australia"/>
    <s v="Australia"/>
    <x v="2"/>
    <x v="2"/>
    <x v="0"/>
    <n v="5587.4169169999996"/>
    <n v="7582.3193389999997"/>
  </r>
  <r>
    <x v="1"/>
    <x v="6"/>
    <x v="21"/>
    <x v="6"/>
    <s v="France"/>
    <s v="France"/>
    <s v="France"/>
    <s v="France"/>
    <x v="1"/>
    <x v="1"/>
    <x v="0"/>
    <n v="9979.3318319999998"/>
    <n v="11764.927103"/>
  </r>
  <r>
    <x v="5"/>
    <x v="5"/>
    <x v="43"/>
    <x v="5"/>
    <s v="Rest of Mature Asia/Pacific"/>
    <s v="New Zealand"/>
    <s v="New Zealand"/>
    <s v="New Zealand"/>
    <x v="0"/>
    <x v="8"/>
    <x v="1"/>
    <n v="213.27754885622099"/>
    <n v="259.605862"/>
  </r>
  <r>
    <x v="3"/>
    <x v="4"/>
    <x v="27"/>
    <x v="4"/>
    <s v="Rest of Latin America"/>
    <s v="Colombia"/>
    <s v="Colombia"/>
    <s v="Colombia"/>
    <x v="3"/>
    <x v="12"/>
    <x v="0"/>
    <n v="1667.5026539999999"/>
    <n v="2810.0199929999999"/>
  </r>
  <r>
    <x v="6"/>
    <x v="6"/>
    <x v="41"/>
    <x v="6"/>
    <s v="Rest of Western Europe"/>
    <s v="Rest of Western Europe"/>
    <s v="Rest of Western Europe"/>
    <s v="Rest of Western Europe"/>
    <x v="4"/>
    <x v="7"/>
    <x v="0"/>
    <n v="148.6594944"/>
    <n v="175.25904"/>
  </r>
  <r>
    <x v="4"/>
    <x v="4"/>
    <x v="4"/>
    <x v="4"/>
    <s v="Brazil"/>
    <s v="Brazil"/>
    <s v="Brazil"/>
    <s v="Brazil"/>
    <x v="2"/>
    <x v="6"/>
    <x v="0"/>
    <n v="5929.59640399407"/>
    <n v="8770.1924459999991"/>
  </r>
  <r>
    <x v="1"/>
    <x v="7"/>
    <x v="13"/>
    <x v="7"/>
    <s v="Rest of Emerging Asia/Pacific"/>
    <s v="Thailand"/>
    <s v="Thailand"/>
    <s v="Thailand"/>
    <x v="3"/>
    <x v="12"/>
    <x v="0"/>
    <n v="1074.178746"/>
    <n v="1112.289994"/>
  </r>
  <r>
    <x v="4"/>
    <x v="6"/>
    <x v="30"/>
    <x v="6"/>
    <s v="Rest of Western Europe"/>
    <s v="Belgium"/>
    <s v="Belgium"/>
    <s v="Belgium"/>
    <x v="4"/>
    <x v="10"/>
    <x v="0"/>
    <n v="246.03618441399999"/>
    <n v="289.79889300000002"/>
  </r>
  <r>
    <x v="2"/>
    <x v="5"/>
    <x v="22"/>
    <x v="5"/>
    <s v="Australia"/>
    <s v="Australia"/>
    <s v="Australia"/>
    <s v="Australia"/>
    <x v="0"/>
    <x v="0"/>
    <x v="0"/>
    <n v="693.96684189762004"/>
    <n v="896.82399899999996"/>
  </r>
  <r>
    <x v="3"/>
    <x v="6"/>
    <x v="44"/>
    <x v="6"/>
    <s v="United Kingdom"/>
    <s v="United Kingdom"/>
    <s v="United Kingdom"/>
    <s v="United Kingdom"/>
    <x v="0"/>
    <x v="8"/>
    <x v="1"/>
    <n v="4125.84393109753"/>
    <n v="4952.5370000000003"/>
  </r>
  <r>
    <x v="3"/>
    <x v="5"/>
    <x v="22"/>
    <x v="5"/>
    <s v="Australia"/>
    <s v="Australia"/>
    <s v="Australia"/>
    <s v="Australia"/>
    <x v="3"/>
    <x v="13"/>
    <x v="1"/>
    <n v="5288.7793730000003"/>
    <n v="7177.0577919999996"/>
  </r>
  <r>
    <x v="5"/>
    <x v="6"/>
    <x v="26"/>
    <x v="6"/>
    <s v="Rest of Western Europe"/>
    <s v="Norway"/>
    <s v="Norway"/>
    <s v="Norway"/>
    <x v="3"/>
    <x v="13"/>
    <x v="1"/>
    <n v="499.20127000000002"/>
    <n v="727.71704999999997"/>
  </r>
  <r>
    <x v="3"/>
    <x v="9"/>
    <x v="31"/>
    <x v="9"/>
    <s v="Rest of Eurasia"/>
    <s v="Rest of Eurasia"/>
    <s v="Rest of Eurasia"/>
    <s v="Rest of Eurasia"/>
    <x v="2"/>
    <x v="6"/>
    <x v="0"/>
    <n v="306.66248899999999"/>
    <n v="625.08809299999996"/>
  </r>
  <r>
    <x v="5"/>
    <x v="7"/>
    <x v="13"/>
    <x v="7"/>
    <s v="Rest of Emerging Asia/Pacific"/>
    <s v="Thailand"/>
    <s v="Thailand"/>
    <s v="Thailand"/>
    <x v="2"/>
    <x v="6"/>
    <x v="0"/>
    <n v="894.81365100000005"/>
    <n v="926.56112800000005"/>
  </r>
  <r>
    <x v="0"/>
    <x v="9"/>
    <x v="25"/>
    <x v="9"/>
    <s v="Russia"/>
    <s v="Russia"/>
    <s v="Russia"/>
    <s v="Russia"/>
    <x v="0"/>
    <x v="8"/>
    <x v="1"/>
    <n v="1769.7006817306999"/>
    <n v="3607.284439"/>
  </r>
  <r>
    <x v="6"/>
    <x v="4"/>
    <x v="36"/>
    <x v="4"/>
    <s v="Rest of Latin America"/>
    <s v="Rest of Latin America"/>
    <s v="Rest of Latin America"/>
    <s v="Rest of Latin America"/>
    <x v="2"/>
    <x v="6"/>
    <x v="0"/>
    <n v="1209.8006720000001"/>
    <n v="1209.8006720000001"/>
  </r>
  <r>
    <x v="2"/>
    <x v="6"/>
    <x v="37"/>
    <x v="6"/>
    <s v="Rest of Western Europe"/>
    <s v="Finland"/>
    <s v="Finland"/>
    <s v="Finland"/>
    <x v="0"/>
    <x v="0"/>
    <x v="1"/>
    <n v="4.386623617103"/>
    <n v="4.9349090000000002"/>
  </r>
  <r>
    <x v="3"/>
    <x v="4"/>
    <x v="48"/>
    <x v="4"/>
    <s v="Argentina"/>
    <s v="Argentina"/>
    <s v="Argentina"/>
    <s v="Argentina"/>
    <x v="0"/>
    <x v="8"/>
    <x v="1"/>
    <n v="362.82239044277998"/>
    <n v="2788.7718369999998"/>
  </r>
  <r>
    <x v="2"/>
    <x v="2"/>
    <x v="46"/>
    <x v="2"/>
    <s v="Poland"/>
    <s v="Poland"/>
    <s v="Poland"/>
    <s v="Poland"/>
    <x v="4"/>
    <x v="7"/>
    <x v="0"/>
    <n v="181.79565862999999"/>
    <n v="207.66487799999999"/>
  </r>
  <r>
    <x v="0"/>
    <x v="4"/>
    <x v="36"/>
    <x v="4"/>
    <s v="Rest of Latin America"/>
    <s v="Rest of Latin America"/>
    <s v="Rest of Latin America"/>
    <s v="Rest of Latin America"/>
    <x v="0"/>
    <x v="8"/>
    <x v="0"/>
    <n v="1501.12146633573"/>
    <n v="1501.1214660000001"/>
  </r>
  <r>
    <x v="0"/>
    <x v="6"/>
    <x v="14"/>
    <x v="6"/>
    <s v="Netherlands"/>
    <s v="Netherlands"/>
    <s v="Netherlands"/>
    <s v="Netherlands"/>
    <x v="4"/>
    <x v="9"/>
    <x v="0"/>
    <n v="723.01712829999997"/>
    <n v="852.38610700000004"/>
  </r>
  <r>
    <x v="4"/>
    <x v="1"/>
    <x v="1"/>
    <x v="1"/>
    <s v="Canada"/>
    <s v="Canada"/>
    <s v="Canada"/>
    <s v="Canada"/>
    <x v="2"/>
    <x v="5"/>
    <x v="0"/>
    <n v="3759.23533600376"/>
    <n v="4736.6132980000002"/>
  </r>
  <r>
    <x v="5"/>
    <x v="2"/>
    <x v="2"/>
    <x v="2"/>
    <s v="Rest of Eastern Europe"/>
    <s v="Hungary"/>
    <s v="Hungary"/>
    <s v="Hungary"/>
    <x v="2"/>
    <x v="5"/>
    <x v="0"/>
    <n v="141.496756"/>
    <n v="179.95354"/>
  </r>
  <r>
    <x v="2"/>
    <x v="6"/>
    <x v="21"/>
    <x v="6"/>
    <s v="France"/>
    <s v="France"/>
    <s v="France"/>
    <s v="France"/>
    <x v="4"/>
    <x v="7"/>
    <x v="0"/>
    <n v="673.98926801000005"/>
    <n v="758.23137799999995"/>
  </r>
  <r>
    <x v="6"/>
    <x v="0"/>
    <x v="20"/>
    <x v="0"/>
    <s v="Rest of Greater China"/>
    <s v="Taiwan"/>
    <s v="Taiwan"/>
    <s v="Taiwan"/>
    <x v="4"/>
    <x v="9"/>
    <x v="0"/>
    <n v="369.14157599999999"/>
    <n v="383.62203899999997"/>
  </r>
  <r>
    <x v="2"/>
    <x v="10"/>
    <x v="34"/>
    <x v="10"/>
    <s v="Rest of Sub-Saharan Africa"/>
    <s v="Rest of Sub-Saharan Africa"/>
    <s v="Rest of Sub-Saharan Africa"/>
    <s v="Rest of Sub-Saharan Africa"/>
    <x v="1"/>
    <x v="1"/>
    <x v="0"/>
    <n v="514.30158900000004"/>
    <n v="546.44294000000002"/>
  </r>
  <r>
    <x v="0"/>
    <x v="4"/>
    <x v="36"/>
    <x v="4"/>
    <s v="Rest of Latin America"/>
    <s v="Rest of Latin America"/>
    <s v="Rest of Latin America"/>
    <s v="Rest of Latin America"/>
    <x v="3"/>
    <x v="16"/>
    <x v="0"/>
    <n v="7620.9456700000001"/>
    <n v="7620.9456700000001"/>
  </r>
  <r>
    <x v="4"/>
    <x v="5"/>
    <x v="43"/>
    <x v="5"/>
    <s v="Rest of Mature Asia/Pacific"/>
    <s v="New Zealand"/>
    <s v="New Zealand"/>
    <s v="New Zealand"/>
    <x v="2"/>
    <x v="2"/>
    <x v="0"/>
    <n v="390.38024357955999"/>
    <n v="450.378017"/>
  </r>
  <r>
    <x v="1"/>
    <x v="5"/>
    <x v="19"/>
    <x v="5"/>
    <s v="Rest of Mature Asia/Pacific"/>
    <s v="Singapore"/>
    <s v="Singapore"/>
    <s v="Singapore"/>
    <x v="1"/>
    <x v="1"/>
    <x v="0"/>
    <n v="2682.1676579999998"/>
    <n v="2906.9538640000001"/>
  </r>
  <r>
    <x v="0"/>
    <x v="0"/>
    <x v="18"/>
    <x v="0"/>
    <s v="Rest of Greater China"/>
    <s v="Hong Kong"/>
    <s v="Hong Kong"/>
    <s v="Hong Kong"/>
    <x v="2"/>
    <x v="5"/>
    <x v="0"/>
    <n v="249.24777399999999"/>
    <n v="252.081695"/>
  </r>
  <r>
    <x v="0"/>
    <x v="6"/>
    <x v="45"/>
    <x v="6"/>
    <s v="Rest of Western Europe"/>
    <s v="Greece"/>
    <s v="Greece"/>
    <s v="Greece"/>
    <x v="4"/>
    <x v="7"/>
    <x v="0"/>
    <n v="87.930612449999998"/>
    <n v="103.663979"/>
  </r>
  <r>
    <x v="3"/>
    <x v="1"/>
    <x v="16"/>
    <x v="1"/>
    <s v="United States"/>
    <s v="United States"/>
    <s v="United States"/>
    <s v="United States"/>
    <x v="1"/>
    <x v="11"/>
    <x v="0"/>
    <n v="125519.919297"/>
    <n v="125519.919297"/>
  </r>
  <r>
    <x v="3"/>
    <x v="7"/>
    <x v="35"/>
    <x v="7"/>
    <s v="Rest of Emerging Asia/Pacific"/>
    <s v="Rest of Emerging Asia/Pacific"/>
    <s v="Rest of Emerging Asia/Pacific"/>
    <s v="Rest of Emerging Asia/Pacific"/>
    <x v="3"/>
    <x v="12"/>
    <x v="0"/>
    <n v="8392.24"/>
    <n v="8392.24"/>
  </r>
  <r>
    <x v="3"/>
    <x v="10"/>
    <x v="34"/>
    <x v="10"/>
    <s v="Rest of Sub-Saharan Africa"/>
    <s v="Rest of Sub-Saharan Africa"/>
    <s v="Rest of Sub-Saharan Africa"/>
    <s v="Rest of Sub-Saharan Africa"/>
    <x v="3"/>
    <x v="4"/>
    <x v="1"/>
    <n v="47634.992098000002"/>
    <n v="51896.640976000002"/>
  </r>
  <r>
    <x v="3"/>
    <x v="3"/>
    <x v="24"/>
    <x v="3"/>
    <s v="Turkey"/>
    <s v="Turkey"/>
    <s v="Turkey"/>
    <s v="Turkey"/>
    <x v="1"/>
    <x v="1"/>
    <x v="0"/>
    <n v="562.83116500000006"/>
    <n v="1672.991884"/>
  </r>
  <r>
    <x v="5"/>
    <x v="6"/>
    <x v="23"/>
    <x v="6"/>
    <s v="Rest of Western Europe"/>
    <s v="Switzerland"/>
    <s v="Switzerland"/>
    <s v="Switzerland"/>
    <x v="1"/>
    <x v="11"/>
    <x v="0"/>
    <n v="2518.2604059999999"/>
    <n v="2733.6034810000001"/>
  </r>
  <r>
    <x v="0"/>
    <x v="5"/>
    <x v="43"/>
    <x v="5"/>
    <s v="Rest of Mature Asia/Pacific"/>
    <s v="New Zealand"/>
    <s v="New Zealand"/>
    <s v="New Zealand"/>
    <x v="0"/>
    <x v="3"/>
    <x v="0"/>
    <n v="82.116631622557804"/>
    <n v="99.954070000000002"/>
  </r>
  <r>
    <x v="5"/>
    <x v="6"/>
    <x v="30"/>
    <x v="6"/>
    <s v="Rest of Western Europe"/>
    <s v="Belgium"/>
    <s v="Belgium"/>
    <s v="Belgium"/>
    <x v="2"/>
    <x v="6"/>
    <x v="0"/>
    <n v="4738.1011060000001"/>
    <n v="5585.8864160000003"/>
  </r>
  <r>
    <x v="6"/>
    <x v="4"/>
    <x v="4"/>
    <x v="4"/>
    <s v="Brazil"/>
    <s v="Brazil"/>
    <s v="Brazil"/>
    <s v="Brazil"/>
    <x v="2"/>
    <x v="2"/>
    <x v="0"/>
    <n v="3356.5983040000001"/>
    <n v="6016.0286040000001"/>
  </r>
  <r>
    <x v="2"/>
    <x v="0"/>
    <x v="20"/>
    <x v="0"/>
    <s v="Rest of Greater China"/>
    <s v="Taiwan"/>
    <s v="Taiwan"/>
    <s v="Taiwan"/>
    <x v="2"/>
    <x v="2"/>
    <x v="0"/>
    <n v="447.06225199955298"/>
    <n v="453.95342399999998"/>
  </r>
  <r>
    <x v="3"/>
    <x v="4"/>
    <x v="4"/>
    <x v="4"/>
    <s v="Brazil"/>
    <s v="Brazil"/>
    <s v="Brazil"/>
    <s v="Brazil"/>
    <x v="4"/>
    <x v="9"/>
    <x v="0"/>
    <n v="762.02290700000003"/>
    <n v="1365.773081"/>
  </r>
  <r>
    <x v="5"/>
    <x v="6"/>
    <x v="14"/>
    <x v="6"/>
    <s v="Netherlands"/>
    <s v="Netherlands"/>
    <s v="Netherlands"/>
    <s v="Netherlands"/>
    <x v="4"/>
    <x v="14"/>
    <x v="0"/>
    <n v="328.91649284434999"/>
    <n v="387.76930399999998"/>
  </r>
  <r>
    <x v="1"/>
    <x v="6"/>
    <x v="26"/>
    <x v="6"/>
    <s v="Rest of Western Europe"/>
    <s v="Norway"/>
    <s v="Norway"/>
    <s v="Norway"/>
    <x v="0"/>
    <x v="3"/>
    <x v="0"/>
    <n v="107.495016726839"/>
    <n v="156.70223799999999"/>
  </r>
  <r>
    <x v="4"/>
    <x v="10"/>
    <x v="47"/>
    <x v="10"/>
    <s v="Rest of Sub-Saharan Africa"/>
    <s v="South Africa"/>
    <s v="South Africa"/>
    <s v="South Africa"/>
    <x v="0"/>
    <x v="8"/>
    <x v="0"/>
    <n v="536.550407516679"/>
    <n v="740.23366999999996"/>
  </r>
  <r>
    <x v="4"/>
    <x v="0"/>
    <x v="18"/>
    <x v="0"/>
    <s v="Rest of Greater China"/>
    <s v="Hong Kong"/>
    <s v="Hong Kong"/>
    <s v="Hong Kong"/>
    <x v="0"/>
    <x v="0"/>
    <x v="0"/>
    <n v="273.90510145821202"/>
    <n v="275.16786300000001"/>
  </r>
  <r>
    <x v="3"/>
    <x v="10"/>
    <x v="47"/>
    <x v="10"/>
    <s v="Rest of Sub-Saharan Africa"/>
    <s v="South Africa"/>
    <s v="South Africa"/>
    <s v="South Africa"/>
    <x v="2"/>
    <x v="5"/>
    <x v="0"/>
    <n v="453.192342"/>
    <n v="663.20809199999997"/>
  </r>
  <r>
    <x v="6"/>
    <x v="5"/>
    <x v="5"/>
    <x v="5"/>
    <s v="South Korea"/>
    <s v="South Korea"/>
    <s v="South Korea"/>
    <s v="South Korea"/>
    <x v="3"/>
    <x v="16"/>
    <x v="0"/>
    <n v="5395.0442659999999"/>
    <n v="5611.3904579999999"/>
  </r>
  <r>
    <x v="4"/>
    <x v="2"/>
    <x v="6"/>
    <x v="2"/>
    <s v="Rest of Eastern Europe"/>
    <s v="Czech Republic"/>
    <s v="Czech Republic"/>
    <s v="Czech Republic"/>
    <x v="3"/>
    <x v="12"/>
    <x v="0"/>
    <n v="440.10196999999999"/>
    <n v="525.84999400000004"/>
  </r>
  <r>
    <x v="3"/>
    <x v="6"/>
    <x v="42"/>
    <x v="6"/>
    <s v="Rest of Western Europe"/>
    <s v="Denmark"/>
    <s v="Denmark"/>
    <s v="Denmark"/>
    <x v="1"/>
    <x v="1"/>
    <x v="0"/>
    <n v="1391.972115"/>
    <n v="1642.599269"/>
  </r>
  <r>
    <x v="3"/>
    <x v="6"/>
    <x v="9"/>
    <x v="6"/>
    <s v="Rest of Western Europe"/>
    <s v="Sweden"/>
    <s v="Sweden"/>
    <s v="Sweden"/>
    <x v="2"/>
    <x v="5"/>
    <x v="0"/>
    <n v="484.46329500000002"/>
    <n v="691.27060300000005"/>
  </r>
  <r>
    <x v="0"/>
    <x v="6"/>
    <x v="38"/>
    <x v="6"/>
    <s v="Rest of Western Europe"/>
    <s v="Austria"/>
    <s v="Austria"/>
    <s v="Austria"/>
    <x v="0"/>
    <x v="0"/>
    <x v="0"/>
    <n v="199.22169836170801"/>
    <n v="234.86830599999999"/>
  </r>
  <r>
    <x v="3"/>
    <x v="3"/>
    <x v="24"/>
    <x v="3"/>
    <s v="Turkey"/>
    <s v="Turkey"/>
    <s v="Turkey"/>
    <s v="Turkey"/>
    <x v="4"/>
    <x v="14"/>
    <x v="0"/>
    <n v="207.67949832029501"/>
    <n v="617.31854399999997"/>
  </r>
  <r>
    <x v="2"/>
    <x v="1"/>
    <x v="16"/>
    <x v="1"/>
    <s v="United States"/>
    <s v="United States"/>
    <s v="United States"/>
    <s v="United States"/>
    <x v="3"/>
    <x v="13"/>
    <x v="1"/>
    <n v="77126.760980000006"/>
    <n v="77126.760980000006"/>
  </r>
  <r>
    <x v="1"/>
    <x v="3"/>
    <x v="40"/>
    <x v="3"/>
    <s v="Rest of Middle East and North Africa"/>
    <s v="Israel"/>
    <s v="Israel"/>
    <s v="Israel"/>
    <x v="4"/>
    <x v="10"/>
    <x v="0"/>
    <n v="324.05097569048002"/>
    <n v="323.87051100000002"/>
  </r>
  <r>
    <x v="5"/>
    <x v="0"/>
    <x v="0"/>
    <x v="0"/>
    <s v="China"/>
    <s v="China"/>
    <s v="China"/>
    <s v="China"/>
    <x v="3"/>
    <x v="16"/>
    <x v="0"/>
    <n v="30976.875917000001"/>
    <n v="33875.947939999998"/>
  </r>
  <r>
    <x v="6"/>
    <x v="5"/>
    <x v="19"/>
    <x v="5"/>
    <s v="Rest of Mature Asia/Pacific"/>
    <s v="Singapore"/>
    <s v="Singapore"/>
    <s v="Singapore"/>
    <x v="0"/>
    <x v="0"/>
    <x v="0"/>
    <n v="181.086591311609"/>
    <n v="196.263035"/>
  </r>
  <r>
    <x v="1"/>
    <x v="5"/>
    <x v="19"/>
    <x v="5"/>
    <s v="Rest of Mature Asia/Pacific"/>
    <s v="Singapore"/>
    <s v="Singapore"/>
    <s v="Singapore"/>
    <x v="2"/>
    <x v="15"/>
    <x v="0"/>
    <n v="4716.3084490000001"/>
    <n v="5111.571242"/>
  </r>
  <r>
    <x v="1"/>
    <x v="6"/>
    <x v="44"/>
    <x v="6"/>
    <s v="United Kingdom"/>
    <s v="United Kingdom"/>
    <s v="United Kingdom"/>
    <s v="United Kingdom"/>
    <x v="3"/>
    <x v="16"/>
    <x v="0"/>
    <n v="4368.308078"/>
    <n v="5243.5835550000002"/>
  </r>
  <r>
    <x v="2"/>
    <x v="6"/>
    <x v="30"/>
    <x v="6"/>
    <s v="Rest of Western Europe"/>
    <s v="Belgium"/>
    <s v="Belgium"/>
    <s v="Belgium"/>
    <x v="0"/>
    <x v="8"/>
    <x v="1"/>
    <n v="591.20019662098605"/>
    <n v="665.09447699999998"/>
  </r>
  <r>
    <x v="6"/>
    <x v="8"/>
    <x v="12"/>
    <x v="8"/>
    <s v="Japan"/>
    <s v="Japan"/>
    <s v="Japan"/>
    <s v="Japan"/>
    <x v="4"/>
    <x v="10"/>
    <x v="0"/>
    <n v="3710.1495456739999"/>
    <n v="4232.0548060000001"/>
  </r>
  <r>
    <x v="4"/>
    <x v="6"/>
    <x v="44"/>
    <x v="6"/>
    <s v="United Kingdom"/>
    <s v="United Kingdom"/>
    <s v="United Kingdom"/>
    <s v="United Kingdom"/>
    <x v="3"/>
    <x v="13"/>
    <x v="1"/>
    <n v="12508.063765999999"/>
    <n v="15181.410104000001"/>
  </r>
  <r>
    <x v="4"/>
    <x v="0"/>
    <x v="18"/>
    <x v="0"/>
    <s v="Rest of Greater China"/>
    <s v="Hong Kong"/>
    <s v="Hong Kong"/>
    <s v="Hong Kong"/>
    <x v="0"/>
    <x v="0"/>
    <x v="1"/>
    <n v="16.904299219519"/>
    <n v="16.982232"/>
  </r>
  <r>
    <x v="6"/>
    <x v="5"/>
    <x v="43"/>
    <x v="5"/>
    <s v="Rest of Mature Asia/Pacific"/>
    <s v="New Zealand"/>
    <s v="New Zealand"/>
    <s v="New Zealand"/>
    <x v="2"/>
    <x v="6"/>
    <x v="0"/>
    <n v="1931.424364"/>
    <n v="2350.96985"/>
  </r>
  <r>
    <x v="3"/>
    <x v="3"/>
    <x v="7"/>
    <x v="3"/>
    <s v="Rest of Middle East and North Africa"/>
    <s v="Saudi Arabia"/>
    <s v="Saudi Arabia"/>
    <s v="Saudi Arabia"/>
    <x v="2"/>
    <x v="2"/>
    <x v="0"/>
    <n v="853.36654999999996"/>
    <n v="853.72309800000005"/>
  </r>
  <r>
    <x v="2"/>
    <x v="0"/>
    <x v="0"/>
    <x v="0"/>
    <s v="China"/>
    <s v="China"/>
    <s v="China"/>
    <s v="China"/>
    <x v="4"/>
    <x v="10"/>
    <x v="0"/>
    <n v="20301.639596409001"/>
    <n v="21835.57789"/>
  </r>
  <r>
    <x v="2"/>
    <x v="5"/>
    <x v="19"/>
    <x v="5"/>
    <s v="Rest of Mature Asia/Pacific"/>
    <s v="Singapore"/>
    <s v="Singapore"/>
    <s v="Singapore"/>
    <x v="0"/>
    <x v="3"/>
    <x v="1"/>
    <n v="1316.1155578922001"/>
    <n v="1419.096626"/>
  </r>
  <r>
    <x v="0"/>
    <x v="6"/>
    <x v="32"/>
    <x v="6"/>
    <s v="Rest of Western Europe"/>
    <s v="Portugal"/>
    <s v="Portugal"/>
    <s v="Portugal"/>
    <x v="0"/>
    <x v="8"/>
    <x v="1"/>
    <n v="289.34400572728498"/>
    <n v="341.11613799999998"/>
  </r>
  <r>
    <x v="2"/>
    <x v="0"/>
    <x v="18"/>
    <x v="0"/>
    <s v="Rest of Greater China"/>
    <s v="Hong Kong"/>
    <s v="Hong Kong"/>
    <s v="Hong Kong"/>
    <x v="0"/>
    <x v="0"/>
    <x v="0"/>
    <n v="226.60867803616"/>
    <n v="228.97402600000001"/>
  </r>
  <r>
    <x v="3"/>
    <x v="10"/>
    <x v="34"/>
    <x v="10"/>
    <s v="Rest of Sub-Saharan Africa"/>
    <s v="Rest of Sub-Saharan Africa"/>
    <s v="Rest of Sub-Saharan Africa"/>
    <s v="Rest of Sub-Saharan Africa"/>
    <x v="2"/>
    <x v="2"/>
    <x v="0"/>
    <n v="500.80014499999999"/>
    <n v="545.60406499999999"/>
  </r>
  <r>
    <x v="0"/>
    <x v="4"/>
    <x v="29"/>
    <x v="4"/>
    <s v="Rest of Latin America"/>
    <s v="Chile"/>
    <s v="Chile"/>
    <s v="Chile"/>
    <x v="1"/>
    <x v="11"/>
    <x v="0"/>
    <n v="316.18965800000001"/>
    <n v="425.58255700000001"/>
  </r>
  <r>
    <x v="2"/>
    <x v="6"/>
    <x v="26"/>
    <x v="6"/>
    <s v="Rest of Western Europe"/>
    <s v="Norway"/>
    <s v="Norway"/>
    <s v="Norway"/>
    <x v="4"/>
    <x v="9"/>
    <x v="0"/>
    <n v="233.59046094000001"/>
    <n v="323.38147600000002"/>
  </r>
  <r>
    <x v="6"/>
    <x v="6"/>
    <x v="44"/>
    <x v="6"/>
    <s v="United Kingdom"/>
    <s v="United Kingdom"/>
    <s v="United Kingdom"/>
    <s v="United Kingdom"/>
    <x v="3"/>
    <x v="13"/>
    <x v="1"/>
    <n v="12147.682500000001"/>
    <n v="14581.706931999999"/>
  </r>
  <r>
    <x v="5"/>
    <x v="9"/>
    <x v="31"/>
    <x v="9"/>
    <s v="Rest of Eurasia"/>
    <s v="Rest of Eurasia"/>
    <s v="Rest of Eurasia"/>
    <s v="Rest of Eurasia"/>
    <x v="4"/>
    <x v="9"/>
    <x v="0"/>
    <n v="378.63784770000001"/>
    <n v="771.79967799999997"/>
  </r>
  <r>
    <x v="0"/>
    <x v="7"/>
    <x v="28"/>
    <x v="7"/>
    <s v="Indonesia"/>
    <s v="Indonesia"/>
    <s v="Indonesia"/>
    <s v="Indonesia"/>
    <x v="0"/>
    <x v="3"/>
    <x v="1"/>
    <n v="10746.0574744572"/>
    <n v="14537.774111000001"/>
  </r>
  <r>
    <x v="0"/>
    <x v="6"/>
    <x v="11"/>
    <x v="6"/>
    <s v="Italy"/>
    <s v="Italy"/>
    <s v="Italy"/>
    <s v="Italy"/>
    <x v="0"/>
    <x v="3"/>
    <x v="1"/>
    <n v="5265.7752517016197"/>
    <n v="6207.9769489999999"/>
  </r>
  <r>
    <x v="1"/>
    <x v="6"/>
    <x v="38"/>
    <x v="6"/>
    <s v="Rest of Western Europe"/>
    <s v="Austria"/>
    <s v="Austria"/>
    <s v="Austria"/>
    <x v="2"/>
    <x v="15"/>
    <x v="0"/>
    <n v="868.08427600000005"/>
    <n v="1023.410024"/>
  </r>
  <r>
    <x v="4"/>
    <x v="5"/>
    <x v="22"/>
    <x v="5"/>
    <s v="Australia"/>
    <s v="Australia"/>
    <s v="Australia"/>
    <s v="Australia"/>
    <x v="0"/>
    <x v="0"/>
    <x v="1"/>
    <n v="35.023117113551002"/>
    <n v="44.101650999999997"/>
  </r>
  <r>
    <x v="1"/>
    <x v="9"/>
    <x v="31"/>
    <x v="9"/>
    <s v="Rest of Eurasia"/>
    <s v="Rest of Eurasia"/>
    <s v="Rest of Eurasia"/>
    <s v="Rest of Eurasia"/>
    <x v="1"/>
    <x v="1"/>
    <x v="0"/>
    <n v="280.418407"/>
    <n v="571.59324500000002"/>
  </r>
  <r>
    <x v="0"/>
    <x v="2"/>
    <x v="2"/>
    <x v="2"/>
    <s v="Rest of Eastern Europe"/>
    <s v="Hungary"/>
    <s v="Hungary"/>
    <s v="Hungary"/>
    <x v="0"/>
    <x v="3"/>
    <x v="1"/>
    <n v="596.39058093718495"/>
    <n v="758.48096699999996"/>
  </r>
  <r>
    <x v="5"/>
    <x v="0"/>
    <x v="20"/>
    <x v="0"/>
    <s v="Rest of Greater China"/>
    <s v="Taiwan"/>
    <s v="Taiwan"/>
    <s v="Taiwan"/>
    <x v="4"/>
    <x v="14"/>
    <x v="0"/>
    <n v="218.64215729424899"/>
    <n v="227.21892"/>
  </r>
  <r>
    <x v="3"/>
    <x v="6"/>
    <x v="30"/>
    <x v="6"/>
    <s v="Rest of Western Europe"/>
    <s v="Belgium"/>
    <s v="Belgium"/>
    <s v="Belgium"/>
    <x v="2"/>
    <x v="2"/>
    <x v="0"/>
    <n v="2250.9231049999999"/>
    <n v="2653.6792930000001"/>
  </r>
  <r>
    <x v="3"/>
    <x v="7"/>
    <x v="13"/>
    <x v="7"/>
    <s v="Rest of Emerging Asia/Pacific"/>
    <s v="Thailand"/>
    <s v="Thailand"/>
    <s v="Thailand"/>
    <x v="0"/>
    <x v="0"/>
    <x v="0"/>
    <n v="358.38426048777501"/>
    <n v="371.09952900000002"/>
  </r>
  <r>
    <x v="3"/>
    <x v="0"/>
    <x v="20"/>
    <x v="0"/>
    <s v="Rest of Greater China"/>
    <s v="Taiwan"/>
    <s v="Taiwan"/>
    <s v="Taiwan"/>
    <x v="0"/>
    <x v="8"/>
    <x v="0"/>
    <n v="895.08286169566702"/>
    <n v="930.19463199999996"/>
  </r>
  <r>
    <x v="2"/>
    <x v="3"/>
    <x v="24"/>
    <x v="3"/>
    <s v="Turkey"/>
    <s v="Turkey"/>
    <s v="Turkey"/>
    <s v="Turkey"/>
    <x v="4"/>
    <x v="7"/>
    <x v="0"/>
    <n v="144.52292291000001"/>
    <n v="367.15399100000002"/>
  </r>
  <r>
    <x v="3"/>
    <x v="6"/>
    <x v="37"/>
    <x v="6"/>
    <s v="Rest of Western Europe"/>
    <s v="Finland"/>
    <s v="Finland"/>
    <s v="Finland"/>
    <x v="0"/>
    <x v="3"/>
    <x v="0"/>
    <n v="146.132864240332"/>
    <n v="172.28032099999999"/>
  </r>
  <r>
    <x v="4"/>
    <x v="7"/>
    <x v="13"/>
    <x v="7"/>
    <s v="Rest of Emerging Asia/Pacific"/>
    <s v="Thailand"/>
    <s v="Thailand"/>
    <s v="Thailand"/>
    <x v="3"/>
    <x v="12"/>
    <x v="0"/>
    <n v="1202.302277"/>
    <n v="1328.0899939999999"/>
  </r>
  <r>
    <x v="4"/>
    <x v="6"/>
    <x v="23"/>
    <x v="6"/>
    <s v="Rest of Western Europe"/>
    <s v="Switzerland"/>
    <s v="Switzerland"/>
    <s v="Switzerland"/>
    <x v="0"/>
    <x v="0"/>
    <x v="1"/>
    <n v="14.294321204038001"/>
    <n v="15.186446999999999"/>
  </r>
  <r>
    <x v="3"/>
    <x v="6"/>
    <x v="30"/>
    <x v="6"/>
    <s v="Rest of Western Europe"/>
    <s v="Belgium"/>
    <s v="Belgium"/>
    <s v="Belgium"/>
    <x v="3"/>
    <x v="4"/>
    <x v="1"/>
    <n v="2114.552185"/>
    <n v="2492.9076140000002"/>
  </r>
  <r>
    <x v="5"/>
    <x v="8"/>
    <x v="12"/>
    <x v="8"/>
    <s v="Japan"/>
    <s v="Japan"/>
    <s v="Japan"/>
    <s v="Japan"/>
    <x v="0"/>
    <x v="3"/>
    <x v="0"/>
    <n v="1892.7021178477801"/>
    <n v="2158.947772"/>
  </r>
  <r>
    <x v="4"/>
    <x v="6"/>
    <x v="9"/>
    <x v="6"/>
    <s v="Rest of Western Europe"/>
    <s v="Sweden"/>
    <s v="Sweden"/>
    <s v="Sweden"/>
    <x v="4"/>
    <x v="7"/>
    <x v="0"/>
    <n v="227.29776473000001"/>
    <n v="298.26549699999998"/>
  </r>
  <r>
    <x v="2"/>
    <x v="0"/>
    <x v="0"/>
    <x v="0"/>
    <s v="China"/>
    <s v="China"/>
    <s v="China"/>
    <s v="China"/>
    <x v="0"/>
    <x v="3"/>
    <x v="0"/>
    <n v="13150.0337680843"/>
    <n v="14143.615605000001"/>
  </r>
  <r>
    <x v="1"/>
    <x v="6"/>
    <x v="23"/>
    <x v="6"/>
    <s v="Rest of Western Europe"/>
    <s v="Switzerland"/>
    <s v="Switzerland"/>
    <s v="Switzerland"/>
    <x v="4"/>
    <x v="14"/>
    <x v="0"/>
    <n v="268.75773691351799"/>
    <n v="291.73991799999999"/>
  </r>
  <r>
    <x v="0"/>
    <x v="6"/>
    <x v="21"/>
    <x v="6"/>
    <s v="France"/>
    <s v="France"/>
    <s v="France"/>
    <s v="France"/>
    <x v="2"/>
    <x v="5"/>
    <x v="0"/>
    <n v="3666.5101140000002"/>
    <n v="4322.5563529999999"/>
  </r>
  <r>
    <x v="6"/>
    <x v="5"/>
    <x v="5"/>
    <x v="5"/>
    <s v="South Korea"/>
    <s v="South Korea"/>
    <s v="South Korea"/>
    <s v="South Korea"/>
    <x v="1"/>
    <x v="11"/>
    <x v="0"/>
    <n v="2908.9100309999999"/>
    <n v="3025.5599739999998"/>
  </r>
  <r>
    <x v="6"/>
    <x v="6"/>
    <x v="9"/>
    <x v="6"/>
    <s v="Rest of Western Europe"/>
    <s v="Sweden"/>
    <s v="Sweden"/>
    <s v="Sweden"/>
    <x v="4"/>
    <x v="14"/>
    <x v="0"/>
    <n v="232.559935348946"/>
    <n v="331.83493700000002"/>
  </r>
  <r>
    <x v="3"/>
    <x v="6"/>
    <x v="38"/>
    <x v="6"/>
    <s v="Rest of Western Europe"/>
    <s v="Austria"/>
    <s v="Austria"/>
    <s v="Austria"/>
    <x v="3"/>
    <x v="13"/>
    <x v="1"/>
    <n v="823.66754000000003"/>
    <n v="971.04583000000002"/>
  </r>
  <r>
    <x v="4"/>
    <x v="6"/>
    <x v="14"/>
    <x v="6"/>
    <s v="Netherlands"/>
    <s v="Netherlands"/>
    <s v="Netherlands"/>
    <s v="Netherlands"/>
    <x v="2"/>
    <x v="6"/>
    <x v="0"/>
    <n v="6737.1810825745097"/>
    <n v="7935.5304070000002"/>
  </r>
  <r>
    <x v="4"/>
    <x v="7"/>
    <x v="28"/>
    <x v="7"/>
    <s v="Indonesia"/>
    <s v="Indonesia"/>
    <s v="Indonesia"/>
    <s v="Indonesia"/>
    <x v="2"/>
    <x v="2"/>
    <x v="0"/>
    <n v="284.16421599971699"/>
    <n v="364.19685900000002"/>
  </r>
  <r>
    <x v="4"/>
    <x v="2"/>
    <x v="46"/>
    <x v="2"/>
    <s v="Poland"/>
    <s v="Poland"/>
    <s v="Poland"/>
    <s v="Poland"/>
    <x v="0"/>
    <x v="0"/>
    <x v="0"/>
    <n v="275.237148921217"/>
    <n v="328.90902899999998"/>
  </r>
  <r>
    <x v="5"/>
    <x v="9"/>
    <x v="25"/>
    <x v="9"/>
    <s v="Russia"/>
    <s v="Russia"/>
    <s v="Russia"/>
    <s v="Russia"/>
    <x v="3"/>
    <x v="16"/>
    <x v="0"/>
    <n v="3647.4179610000001"/>
    <n v="7434.7454280000002"/>
  </r>
  <r>
    <x v="4"/>
    <x v="0"/>
    <x v="0"/>
    <x v="0"/>
    <s v="China"/>
    <s v="China"/>
    <s v="China"/>
    <s v="China"/>
    <x v="4"/>
    <x v="7"/>
    <x v="0"/>
    <n v="2762.9701630499999"/>
    <n v="3036.4832080000001"/>
  </r>
  <r>
    <x v="2"/>
    <x v="5"/>
    <x v="5"/>
    <x v="5"/>
    <s v="South Korea"/>
    <s v="South Korea"/>
    <s v="South Korea"/>
    <s v="South Korea"/>
    <x v="3"/>
    <x v="16"/>
    <x v="0"/>
    <n v="4588.9918740000003"/>
    <n v="4611.2848329999997"/>
  </r>
  <r>
    <x v="0"/>
    <x v="3"/>
    <x v="24"/>
    <x v="3"/>
    <s v="Turkey"/>
    <s v="Turkey"/>
    <s v="Turkey"/>
    <s v="Turkey"/>
    <x v="4"/>
    <x v="14"/>
    <x v="0"/>
    <n v="201.073440466828"/>
    <n v="597.68231500000002"/>
  </r>
  <r>
    <x v="5"/>
    <x v="6"/>
    <x v="23"/>
    <x v="6"/>
    <s v="Rest of Western Europe"/>
    <s v="Switzerland"/>
    <s v="Switzerland"/>
    <s v="Switzerland"/>
    <x v="2"/>
    <x v="15"/>
    <x v="0"/>
    <n v="3478.1433440000001"/>
    <n v="3775.5685360000002"/>
  </r>
  <r>
    <x v="0"/>
    <x v="6"/>
    <x v="33"/>
    <x v="6"/>
    <s v="Rest of Western Europe"/>
    <s v="Ireland"/>
    <s v="Ireland"/>
    <s v="Ireland"/>
    <x v="0"/>
    <x v="0"/>
    <x v="0"/>
    <n v="114.58706221176099"/>
    <n v="135.09004999999999"/>
  </r>
  <r>
    <x v="0"/>
    <x v="3"/>
    <x v="7"/>
    <x v="3"/>
    <s v="Rest of Middle East and North Africa"/>
    <s v="Saudi Arabia"/>
    <s v="Saudi Arabia"/>
    <s v="Saudi Arabia"/>
    <x v="4"/>
    <x v="7"/>
    <x v="0"/>
    <n v="90.007937909999995"/>
    <n v="90.045544000000007"/>
  </r>
  <r>
    <x v="1"/>
    <x v="2"/>
    <x v="2"/>
    <x v="2"/>
    <s v="Rest of Eastern Europe"/>
    <s v="Hungary"/>
    <s v="Hungary"/>
    <s v="Hungary"/>
    <x v="3"/>
    <x v="16"/>
    <x v="0"/>
    <n v="443.01113099999998"/>
    <n v="563.41518699999995"/>
  </r>
  <r>
    <x v="0"/>
    <x v="5"/>
    <x v="43"/>
    <x v="5"/>
    <s v="Rest of Mature Asia/Pacific"/>
    <s v="New Zealand"/>
    <s v="New Zealand"/>
    <s v="New Zealand"/>
    <x v="4"/>
    <x v="14"/>
    <x v="0"/>
    <n v="54.424985414586999"/>
    <n v="66.247223000000005"/>
  </r>
  <r>
    <x v="6"/>
    <x v="2"/>
    <x v="39"/>
    <x v="2"/>
    <s v="Rest of Eastern Europe"/>
    <s v="Rest of Eastern Europe"/>
    <s v="Rest of Eastern Europe"/>
    <s v="Rest of Eastern Europe"/>
    <x v="0"/>
    <x v="0"/>
    <x v="0"/>
    <n v="304.58152739323799"/>
    <n v="359.08009900000002"/>
  </r>
  <r>
    <x v="2"/>
    <x v="6"/>
    <x v="33"/>
    <x v="6"/>
    <s v="Rest of Western Europe"/>
    <s v="Ireland"/>
    <s v="Ireland"/>
    <s v="Ireland"/>
    <x v="3"/>
    <x v="13"/>
    <x v="1"/>
    <n v="630.99649299999999"/>
    <n v="709.86492399999997"/>
  </r>
  <r>
    <x v="0"/>
    <x v="6"/>
    <x v="37"/>
    <x v="6"/>
    <s v="Rest of Western Europe"/>
    <s v="Finland"/>
    <s v="Finland"/>
    <s v="Finland"/>
    <x v="0"/>
    <x v="3"/>
    <x v="0"/>
    <n v="138.92466060820499"/>
    <n v="163.78235900000001"/>
  </r>
  <r>
    <x v="6"/>
    <x v="10"/>
    <x v="47"/>
    <x v="10"/>
    <s v="Rest of Sub-Saharan Africa"/>
    <s v="South Africa"/>
    <s v="South Africa"/>
    <s v="South Africa"/>
    <x v="3"/>
    <x v="13"/>
    <x v="1"/>
    <n v="1071.0460330000001"/>
    <n v="1567.3839330000001"/>
  </r>
  <r>
    <x v="1"/>
    <x v="5"/>
    <x v="22"/>
    <x v="5"/>
    <s v="Australia"/>
    <s v="Australia"/>
    <s v="Australia"/>
    <s v="Australia"/>
    <x v="0"/>
    <x v="8"/>
    <x v="1"/>
    <n v="1594.0783931538699"/>
    <n v="2163.2198939999998"/>
  </r>
  <r>
    <x v="0"/>
    <x v="9"/>
    <x v="25"/>
    <x v="9"/>
    <s v="Russia"/>
    <s v="Russia"/>
    <s v="Russia"/>
    <s v="Russia"/>
    <x v="2"/>
    <x v="6"/>
    <x v="0"/>
    <n v="676.49206200000003"/>
    <n v="1378.9333489999999"/>
  </r>
  <r>
    <x v="0"/>
    <x v="9"/>
    <x v="31"/>
    <x v="9"/>
    <s v="Rest of Eurasia"/>
    <s v="Rest of Eurasia"/>
    <s v="Rest of Eurasia"/>
    <s v="Rest of Eurasia"/>
    <x v="0"/>
    <x v="0"/>
    <x v="0"/>
    <n v="134.61030674096099"/>
    <n v="274.38406400000002"/>
  </r>
  <r>
    <x v="3"/>
    <x v="4"/>
    <x v="17"/>
    <x v="4"/>
    <s v="Mexico"/>
    <s v="Mexico"/>
    <s v="Mexico"/>
    <s v="Mexico"/>
    <x v="4"/>
    <x v="9"/>
    <x v="0"/>
    <n v="556.17293359999996"/>
    <n v="828.52104599999996"/>
  </r>
  <r>
    <x v="6"/>
    <x v="2"/>
    <x v="39"/>
    <x v="2"/>
    <s v="Rest of Eastern Europe"/>
    <s v="Rest of Eastern Europe"/>
    <s v="Rest of Eastern Europe"/>
    <s v="Rest of Eastern Europe"/>
    <x v="2"/>
    <x v="6"/>
    <x v="0"/>
    <n v="1200.2674649999999"/>
    <n v="1415.030532"/>
  </r>
  <r>
    <x v="6"/>
    <x v="4"/>
    <x v="4"/>
    <x v="4"/>
    <s v="Brazil"/>
    <s v="Brazil"/>
    <s v="Brazil"/>
    <s v="Brazil"/>
    <x v="0"/>
    <x v="8"/>
    <x v="0"/>
    <n v="2092.7126012036902"/>
    <n v="3750.767214"/>
  </r>
  <r>
    <x v="3"/>
    <x v="7"/>
    <x v="28"/>
    <x v="7"/>
    <s v="Indonesia"/>
    <s v="Indonesia"/>
    <s v="Indonesia"/>
    <s v="Indonesia"/>
    <x v="1"/>
    <x v="1"/>
    <x v="0"/>
    <n v="466.35665399999999"/>
    <n v="630.90930900000001"/>
  </r>
  <r>
    <x v="0"/>
    <x v="3"/>
    <x v="40"/>
    <x v="3"/>
    <s v="Rest of Middle East and North Africa"/>
    <s v="Israel"/>
    <s v="Israel"/>
    <s v="Israel"/>
    <x v="0"/>
    <x v="8"/>
    <x v="0"/>
    <n v="417.85661769717501"/>
    <n v="417.62391300000002"/>
  </r>
  <r>
    <x v="2"/>
    <x v="6"/>
    <x v="41"/>
    <x v="6"/>
    <s v="Rest of Western Europe"/>
    <s v="Rest of Western Europe"/>
    <s v="Rest of Western Europe"/>
    <s v="Rest of Western Europe"/>
    <x v="0"/>
    <x v="0"/>
    <x v="1"/>
    <n v="1.180497353382"/>
    <n v="1.3280479999999999"/>
  </r>
  <r>
    <x v="3"/>
    <x v="3"/>
    <x v="7"/>
    <x v="3"/>
    <s v="Rest of Middle East and North Africa"/>
    <s v="Saudi Arabia"/>
    <s v="Saudi Arabia"/>
    <s v="Saudi Arabia"/>
    <x v="1"/>
    <x v="11"/>
    <x v="0"/>
    <n v="892.134908"/>
    <n v="892.507654"/>
  </r>
  <r>
    <x v="2"/>
    <x v="6"/>
    <x v="8"/>
    <x v="6"/>
    <s v="Spain"/>
    <s v="Spain"/>
    <s v="Spain"/>
    <s v="Spain"/>
    <x v="0"/>
    <x v="3"/>
    <x v="1"/>
    <n v="4974.5398970567903"/>
    <n v="5596.3090499999998"/>
  </r>
  <r>
    <x v="2"/>
    <x v="4"/>
    <x v="36"/>
    <x v="4"/>
    <s v="Rest of Latin America"/>
    <s v="Rest of Latin America"/>
    <s v="Rest of Latin America"/>
    <s v="Rest of Latin America"/>
    <x v="2"/>
    <x v="6"/>
    <x v="0"/>
    <n v="1147.9540070011501"/>
    <n v="1147.954007"/>
  </r>
  <r>
    <x v="0"/>
    <x v="7"/>
    <x v="35"/>
    <x v="7"/>
    <s v="Rest of Emerging Asia/Pacific"/>
    <s v="Rest of Emerging Asia/Pacific"/>
    <s v="Rest of Emerging Asia/Pacific"/>
    <s v="Rest of Emerging Asia/Pacific"/>
    <x v="3"/>
    <x v="12"/>
    <x v="0"/>
    <n v="8197.57"/>
    <n v="8197.57"/>
  </r>
  <r>
    <x v="2"/>
    <x v="7"/>
    <x v="13"/>
    <x v="7"/>
    <s v="Rest of Emerging Asia/Pacific"/>
    <s v="Thailand"/>
    <s v="Thailand"/>
    <s v="Thailand"/>
    <x v="1"/>
    <x v="11"/>
    <x v="0"/>
    <n v="401.21453400000001"/>
    <n v="422.12536499999999"/>
  </r>
  <r>
    <x v="4"/>
    <x v="6"/>
    <x v="37"/>
    <x v="6"/>
    <s v="Rest of Western Europe"/>
    <s v="Finland"/>
    <s v="Finland"/>
    <s v="Finland"/>
    <x v="1"/>
    <x v="1"/>
    <x v="0"/>
    <n v="794.02141700000004"/>
    <n v="935.25482299999999"/>
  </r>
  <r>
    <x v="6"/>
    <x v="5"/>
    <x v="19"/>
    <x v="5"/>
    <s v="Rest of Mature Asia/Pacific"/>
    <s v="Singapore"/>
    <s v="Singapore"/>
    <s v="Singapore"/>
    <x v="3"/>
    <x v="12"/>
    <x v="0"/>
    <n v="1378.30728"/>
    <n v="1493.8199930000001"/>
  </r>
  <r>
    <x v="1"/>
    <x v="0"/>
    <x v="18"/>
    <x v="0"/>
    <s v="Rest of Greater China"/>
    <s v="Hong Kong"/>
    <s v="Hong Kong"/>
    <s v="Hong Kong"/>
    <x v="3"/>
    <x v="13"/>
    <x v="1"/>
    <n v="1180.1470220000001"/>
    <n v="1193.5651700000001"/>
  </r>
  <r>
    <x v="5"/>
    <x v="7"/>
    <x v="28"/>
    <x v="7"/>
    <s v="Indonesia"/>
    <s v="Indonesia"/>
    <s v="Indonesia"/>
    <s v="Indonesia"/>
    <x v="4"/>
    <x v="9"/>
    <x v="0"/>
    <n v="596.00051910000002"/>
    <n v="806.29765299999997"/>
  </r>
  <r>
    <x v="5"/>
    <x v="6"/>
    <x v="37"/>
    <x v="6"/>
    <s v="Rest of Western Europe"/>
    <s v="Finland"/>
    <s v="Finland"/>
    <s v="Finland"/>
    <x v="2"/>
    <x v="6"/>
    <x v="0"/>
    <n v="2601.318221"/>
    <n v="3066.7703769999998"/>
  </r>
  <r>
    <x v="2"/>
    <x v="4"/>
    <x v="17"/>
    <x v="4"/>
    <s v="Mexico"/>
    <s v="Mexico"/>
    <s v="Mexico"/>
    <s v="Mexico"/>
    <x v="2"/>
    <x v="6"/>
    <x v="0"/>
    <n v="3348.860197"/>
    <n v="5043.065063"/>
  </r>
  <r>
    <x v="4"/>
    <x v="0"/>
    <x v="0"/>
    <x v="0"/>
    <s v="China"/>
    <s v="China"/>
    <s v="China"/>
    <s v="China"/>
    <x v="1"/>
    <x v="11"/>
    <x v="0"/>
    <n v="4099.1768609999999"/>
    <n v="4504.9642119999999"/>
  </r>
  <r>
    <x v="5"/>
    <x v="6"/>
    <x v="38"/>
    <x v="6"/>
    <s v="Rest of Western Europe"/>
    <s v="Austria"/>
    <s v="Austria"/>
    <s v="Austria"/>
    <x v="2"/>
    <x v="5"/>
    <x v="0"/>
    <n v="200.10181499999999"/>
    <n v="235.905901"/>
  </r>
  <r>
    <x v="2"/>
    <x v="5"/>
    <x v="43"/>
    <x v="5"/>
    <s v="Rest of Mature Asia/Pacific"/>
    <s v="New Zealand"/>
    <s v="New Zealand"/>
    <s v="New Zealand"/>
    <x v="4"/>
    <x v="7"/>
    <x v="0"/>
    <n v="62.657650820000001"/>
    <n v="74.259728999999993"/>
  </r>
  <r>
    <x v="5"/>
    <x v="2"/>
    <x v="39"/>
    <x v="2"/>
    <s v="Rest of Eastern Europe"/>
    <s v="Rest of Eastern Europe"/>
    <s v="Rest of Eastern Europe"/>
    <s v="Rest of Eastern Europe"/>
    <x v="0"/>
    <x v="0"/>
    <x v="1"/>
    <n v="11.3832589369903"/>
    <n v="13.420057999999999"/>
  </r>
  <r>
    <x v="5"/>
    <x v="3"/>
    <x v="3"/>
    <x v="3"/>
    <s v="Rest of Middle East and North Africa"/>
    <s v="Rest of Middle East and North Africa"/>
    <s v="Rest of Middle East and North Africa"/>
    <s v="Rest of Middle East and North Africa"/>
    <x v="4"/>
    <x v="9"/>
    <x v="0"/>
    <n v="689.93629999999996"/>
    <n v="751.66122399999995"/>
  </r>
  <r>
    <x v="6"/>
    <x v="8"/>
    <x v="12"/>
    <x v="8"/>
    <s v="Japan"/>
    <s v="Japan"/>
    <s v="Japan"/>
    <s v="Japan"/>
    <x v="1"/>
    <x v="1"/>
    <x v="0"/>
    <n v="17114.916144999999"/>
    <n v="19522.464587999999"/>
  </r>
  <r>
    <x v="2"/>
    <x v="9"/>
    <x v="25"/>
    <x v="9"/>
    <s v="Russia"/>
    <s v="Russia"/>
    <s v="Russia"/>
    <s v="Russia"/>
    <x v="3"/>
    <x v="16"/>
    <x v="0"/>
    <n v="3496.9100570000001"/>
    <n v="6890.7398089999997"/>
  </r>
  <r>
    <x v="2"/>
    <x v="6"/>
    <x v="45"/>
    <x v="6"/>
    <s v="Rest of Western Europe"/>
    <s v="Greece"/>
    <s v="Greece"/>
    <s v="Greece"/>
    <x v="0"/>
    <x v="3"/>
    <x v="0"/>
    <n v="135.23502494331299"/>
    <n v="152.13808900000001"/>
  </r>
  <r>
    <x v="4"/>
    <x v="6"/>
    <x v="45"/>
    <x v="6"/>
    <s v="Rest of Western Europe"/>
    <s v="Greece"/>
    <s v="Greece"/>
    <s v="Greece"/>
    <x v="4"/>
    <x v="14"/>
    <x v="0"/>
    <n v="158.889145884046"/>
    <n v="187.15092200000001"/>
  </r>
  <r>
    <x v="4"/>
    <x v="6"/>
    <x v="26"/>
    <x v="6"/>
    <s v="Rest of Western Europe"/>
    <s v="Norway"/>
    <s v="Norway"/>
    <s v="Norway"/>
    <x v="4"/>
    <x v="14"/>
    <x v="0"/>
    <n v="65.857417734587997"/>
    <n v="92.663978999999998"/>
  </r>
  <r>
    <x v="5"/>
    <x v="6"/>
    <x v="30"/>
    <x v="6"/>
    <s v="Rest of Western Europe"/>
    <s v="Belgium"/>
    <s v="Belgium"/>
    <s v="Belgium"/>
    <x v="1"/>
    <x v="1"/>
    <x v="0"/>
    <n v="1523.757803"/>
    <n v="1796.402783"/>
  </r>
  <r>
    <x v="3"/>
    <x v="6"/>
    <x v="11"/>
    <x v="6"/>
    <s v="Italy"/>
    <s v="Italy"/>
    <s v="Italy"/>
    <s v="Italy"/>
    <x v="0"/>
    <x v="8"/>
    <x v="0"/>
    <n v="1425.9501839044201"/>
    <n v="1681.094511"/>
  </r>
  <r>
    <x v="3"/>
    <x v="2"/>
    <x v="2"/>
    <x v="2"/>
    <s v="Rest of Eastern Europe"/>
    <s v="Hungary"/>
    <s v="Hungary"/>
    <s v="Hungary"/>
    <x v="1"/>
    <x v="11"/>
    <x v="0"/>
    <n v="471.83737300000001"/>
    <n v="600.07598700000005"/>
  </r>
  <r>
    <x v="1"/>
    <x v="2"/>
    <x v="2"/>
    <x v="2"/>
    <s v="Rest of Eastern Europe"/>
    <s v="Hungary"/>
    <s v="Hungary"/>
    <s v="Hungary"/>
    <x v="1"/>
    <x v="11"/>
    <x v="0"/>
    <n v="598.08237999999994"/>
    <n v="760.63257199999998"/>
  </r>
  <r>
    <x v="5"/>
    <x v="6"/>
    <x v="30"/>
    <x v="6"/>
    <s v="Rest of Western Europe"/>
    <s v="Belgium"/>
    <s v="Belgium"/>
    <s v="Belgium"/>
    <x v="4"/>
    <x v="10"/>
    <x v="0"/>
    <n v="294.84971674100001"/>
    <n v="347.60698200000002"/>
  </r>
  <r>
    <x v="4"/>
    <x v="4"/>
    <x v="36"/>
    <x v="4"/>
    <s v="Rest of Latin America"/>
    <s v="Rest of Latin America"/>
    <s v="Rest of Latin America"/>
    <s v="Rest of Latin America"/>
    <x v="2"/>
    <x v="6"/>
    <x v="0"/>
    <n v="1182.5506949999999"/>
    <n v="1182.5506949999999"/>
  </r>
  <r>
    <x v="1"/>
    <x v="6"/>
    <x v="45"/>
    <x v="6"/>
    <s v="Rest of Western Europe"/>
    <s v="Greece"/>
    <s v="Greece"/>
    <s v="Greece"/>
    <x v="3"/>
    <x v="13"/>
    <x v="1"/>
    <n v="1536.0855019999999"/>
    <n v="1810.936269"/>
  </r>
  <r>
    <x v="5"/>
    <x v="4"/>
    <x v="27"/>
    <x v="4"/>
    <s v="Rest of Latin America"/>
    <s v="Colombia"/>
    <s v="Colombia"/>
    <s v="Colombia"/>
    <x v="0"/>
    <x v="3"/>
    <x v="1"/>
    <n v="1116.4994454438599"/>
    <n v="1881.4877180000001"/>
  </r>
  <r>
    <x v="5"/>
    <x v="7"/>
    <x v="49"/>
    <x v="7"/>
    <s v="Rest of Emerging Asia/Pacific"/>
    <s v="Malaysia"/>
    <s v="Malaysia"/>
    <s v="Malaysia"/>
    <x v="1"/>
    <x v="11"/>
    <x v="0"/>
    <n v="771.70132699999999"/>
    <n v="1006.605681"/>
  </r>
  <r>
    <x v="3"/>
    <x v="6"/>
    <x v="23"/>
    <x v="6"/>
    <s v="Rest of Western Europe"/>
    <s v="Switzerland"/>
    <s v="Switzerland"/>
    <s v="Switzerland"/>
    <x v="0"/>
    <x v="8"/>
    <x v="0"/>
    <n v="708.95089344744201"/>
    <n v="769.57515000000001"/>
  </r>
  <r>
    <x v="5"/>
    <x v="6"/>
    <x v="41"/>
    <x v="6"/>
    <s v="Rest of Western Europe"/>
    <s v="Rest of Western Europe"/>
    <s v="Rest of Western Europe"/>
    <s v="Rest of Western Europe"/>
    <x v="2"/>
    <x v="15"/>
    <x v="0"/>
    <n v="393.39642199999997"/>
    <n v="463.786585"/>
  </r>
  <r>
    <x v="3"/>
    <x v="6"/>
    <x v="44"/>
    <x v="6"/>
    <s v="United Kingdom"/>
    <s v="United Kingdom"/>
    <s v="United Kingdom"/>
    <s v="United Kingdom"/>
    <x v="0"/>
    <x v="8"/>
    <x v="0"/>
    <n v="4140.9284093321803"/>
    <n v="4970.6439469999996"/>
  </r>
  <r>
    <x v="3"/>
    <x v="5"/>
    <x v="19"/>
    <x v="5"/>
    <s v="Rest of Mature Asia/Pacific"/>
    <s v="Singapore"/>
    <s v="Singapore"/>
    <s v="Singapore"/>
    <x v="1"/>
    <x v="11"/>
    <x v="0"/>
    <n v="2096.1925839999999"/>
    <n v="2271.869588"/>
  </r>
  <r>
    <x v="4"/>
    <x v="1"/>
    <x v="1"/>
    <x v="1"/>
    <s v="Canada"/>
    <s v="Canada"/>
    <s v="Canada"/>
    <s v="Canada"/>
    <x v="0"/>
    <x v="8"/>
    <x v="1"/>
    <n v="2159.36137388316"/>
    <n v="2720.78199"/>
  </r>
  <r>
    <x v="4"/>
    <x v="9"/>
    <x v="31"/>
    <x v="9"/>
    <s v="Rest of Eurasia"/>
    <s v="Rest of Eurasia"/>
    <s v="Rest of Eurasia"/>
    <s v="Rest of Eurasia"/>
    <x v="0"/>
    <x v="0"/>
    <x v="1"/>
    <n v="8.8538506236579995"/>
    <n v="16.209296999999999"/>
  </r>
  <r>
    <x v="4"/>
    <x v="9"/>
    <x v="31"/>
    <x v="9"/>
    <s v="Rest of Eurasia"/>
    <s v="Rest of Eurasia"/>
    <s v="Rest of Eurasia"/>
    <s v="Rest of Eurasia"/>
    <x v="0"/>
    <x v="3"/>
    <x v="1"/>
    <n v="3106.4325813574201"/>
    <n v="5687.1401930000002"/>
  </r>
  <r>
    <x v="6"/>
    <x v="3"/>
    <x v="3"/>
    <x v="3"/>
    <s v="Rest of Middle East and North Africa"/>
    <s v="Rest of Middle East and North Africa"/>
    <s v="Rest of Middle East and North Africa"/>
    <s v="Rest of Middle East and North Africa"/>
    <x v="3"/>
    <x v="4"/>
    <x v="1"/>
    <n v="49702.584842999997"/>
    <n v="54149.210225000003"/>
  </r>
  <r>
    <x v="4"/>
    <x v="6"/>
    <x v="45"/>
    <x v="6"/>
    <s v="Rest of Western Europe"/>
    <s v="Greece"/>
    <s v="Greece"/>
    <s v="Greece"/>
    <x v="3"/>
    <x v="4"/>
    <x v="1"/>
    <n v="1530.8516380000001"/>
    <n v="1803.145792"/>
  </r>
  <r>
    <x v="4"/>
    <x v="2"/>
    <x v="6"/>
    <x v="2"/>
    <s v="Rest of Eastern Europe"/>
    <s v="Czech Republic"/>
    <s v="Czech Republic"/>
    <s v="Czech Republic"/>
    <x v="0"/>
    <x v="0"/>
    <x v="0"/>
    <n v="149.58979597770701"/>
    <n v="178.73538099999999"/>
  </r>
  <r>
    <x v="3"/>
    <x v="4"/>
    <x v="36"/>
    <x v="4"/>
    <s v="Rest of Latin America"/>
    <s v="Rest of Latin America"/>
    <s v="Rest of Latin America"/>
    <s v="Rest of Latin America"/>
    <x v="4"/>
    <x v="9"/>
    <x v="0"/>
    <n v="484.34152269999998"/>
    <n v="484.341523"/>
  </r>
  <r>
    <x v="4"/>
    <x v="6"/>
    <x v="23"/>
    <x v="6"/>
    <s v="Rest of Western Europe"/>
    <s v="Switzerland"/>
    <s v="Switzerland"/>
    <s v="Switzerland"/>
    <x v="0"/>
    <x v="3"/>
    <x v="0"/>
    <n v="299.09645258345699"/>
    <n v="317.763417"/>
  </r>
  <r>
    <x v="0"/>
    <x v="2"/>
    <x v="6"/>
    <x v="2"/>
    <s v="Rest of Eastern Europe"/>
    <s v="Czech Republic"/>
    <s v="Czech Republic"/>
    <s v="Czech Republic"/>
    <x v="1"/>
    <x v="11"/>
    <x v="0"/>
    <n v="719.777196"/>
    <n v="838.78875200000004"/>
  </r>
  <r>
    <x v="3"/>
    <x v="6"/>
    <x v="21"/>
    <x v="6"/>
    <s v="France"/>
    <s v="France"/>
    <s v="France"/>
    <s v="France"/>
    <x v="2"/>
    <x v="15"/>
    <x v="0"/>
    <n v="11351.974920000001"/>
    <n v="13383.176314"/>
  </r>
  <r>
    <x v="3"/>
    <x v="4"/>
    <x v="29"/>
    <x v="4"/>
    <s v="Rest of Latin America"/>
    <s v="Chile"/>
    <s v="Chile"/>
    <s v="Chile"/>
    <x v="0"/>
    <x v="0"/>
    <x v="1"/>
    <n v="14.391497253456899"/>
    <n v="19.370557999999999"/>
  </r>
  <r>
    <x v="1"/>
    <x v="4"/>
    <x v="48"/>
    <x v="4"/>
    <s v="Argentina"/>
    <s v="Argentina"/>
    <s v="Argentina"/>
    <s v="Argentina"/>
    <x v="4"/>
    <x v="7"/>
    <x v="0"/>
    <n v="58.766213020000002"/>
    <n v="451.69637899999998"/>
  </r>
  <r>
    <x v="5"/>
    <x v="1"/>
    <x v="1"/>
    <x v="1"/>
    <s v="Canada"/>
    <s v="Canada"/>
    <s v="Canada"/>
    <s v="Canada"/>
    <x v="4"/>
    <x v="7"/>
    <x v="0"/>
    <n v="559.56527174999997"/>
    <n v="725.74591399999997"/>
  </r>
  <r>
    <x v="3"/>
    <x v="4"/>
    <x v="27"/>
    <x v="4"/>
    <s v="Rest of Latin America"/>
    <s v="Colombia"/>
    <s v="Colombia"/>
    <s v="Colombia"/>
    <x v="4"/>
    <x v="9"/>
    <x v="0"/>
    <n v="138.64379522999999"/>
    <n v="233.637911"/>
  </r>
  <r>
    <x v="3"/>
    <x v="2"/>
    <x v="39"/>
    <x v="2"/>
    <s v="Rest of Eastern Europe"/>
    <s v="Rest of Eastern Europe"/>
    <s v="Rest of Eastern Europe"/>
    <s v="Rest of Eastern Europe"/>
    <x v="0"/>
    <x v="3"/>
    <x v="1"/>
    <n v="6303.1434549352398"/>
    <n v="7430.9607610000003"/>
  </r>
  <r>
    <x v="6"/>
    <x v="6"/>
    <x v="9"/>
    <x v="6"/>
    <s v="Rest of Western Europe"/>
    <s v="Sweden"/>
    <s v="Sweden"/>
    <s v="Sweden"/>
    <x v="2"/>
    <x v="15"/>
    <x v="0"/>
    <n v="3808.0091389999998"/>
    <n v="5433.5690709999999"/>
  </r>
  <r>
    <x v="2"/>
    <x v="4"/>
    <x v="17"/>
    <x v="4"/>
    <s v="Mexico"/>
    <s v="Mexico"/>
    <s v="Mexico"/>
    <s v="Mexico"/>
    <x v="0"/>
    <x v="8"/>
    <x v="0"/>
    <n v="1406.3081919272499"/>
    <n v="2117.7664319999999"/>
  </r>
  <r>
    <x v="5"/>
    <x v="6"/>
    <x v="33"/>
    <x v="6"/>
    <s v="Rest of Western Europe"/>
    <s v="Ireland"/>
    <s v="Ireland"/>
    <s v="Ireland"/>
    <x v="2"/>
    <x v="5"/>
    <x v="0"/>
    <n v="467.61931600000003"/>
    <n v="551.29013199999997"/>
  </r>
  <r>
    <x v="6"/>
    <x v="7"/>
    <x v="28"/>
    <x v="7"/>
    <s v="Indonesia"/>
    <s v="Indonesia"/>
    <s v="Indonesia"/>
    <s v="Indonesia"/>
    <x v="3"/>
    <x v="13"/>
    <x v="1"/>
    <n v="538.94106699999998"/>
    <n v="729.10493099999997"/>
  </r>
  <r>
    <x v="2"/>
    <x v="6"/>
    <x v="8"/>
    <x v="6"/>
    <s v="Spain"/>
    <s v="Spain"/>
    <s v="Spain"/>
    <s v="Spain"/>
    <x v="3"/>
    <x v="4"/>
    <x v="1"/>
    <n v="7434.5582009999998"/>
    <n v="8363.8057389999994"/>
  </r>
  <r>
    <x v="2"/>
    <x v="3"/>
    <x v="3"/>
    <x v="3"/>
    <s v="Rest of Middle East and North Africa"/>
    <s v="Rest of Middle East and North Africa"/>
    <s v="Rest of Middle East and North Africa"/>
    <s v="Rest of Middle East and North Africa"/>
    <x v="2"/>
    <x v="6"/>
    <x v="0"/>
    <n v="1356.043797"/>
    <n v="1440.7899460000001"/>
  </r>
  <r>
    <x v="1"/>
    <x v="3"/>
    <x v="7"/>
    <x v="3"/>
    <s v="Rest of Middle East and North Africa"/>
    <s v="Saudi Arabia"/>
    <s v="Saudi Arabia"/>
    <s v="Saudi Arabia"/>
    <x v="1"/>
    <x v="1"/>
    <x v="0"/>
    <n v="794.22720300000003"/>
    <n v="794.55904099999998"/>
  </r>
  <r>
    <x v="1"/>
    <x v="6"/>
    <x v="15"/>
    <x v="6"/>
    <s v="Germany"/>
    <s v="Germany"/>
    <s v="Germany"/>
    <s v="Germany"/>
    <x v="3"/>
    <x v="12"/>
    <x v="0"/>
    <n v="5999.7488800000001"/>
    <n v="7073.2799949999999"/>
  </r>
  <r>
    <x v="6"/>
    <x v="7"/>
    <x v="35"/>
    <x v="7"/>
    <s v="Rest of Emerging Asia/Pacific"/>
    <s v="Rest of Emerging Asia/Pacific"/>
    <s v="Rest of Emerging Asia/Pacific"/>
    <s v="Rest of Emerging Asia/Pacific"/>
    <x v="0"/>
    <x v="3"/>
    <x v="1"/>
    <n v="20840.542631068602"/>
    <n v="20840.542631"/>
  </r>
  <r>
    <x v="3"/>
    <x v="6"/>
    <x v="42"/>
    <x v="6"/>
    <s v="Rest of Western Europe"/>
    <s v="Denmark"/>
    <s v="Denmark"/>
    <s v="Denmark"/>
    <x v="2"/>
    <x v="2"/>
    <x v="0"/>
    <n v="1195.3890570000001"/>
    <n v="1410.6210679999999"/>
  </r>
  <r>
    <x v="0"/>
    <x v="6"/>
    <x v="44"/>
    <x v="6"/>
    <s v="United Kingdom"/>
    <s v="United Kingdom"/>
    <s v="United Kingdom"/>
    <s v="United Kingdom"/>
    <x v="0"/>
    <x v="3"/>
    <x v="0"/>
    <n v="2451.1492129539602"/>
    <n v="2942.284627"/>
  </r>
  <r>
    <x v="5"/>
    <x v="3"/>
    <x v="24"/>
    <x v="3"/>
    <s v="Turkey"/>
    <s v="Turkey"/>
    <s v="Turkey"/>
    <s v="Turkey"/>
    <x v="0"/>
    <x v="8"/>
    <x v="1"/>
    <n v="658.56659705160598"/>
    <n v="1957.5614149999999"/>
  </r>
  <r>
    <x v="5"/>
    <x v="4"/>
    <x v="17"/>
    <x v="4"/>
    <s v="Mexico"/>
    <s v="Mexico"/>
    <s v="Mexico"/>
    <s v="Mexico"/>
    <x v="0"/>
    <x v="0"/>
    <x v="0"/>
    <n v="465.12998437203402"/>
    <n v="692.89596400000005"/>
  </r>
  <r>
    <x v="6"/>
    <x v="4"/>
    <x v="36"/>
    <x v="4"/>
    <s v="Rest of Latin America"/>
    <s v="Rest of Latin America"/>
    <s v="Rest of Latin America"/>
    <s v="Rest of Latin America"/>
    <x v="2"/>
    <x v="5"/>
    <x v="0"/>
    <n v="1221.4685489999999"/>
    <n v="1221.4685489999999"/>
  </r>
  <r>
    <x v="5"/>
    <x v="8"/>
    <x v="12"/>
    <x v="8"/>
    <s v="Japan"/>
    <s v="Japan"/>
    <s v="Japan"/>
    <s v="Japan"/>
    <x v="0"/>
    <x v="0"/>
    <x v="1"/>
    <n v="461.39449032361699"/>
    <n v="526.29867000000002"/>
  </r>
  <r>
    <x v="4"/>
    <x v="6"/>
    <x v="15"/>
    <x v="6"/>
    <s v="Germany"/>
    <s v="Germany"/>
    <s v="Germany"/>
    <s v="Germany"/>
    <x v="3"/>
    <x v="16"/>
    <x v="0"/>
    <n v="3983.7873559999998"/>
    <n v="4692.3877080000002"/>
  </r>
  <r>
    <x v="5"/>
    <x v="6"/>
    <x v="21"/>
    <x v="6"/>
    <s v="France"/>
    <s v="France"/>
    <s v="France"/>
    <s v="France"/>
    <x v="0"/>
    <x v="8"/>
    <x v="0"/>
    <n v="2891.1579187667899"/>
    <n v="3408.4709010000001"/>
  </r>
  <r>
    <x v="0"/>
    <x v="6"/>
    <x v="42"/>
    <x v="6"/>
    <s v="Rest of Western Europe"/>
    <s v="Denmark"/>
    <s v="Denmark"/>
    <s v="Denmark"/>
    <x v="3"/>
    <x v="12"/>
    <x v="0"/>
    <n v="492.85969499999999"/>
    <n v="581.59999500000004"/>
  </r>
  <r>
    <x v="3"/>
    <x v="6"/>
    <x v="30"/>
    <x v="6"/>
    <s v="Rest of Western Europe"/>
    <s v="Belgium"/>
    <s v="Belgium"/>
    <s v="Belgium"/>
    <x v="1"/>
    <x v="11"/>
    <x v="0"/>
    <n v="1613.726011"/>
    <n v="1902.4689430000001"/>
  </r>
  <r>
    <x v="1"/>
    <x v="10"/>
    <x v="47"/>
    <x v="10"/>
    <s v="Rest of Sub-Saharan Africa"/>
    <s v="South Africa"/>
    <s v="South Africa"/>
    <s v="South Africa"/>
    <x v="4"/>
    <x v="14"/>
    <x v="0"/>
    <n v="107.432328501428"/>
    <n v="157.21799100000001"/>
  </r>
  <r>
    <x v="0"/>
    <x v="5"/>
    <x v="22"/>
    <x v="5"/>
    <s v="Australia"/>
    <s v="Australia"/>
    <s v="Australia"/>
    <s v="Australia"/>
    <x v="3"/>
    <x v="12"/>
    <x v="0"/>
    <n v="3249.6070930000001"/>
    <n v="4409.8299930000003"/>
  </r>
  <r>
    <x v="2"/>
    <x v="4"/>
    <x v="4"/>
    <x v="4"/>
    <s v="Brazil"/>
    <s v="Brazil"/>
    <s v="Brazil"/>
    <s v="Brazil"/>
    <x v="2"/>
    <x v="6"/>
    <x v="0"/>
    <n v="5495.1685390000002"/>
    <n v="9302.0414789999995"/>
  </r>
  <r>
    <x v="2"/>
    <x v="3"/>
    <x v="24"/>
    <x v="3"/>
    <s v="Turkey"/>
    <s v="Turkey"/>
    <s v="Turkey"/>
    <s v="Turkey"/>
    <x v="1"/>
    <x v="11"/>
    <x v="0"/>
    <n v="424.44643600000001"/>
    <n v="1078.2870969999999"/>
  </r>
  <r>
    <x v="6"/>
    <x v="10"/>
    <x v="34"/>
    <x v="10"/>
    <s v="Rest of Sub-Saharan Africa"/>
    <s v="Rest of Sub-Saharan Africa"/>
    <s v="Rest of Sub-Saharan Africa"/>
    <s v="Rest of Sub-Saharan Africa"/>
    <x v="2"/>
    <x v="5"/>
    <x v="0"/>
    <n v="137.027355"/>
    <n v="149.286462"/>
  </r>
  <r>
    <x v="3"/>
    <x v="2"/>
    <x v="39"/>
    <x v="2"/>
    <s v="Rest of Eastern Europe"/>
    <s v="Rest of Eastern Europe"/>
    <s v="Rest of Eastern Europe"/>
    <s v="Rest of Eastern Europe"/>
    <x v="2"/>
    <x v="5"/>
    <x v="0"/>
    <n v="247.693206"/>
    <n v="292.012788"/>
  </r>
  <r>
    <x v="2"/>
    <x v="2"/>
    <x v="39"/>
    <x v="2"/>
    <s v="Rest of Eastern Europe"/>
    <s v="Rest of Eastern Europe"/>
    <s v="Rest of Eastern Europe"/>
    <s v="Rest of Eastern Europe"/>
    <x v="2"/>
    <x v="2"/>
    <x v="0"/>
    <n v="567.59666099943399"/>
    <n v="638.54072900000006"/>
  </r>
  <r>
    <x v="6"/>
    <x v="6"/>
    <x v="14"/>
    <x v="6"/>
    <s v="Netherlands"/>
    <s v="Netherlands"/>
    <s v="Netherlands"/>
    <s v="Netherlands"/>
    <x v="3"/>
    <x v="12"/>
    <x v="0"/>
    <n v="1697.4893440000001"/>
    <n v="2001.219994"/>
  </r>
  <r>
    <x v="4"/>
    <x v="6"/>
    <x v="11"/>
    <x v="6"/>
    <s v="Italy"/>
    <s v="Italy"/>
    <s v="Italy"/>
    <s v="Italy"/>
    <x v="1"/>
    <x v="11"/>
    <x v="0"/>
    <n v="2491.0767369999999"/>
    <n v="2934.167117"/>
  </r>
  <r>
    <x v="2"/>
    <x v="6"/>
    <x v="26"/>
    <x v="6"/>
    <s v="Rest of Western Europe"/>
    <s v="Norway"/>
    <s v="Norway"/>
    <s v="Norway"/>
    <x v="4"/>
    <x v="10"/>
    <x v="0"/>
    <n v="156.81234925699999"/>
    <n v="217.090239"/>
  </r>
  <r>
    <x v="2"/>
    <x v="4"/>
    <x v="29"/>
    <x v="4"/>
    <s v="Rest of Latin America"/>
    <s v="Chile"/>
    <s v="Chile"/>
    <s v="Chile"/>
    <x v="2"/>
    <x v="2"/>
    <x v="0"/>
    <n v="395.32657799999998"/>
    <n v="511.93078200000002"/>
  </r>
  <r>
    <x v="5"/>
    <x v="5"/>
    <x v="5"/>
    <x v="5"/>
    <s v="South Korea"/>
    <s v="South Korea"/>
    <s v="South Korea"/>
    <s v="South Korea"/>
    <x v="1"/>
    <x v="1"/>
    <x v="0"/>
    <n v="3809.1920230000001"/>
    <n v="3961.944094"/>
  </r>
  <r>
    <x v="4"/>
    <x v="1"/>
    <x v="1"/>
    <x v="1"/>
    <s v="Canada"/>
    <s v="Canada"/>
    <s v="Canada"/>
    <s v="Canada"/>
    <x v="2"/>
    <x v="15"/>
    <x v="0"/>
    <n v="4457.1315210000002"/>
    <n v="5615.9581790000002"/>
  </r>
  <r>
    <x v="1"/>
    <x v="6"/>
    <x v="9"/>
    <x v="6"/>
    <s v="Rest of Western Europe"/>
    <s v="Sweden"/>
    <s v="Sweden"/>
    <s v="Sweden"/>
    <x v="4"/>
    <x v="14"/>
    <x v="0"/>
    <n v="239.96537336251001"/>
    <n v="342.40160200000003"/>
  </r>
  <r>
    <x v="2"/>
    <x v="6"/>
    <x v="26"/>
    <x v="6"/>
    <s v="Rest of Western Europe"/>
    <s v="Norway"/>
    <s v="Norway"/>
    <s v="Norway"/>
    <x v="3"/>
    <x v="12"/>
    <x v="0"/>
    <n v="536.71096199999999"/>
    <n v="743.01999499999999"/>
  </r>
  <r>
    <x v="5"/>
    <x v="6"/>
    <x v="15"/>
    <x v="6"/>
    <s v="Germany"/>
    <s v="Germany"/>
    <s v="Germany"/>
    <s v="Germany"/>
    <x v="2"/>
    <x v="15"/>
    <x v="0"/>
    <n v="11444.717414999999"/>
    <n v="13492.513163"/>
  </r>
  <r>
    <x v="1"/>
    <x v="7"/>
    <x v="10"/>
    <x v="7"/>
    <s v="India"/>
    <s v="India"/>
    <s v="India"/>
    <s v="India"/>
    <x v="0"/>
    <x v="8"/>
    <x v="1"/>
    <n v="2786.42627700517"/>
    <n v="3316.467592"/>
  </r>
  <r>
    <x v="2"/>
    <x v="4"/>
    <x v="29"/>
    <x v="4"/>
    <s v="Rest of Latin America"/>
    <s v="Chile"/>
    <s v="Chile"/>
    <s v="Chile"/>
    <x v="0"/>
    <x v="0"/>
    <x v="1"/>
    <n v="16.362438661247001"/>
    <n v="21.188649000000002"/>
  </r>
  <r>
    <x v="5"/>
    <x v="6"/>
    <x v="32"/>
    <x v="6"/>
    <s v="Rest of Western Europe"/>
    <s v="Portugal"/>
    <s v="Portugal"/>
    <s v="Portugal"/>
    <x v="3"/>
    <x v="12"/>
    <x v="0"/>
    <n v="434.054846"/>
    <n v="511.71999399999999"/>
  </r>
  <r>
    <x v="0"/>
    <x v="5"/>
    <x v="19"/>
    <x v="5"/>
    <s v="Rest of Mature Asia/Pacific"/>
    <s v="Singapore"/>
    <s v="Singapore"/>
    <s v="Singapore"/>
    <x v="2"/>
    <x v="15"/>
    <x v="0"/>
    <n v="3940.0244849999999"/>
    <n v="4270.2287329999999"/>
  </r>
  <r>
    <x v="5"/>
    <x v="5"/>
    <x v="5"/>
    <x v="5"/>
    <s v="South Korea"/>
    <s v="South Korea"/>
    <s v="South Korea"/>
    <s v="South Korea"/>
    <x v="3"/>
    <x v="12"/>
    <x v="0"/>
    <n v="4213.1873450000003"/>
    <n v="4382.1399970000002"/>
  </r>
  <r>
    <x v="4"/>
    <x v="5"/>
    <x v="22"/>
    <x v="5"/>
    <s v="Australia"/>
    <s v="Australia"/>
    <s v="Australia"/>
    <s v="Australia"/>
    <x v="1"/>
    <x v="11"/>
    <x v="0"/>
    <n v="5760.4529679999996"/>
    <n v="7253.651492"/>
  </r>
  <r>
    <x v="1"/>
    <x v="6"/>
    <x v="11"/>
    <x v="6"/>
    <s v="Italy"/>
    <s v="Italy"/>
    <s v="Italy"/>
    <s v="Italy"/>
    <x v="0"/>
    <x v="0"/>
    <x v="1"/>
    <n v="36.4734625159685"/>
    <n v="42.999634999999998"/>
  </r>
  <r>
    <x v="5"/>
    <x v="9"/>
    <x v="25"/>
    <x v="9"/>
    <s v="Russia"/>
    <s v="Russia"/>
    <s v="Russia"/>
    <s v="Russia"/>
    <x v="3"/>
    <x v="13"/>
    <x v="1"/>
    <n v="4148.6595539999998"/>
    <n v="8456.4554929999995"/>
  </r>
  <r>
    <x v="0"/>
    <x v="6"/>
    <x v="45"/>
    <x v="6"/>
    <s v="Rest of Western Europe"/>
    <s v="Greece"/>
    <s v="Greece"/>
    <s v="Greece"/>
    <x v="4"/>
    <x v="10"/>
    <x v="0"/>
    <n v="77.746588302000006"/>
    <n v="91.657734000000005"/>
  </r>
  <r>
    <x v="1"/>
    <x v="5"/>
    <x v="22"/>
    <x v="5"/>
    <s v="Australia"/>
    <s v="Australia"/>
    <s v="Australia"/>
    <s v="Australia"/>
    <x v="1"/>
    <x v="1"/>
    <x v="0"/>
    <n v="7672.9119659999997"/>
    <n v="10412.408748"/>
  </r>
  <r>
    <x v="6"/>
    <x v="9"/>
    <x v="31"/>
    <x v="9"/>
    <s v="Rest of Eurasia"/>
    <s v="Rest of Eurasia"/>
    <s v="Rest of Eurasia"/>
    <s v="Rest of Eurasia"/>
    <x v="2"/>
    <x v="6"/>
    <x v="0"/>
    <n v="309.95821999999998"/>
    <n v="631.80597399999999"/>
  </r>
  <r>
    <x v="5"/>
    <x v="7"/>
    <x v="10"/>
    <x v="7"/>
    <s v="India"/>
    <s v="India"/>
    <s v="India"/>
    <s v="India"/>
    <x v="0"/>
    <x v="3"/>
    <x v="0"/>
    <n v="2764.07561004942"/>
    <n v="3289.865323"/>
  </r>
  <r>
    <x v="2"/>
    <x v="6"/>
    <x v="41"/>
    <x v="6"/>
    <s v="Rest of Western Europe"/>
    <s v="Rest of Western Europe"/>
    <s v="Rest of Western Europe"/>
    <s v="Rest of Western Europe"/>
    <x v="4"/>
    <x v="10"/>
    <x v="0"/>
    <n v="49.441283798999997"/>
    <n v="55.620964000000001"/>
  </r>
  <r>
    <x v="3"/>
    <x v="1"/>
    <x v="16"/>
    <x v="1"/>
    <s v="United States"/>
    <s v="United States"/>
    <s v="United States"/>
    <s v="United States"/>
    <x v="3"/>
    <x v="16"/>
    <x v="0"/>
    <n v="44714.518839999997"/>
    <n v="44714.518839999997"/>
  </r>
  <r>
    <x v="1"/>
    <x v="6"/>
    <x v="33"/>
    <x v="6"/>
    <s v="Rest of Western Europe"/>
    <s v="Ireland"/>
    <s v="Ireland"/>
    <s v="Ireland"/>
    <x v="1"/>
    <x v="11"/>
    <x v="0"/>
    <n v="866.38170700000001"/>
    <n v="1021.402815"/>
  </r>
  <r>
    <x v="5"/>
    <x v="1"/>
    <x v="16"/>
    <x v="1"/>
    <s v="United States"/>
    <s v="United States"/>
    <s v="United States"/>
    <s v="United States"/>
    <x v="1"/>
    <x v="11"/>
    <x v="0"/>
    <n v="115093.55555600001"/>
    <n v="115093.55555600001"/>
  </r>
  <r>
    <x v="5"/>
    <x v="2"/>
    <x v="39"/>
    <x v="2"/>
    <s v="Rest of Eastern Europe"/>
    <s v="Rest of Eastern Europe"/>
    <s v="Rest of Eastern Europe"/>
    <s v="Rest of Eastern Europe"/>
    <x v="0"/>
    <x v="3"/>
    <x v="0"/>
    <n v="843.65871403968902"/>
    <n v="994.614012"/>
  </r>
  <r>
    <x v="1"/>
    <x v="6"/>
    <x v="11"/>
    <x v="6"/>
    <s v="Italy"/>
    <s v="Italy"/>
    <s v="Italy"/>
    <s v="Italy"/>
    <x v="0"/>
    <x v="3"/>
    <x v="1"/>
    <n v="5070.8435878445998"/>
    <n v="5978.1662909999995"/>
  </r>
  <r>
    <x v="5"/>
    <x v="6"/>
    <x v="37"/>
    <x v="6"/>
    <s v="Rest of Western Europe"/>
    <s v="Finland"/>
    <s v="Finland"/>
    <s v="Finland"/>
    <x v="0"/>
    <x v="0"/>
    <x v="1"/>
    <n v="3.7871939331289002"/>
    <n v="4.4648339999999997"/>
  </r>
  <r>
    <x v="0"/>
    <x v="5"/>
    <x v="19"/>
    <x v="5"/>
    <s v="Rest of Mature Asia/Pacific"/>
    <s v="Singapore"/>
    <s v="Singapore"/>
    <s v="Singapore"/>
    <x v="1"/>
    <x v="11"/>
    <x v="0"/>
    <n v="1671.6715180000001"/>
    <n v="1811.770403"/>
  </r>
  <r>
    <x v="2"/>
    <x v="6"/>
    <x v="15"/>
    <x v="6"/>
    <s v="Germany"/>
    <s v="Germany"/>
    <s v="Germany"/>
    <s v="Germany"/>
    <x v="3"/>
    <x v="13"/>
    <x v="1"/>
    <n v="12625.919703"/>
    <n v="14204.036988"/>
  </r>
  <r>
    <x v="5"/>
    <x v="6"/>
    <x v="33"/>
    <x v="6"/>
    <s v="Rest of Western Europe"/>
    <s v="Ireland"/>
    <s v="Ireland"/>
    <s v="Ireland"/>
    <x v="2"/>
    <x v="2"/>
    <x v="0"/>
    <n v="1518.932515"/>
    <n v="1790.714109"/>
  </r>
  <r>
    <x v="3"/>
    <x v="1"/>
    <x v="16"/>
    <x v="1"/>
    <s v="United States"/>
    <s v="United States"/>
    <s v="United States"/>
    <s v="United States"/>
    <x v="4"/>
    <x v="9"/>
    <x v="0"/>
    <n v="26247.344916999999"/>
    <n v="26247.344916999999"/>
  </r>
  <r>
    <x v="1"/>
    <x v="0"/>
    <x v="18"/>
    <x v="0"/>
    <s v="Rest of Greater China"/>
    <s v="Hong Kong"/>
    <s v="Hong Kong"/>
    <s v="Hong Kong"/>
    <x v="0"/>
    <x v="8"/>
    <x v="1"/>
    <n v="500.31721411369898"/>
    <n v="506.00576899999999"/>
  </r>
  <r>
    <x v="1"/>
    <x v="6"/>
    <x v="23"/>
    <x v="6"/>
    <s v="Rest of Western Europe"/>
    <s v="Switzerland"/>
    <s v="Switzerland"/>
    <s v="Switzerland"/>
    <x v="2"/>
    <x v="15"/>
    <x v="0"/>
    <n v="4642.3323760000003"/>
    <n v="5039.3104359999998"/>
  </r>
  <r>
    <x v="2"/>
    <x v="1"/>
    <x v="16"/>
    <x v="1"/>
    <s v="United States"/>
    <s v="United States"/>
    <s v="United States"/>
    <s v="United States"/>
    <x v="4"/>
    <x v="9"/>
    <x v="0"/>
    <n v="24080.348515999998"/>
    <n v="24080.348515999998"/>
  </r>
  <r>
    <x v="1"/>
    <x v="2"/>
    <x v="46"/>
    <x v="2"/>
    <s v="Poland"/>
    <s v="Poland"/>
    <s v="Poland"/>
    <s v="Poland"/>
    <x v="1"/>
    <x v="11"/>
    <x v="0"/>
    <n v="1748.401026"/>
    <n v="2106.887522"/>
  </r>
  <r>
    <x v="1"/>
    <x v="1"/>
    <x v="1"/>
    <x v="1"/>
    <s v="Canada"/>
    <s v="Canada"/>
    <s v="Canada"/>
    <s v="Canada"/>
    <x v="4"/>
    <x v="9"/>
    <x v="0"/>
    <n v="2129.7922488999998"/>
    <n v="2762.3015599999999"/>
  </r>
  <r>
    <x v="3"/>
    <x v="7"/>
    <x v="49"/>
    <x v="7"/>
    <s v="Rest of Emerging Asia/Pacific"/>
    <s v="Malaysia"/>
    <s v="Malaysia"/>
    <s v="Malaysia"/>
    <x v="2"/>
    <x v="15"/>
    <x v="0"/>
    <n v="1037.9139909999999"/>
    <n v="1353.852952"/>
  </r>
  <r>
    <x v="5"/>
    <x v="0"/>
    <x v="18"/>
    <x v="0"/>
    <s v="Rest of Greater China"/>
    <s v="Hong Kong"/>
    <s v="Hong Kong"/>
    <s v="Hong Kong"/>
    <x v="4"/>
    <x v="7"/>
    <x v="0"/>
    <n v="168.19656354"/>
    <n v="170.10894099999999"/>
  </r>
  <r>
    <x v="0"/>
    <x v="10"/>
    <x v="47"/>
    <x v="10"/>
    <s v="Rest of Sub-Saharan Africa"/>
    <s v="South Africa"/>
    <s v="South Africa"/>
    <s v="South Africa"/>
    <x v="3"/>
    <x v="12"/>
    <x v="0"/>
    <n v="1009.242654"/>
    <n v="1476.939993"/>
  </r>
  <r>
    <x v="5"/>
    <x v="3"/>
    <x v="24"/>
    <x v="3"/>
    <s v="Turkey"/>
    <s v="Turkey"/>
    <s v="Turkey"/>
    <s v="Turkey"/>
    <x v="4"/>
    <x v="10"/>
    <x v="0"/>
    <n v="181.44577549120001"/>
    <n v="539.33991000000003"/>
  </r>
  <r>
    <x v="6"/>
    <x v="4"/>
    <x v="29"/>
    <x v="4"/>
    <s v="Rest of Latin America"/>
    <s v="Chile"/>
    <s v="Chile"/>
    <s v="Chile"/>
    <x v="3"/>
    <x v="16"/>
    <x v="0"/>
    <n v="905.42320800000005"/>
    <n v="1218.674661"/>
  </r>
  <r>
    <x v="2"/>
    <x v="6"/>
    <x v="15"/>
    <x v="6"/>
    <s v="Germany"/>
    <s v="Germany"/>
    <s v="Germany"/>
    <s v="Germany"/>
    <x v="2"/>
    <x v="2"/>
    <x v="0"/>
    <n v="11510.5363009885"/>
    <n v="12949.241497999999"/>
  </r>
  <r>
    <x v="2"/>
    <x v="6"/>
    <x v="42"/>
    <x v="6"/>
    <s v="Rest of Western Europe"/>
    <s v="Denmark"/>
    <s v="Denmark"/>
    <s v="Denmark"/>
    <x v="4"/>
    <x v="10"/>
    <x v="0"/>
    <n v="245.74740375600001"/>
    <n v="276.33991900000001"/>
  </r>
  <r>
    <x v="2"/>
    <x v="7"/>
    <x v="49"/>
    <x v="7"/>
    <s v="Rest of Emerging Asia/Pacific"/>
    <s v="Malaysia"/>
    <s v="Malaysia"/>
    <s v="Malaysia"/>
    <x v="1"/>
    <x v="1"/>
    <x v="0"/>
    <n v="799.25890600000002"/>
    <n v="1023.307728"/>
  </r>
  <r>
    <x v="2"/>
    <x v="3"/>
    <x v="3"/>
    <x v="3"/>
    <s v="Rest of Middle East and North Africa"/>
    <s v="Rest of Middle East and North Africa"/>
    <s v="Rest of Middle East and North Africa"/>
    <s v="Rest of Middle East and North Africa"/>
    <x v="4"/>
    <x v="7"/>
    <x v="0"/>
    <n v="155.20225047"/>
    <n v="164.90163699999999"/>
  </r>
  <r>
    <x v="2"/>
    <x v="6"/>
    <x v="21"/>
    <x v="6"/>
    <s v="France"/>
    <s v="France"/>
    <s v="France"/>
    <s v="France"/>
    <x v="0"/>
    <x v="3"/>
    <x v="1"/>
    <n v="7532.3418343185203"/>
    <n v="8473.811377"/>
  </r>
  <r>
    <x v="3"/>
    <x v="6"/>
    <x v="11"/>
    <x v="6"/>
    <s v="Italy"/>
    <s v="Italy"/>
    <s v="Italy"/>
    <s v="Italy"/>
    <x v="1"/>
    <x v="11"/>
    <x v="0"/>
    <n v="3551.8418109999998"/>
    <n v="4187.3705259999997"/>
  </r>
  <r>
    <x v="0"/>
    <x v="6"/>
    <x v="11"/>
    <x v="6"/>
    <s v="Italy"/>
    <s v="Italy"/>
    <s v="Italy"/>
    <s v="Italy"/>
    <x v="4"/>
    <x v="9"/>
    <x v="0"/>
    <n v="1179.1260029"/>
    <n v="1390.1062420000001"/>
  </r>
  <r>
    <x v="6"/>
    <x v="0"/>
    <x v="18"/>
    <x v="0"/>
    <s v="Rest of Greater China"/>
    <s v="Hong Kong"/>
    <s v="Hong Kong"/>
    <s v="Hong Kong"/>
    <x v="3"/>
    <x v="13"/>
    <x v="1"/>
    <n v="1172.1970040000001"/>
    <n v="1185.5247609999999"/>
  </r>
  <r>
    <x v="6"/>
    <x v="1"/>
    <x v="16"/>
    <x v="1"/>
    <s v="United States"/>
    <s v="United States"/>
    <s v="United States"/>
    <s v="United States"/>
    <x v="3"/>
    <x v="12"/>
    <x v="0"/>
    <n v="52542.58"/>
    <n v="52542.58"/>
  </r>
  <r>
    <x v="4"/>
    <x v="6"/>
    <x v="44"/>
    <x v="6"/>
    <s v="United Kingdom"/>
    <s v="United Kingdom"/>
    <s v="United Kingdom"/>
    <s v="United Kingdom"/>
    <x v="0"/>
    <x v="8"/>
    <x v="1"/>
    <n v="4481.5537922732601"/>
    <n v="5439.3955210000004"/>
  </r>
  <r>
    <x v="1"/>
    <x v="6"/>
    <x v="30"/>
    <x v="6"/>
    <s v="Rest of Western Europe"/>
    <s v="Belgium"/>
    <s v="Belgium"/>
    <s v="Belgium"/>
    <x v="4"/>
    <x v="10"/>
    <x v="0"/>
    <n v="302.88694743500002"/>
    <n v="357.08230900000001"/>
  </r>
  <r>
    <x v="0"/>
    <x v="0"/>
    <x v="0"/>
    <x v="0"/>
    <s v="China"/>
    <s v="China"/>
    <s v="China"/>
    <s v="China"/>
    <x v="1"/>
    <x v="1"/>
    <x v="0"/>
    <n v="9328.681423"/>
    <n v="10201.736516999999"/>
  </r>
  <r>
    <x v="6"/>
    <x v="4"/>
    <x v="48"/>
    <x v="4"/>
    <s v="Argentina"/>
    <s v="Argentina"/>
    <s v="Argentina"/>
    <s v="Argentina"/>
    <x v="0"/>
    <x v="8"/>
    <x v="1"/>
    <n v="377.880972776639"/>
    <n v="2904.5170370000001"/>
  </r>
  <r>
    <x v="5"/>
    <x v="7"/>
    <x v="49"/>
    <x v="7"/>
    <s v="Rest of Emerging Asia/Pacific"/>
    <s v="Malaysia"/>
    <s v="Malaysia"/>
    <s v="Malaysia"/>
    <x v="0"/>
    <x v="0"/>
    <x v="0"/>
    <n v="253.409437586499"/>
    <n v="330.54676799999999"/>
  </r>
  <r>
    <x v="2"/>
    <x v="6"/>
    <x v="45"/>
    <x v="6"/>
    <s v="Rest of Western Europe"/>
    <s v="Greece"/>
    <s v="Greece"/>
    <s v="Greece"/>
    <x v="1"/>
    <x v="1"/>
    <x v="0"/>
    <n v="233.75532799999999"/>
    <n v="262.97247299999998"/>
  </r>
  <r>
    <x v="4"/>
    <x v="6"/>
    <x v="32"/>
    <x v="6"/>
    <s v="Rest of Western Europe"/>
    <s v="Portugal"/>
    <s v="Portugal"/>
    <s v="Portugal"/>
    <x v="2"/>
    <x v="2"/>
    <x v="0"/>
    <n v="743.16479000000004"/>
    <n v="875.35227499999996"/>
  </r>
  <r>
    <x v="3"/>
    <x v="4"/>
    <x v="27"/>
    <x v="4"/>
    <s v="Rest of Latin America"/>
    <s v="Colombia"/>
    <s v="Colombia"/>
    <s v="Colombia"/>
    <x v="0"/>
    <x v="3"/>
    <x v="0"/>
    <n v="87.828492307781701"/>
    <n v="148.005653"/>
  </r>
  <r>
    <x v="2"/>
    <x v="0"/>
    <x v="20"/>
    <x v="0"/>
    <s v="Rest of Greater China"/>
    <s v="Taiwan"/>
    <s v="Taiwan"/>
    <s v="Taiwan"/>
    <x v="1"/>
    <x v="1"/>
    <x v="0"/>
    <n v="1392.127013"/>
    <n v="1413.5857390000001"/>
  </r>
  <r>
    <x v="4"/>
    <x v="6"/>
    <x v="21"/>
    <x v="6"/>
    <s v="France"/>
    <s v="France"/>
    <s v="France"/>
    <s v="France"/>
    <x v="3"/>
    <x v="12"/>
    <x v="0"/>
    <n v="5520.9949489999999"/>
    <n v="6503.0199949999997"/>
  </r>
  <r>
    <x v="1"/>
    <x v="4"/>
    <x v="29"/>
    <x v="4"/>
    <s v="Rest of Latin America"/>
    <s v="Chile"/>
    <s v="Chile"/>
    <s v="Chile"/>
    <x v="3"/>
    <x v="16"/>
    <x v="0"/>
    <n v="936.44960200000003"/>
    <n v="1260.435332"/>
  </r>
  <r>
    <x v="3"/>
    <x v="6"/>
    <x v="37"/>
    <x v="6"/>
    <s v="Rest of Western Europe"/>
    <s v="Finland"/>
    <s v="Finland"/>
    <s v="Finland"/>
    <x v="3"/>
    <x v="4"/>
    <x v="1"/>
    <n v="1645.935029"/>
    <n v="1940.4410989999999"/>
  </r>
  <r>
    <x v="6"/>
    <x v="6"/>
    <x v="32"/>
    <x v="6"/>
    <s v="Rest of Western Europe"/>
    <s v="Portugal"/>
    <s v="Portugal"/>
    <s v="Portugal"/>
    <x v="0"/>
    <x v="3"/>
    <x v="0"/>
    <n v="168.65291011832599"/>
    <n v="198.82986399999999"/>
  </r>
  <r>
    <x v="5"/>
    <x v="0"/>
    <x v="0"/>
    <x v="0"/>
    <s v="China"/>
    <s v="China"/>
    <s v="China"/>
    <s v="China"/>
    <x v="2"/>
    <x v="6"/>
    <x v="0"/>
    <n v="28293.921216999999"/>
    <n v="30941.900169"/>
  </r>
  <r>
    <x v="1"/>
    <x v="1"/>
    <x v="1"/>
    <x v="1"/>
    <s v="Canada"/>
    <s v="Canada"/>
    <s v="Canada"/>
    <s v="Canada"/>
    <x v="4"/>
    <x v="14"/>
    <x v="0"/>
    <n v="1116.4510032906701"/>
    <n v="1448.0165139999999"/>
  </r>
  <r>
    <x v="6"/>
    <x v="3"/>
    <x v="40"/>
    <x v="3"/>
    <s v="Rest of Middle East and North Africa"/>
    <s v="Israel"/>
    <s v="Israel"/>
    <s v="Israel"/>
    <x v="1"/>
    <x v="11"/>
    <x v="0"/>
    <n v="1483.303764"/>
    <n v="1482.477711"/>
  </r>
  <r>
    <x v="4"/>
    <x v="5"/>
    <x v="5"/>
    <x v="5"/>
    <s v="South Korea"/>
    <s v="South Korea"/>
    <s v="South Korea"/>
    <s v="South Korea"/>
    <x v="0"/>
    <x v="0"/>
    <x v="0"/>
    <n v="846.24169423538694"/>
    <n v="873.43931199999997"/>
  </r>
  <r>
    <x v="1"/>
    <x v="4"/>
    <x v="48"/>
    <x v="4"/>
    <s v="Argentina"/>
    <s v="Argentina"/>
    <s v="Argentina"/>
    <s v="Argentina"/>
    <x v="2"/>
    <x v="6"/>
    <x v="0"/>
    <n v="1276.611269"/>
    <n v="9812.4527230000003"/>
  </r>
  <r>
    <x v="6"/>
    <x v="6"/>
    <x v="23"/>
    <x v="6"/>
    <s v="Rest of Western Europe"/>
    <s v="Switzerland"/>
    <s v="Switzerland"/>
    <s v="Switzerland"/>
    <x v="4"/>
    <x v="9"/>
    <x v="0"/>
    <n v="605.50853240000004"/>
    <n v="657.28716099999997"/>
  </r>
  <r>
    <x v="2"/>
    <x v="6"/>
    <x v="21"/>
    <x v="6"/>
    <s v="France"/>
    <s v="France"/>
    <s v="France"/>
    <s v="France"/>
    <x v="3"/>
    <x v="4"/>
    <x v="1"/>
    <n v="14893.501521"/>
    <n v="16755.0445"/>
  </r>
  <r>
    <x v="0"/>
    <x v="8"/>
    <x v="12"/>
    <x v="8"/>
    <s v="Japan"/>
    <s v="Japan"/>
    <s v="Japan"/>
    <s v="Japan"/>
    <x v="1"/>
    <x v="11"/>
    <x v="0"/>
    <n v="9153.7590739999996"/>
    <n v="10441.414720000001"/>
  </r>
  <r>
    <x v="2"/>
    <x v="6"/>
    <x v="8"/>
    <x v="6"/>
    <s v="Spain"/>
    <s v="Spain"/>
    <s v="Spain"/>
    <s v="Spain"/>
    <x v="3"/>
    <x v="16"/>
    <x v="0"/>
    <n v="3404.0733989999999"/>
    <n v="3829.5494990000002"/>
  </r>
  <r>
    <x v="6"/>
    <x v="4"/>
    <x v="4"/>
    <x v="4"/>
    <s v="Brazil"/>
    <s v="Brazil"/>
    <s v="Brazil"/>
    <s v="Brazil"/>
    <x v="2"/>
    <x v="5"/>
    <x v="0"/>
    <n v="3497.2345650000002"/>
    <n v="6268.0908689999997"/>
  </r>
  <r>
    <x v="2"/>
    <x v="1"/>
    <x v="16"/>
    <x v="1"/>
    <s v="United States"/>
    <s v="United States"/>
    <s v="United States"/>
    <s v="United States"/>
    <x v="4"/>
    <x v="10"/>
    <x v="0"/>
    <n v="32023.787607004"/>
    <n v="32023.787606999998"/>
  </r>
  <r>
    <x v="5"/>
    <x v="6"/>
    <x v="15"/>
    <x v="6"/>
    <s v="Germany"/>
    <s v="Germany"/>
    <s v="Germany"/>
    <s v="Germany"/>
    <x v="3"/>
    <x v="4"/>
    <x v="1"/>
    <n v="14946.89083"/>
    <n v="17621.328160000001"/>
  </r>
  <r>
    <x v="4"/>
    <x v="4"/>
    <x v="29"/>
    <x v="4"/>
    <s v="Rest of Latin America"/>
    <s v="Chile"/>
    <s v="Chile"/>
    <s v="Chile"/>
    <x v="3"/>
    <x v="13"/>
    <x v="1"/>
    <n v="1539.434456"/>
    <n v="2015.9902589999999"/>
  </r>
  <r>
    <x v="0"/>
    <x v="2"/>
    <x v="46"/>
    <x v="2"/>
    <s v="Poland"/>
    <s v="Poland"/>
    <s v="Poland"/>
    <s v="Poland"/>
    <x v="0"/>
    <x v="8"/>
    <x v="1"/>
    <n v="813.34597239679795"/>
    <n v="980.11180200000001"/>
  </r>
  <r>
    <x v="5"/>
    <x v="6"/>
    <x v="41"/>
    <x v="6"/>
    <s v="Rest of Western Europe"/>
    <s v="Rest of Western Europe"/>
    <s v="Rest of Western Europe"/>
    <s v="Rest of Western Europe"/>
    <x v="2"/>
    <x v="6"/>
    <x v="0"/>
    <n v="795.37116700000001"/>
    <n v="937.68640600000003"/>
  </r>
  <r>
    <x v="0"/>
    <x v="4"/>
    <x v="27"/>
    <x v="4"/>
    <s v="Rest of Latin America"/>
    <s v="Colombia"/>
    <s v="Colombia"/>
    <s v="Colombia"/>
    <x v="4"/>
    <x v="10"/>
    <x v="0"/>
    <n v="111.941110053"/>
    <n v="188.63943399999999"/>
  </r>
  <r>
    <x v="2"/>
    <x v="6"/>
    <x v="11"/>
    <x v="6"/>
    <s v="Italy"/>
    <s v="Italy"/>
    <s v="Italy"/>
    <s v="Italy"/>
    <x v="2"/>
    <x v="15"/>
    <x v="0"/>
    <n v="5958.5269969999999"/>
    <n v="6703.2849759999999"/>
  </r>
  <r>
    <x v="1"/>
    <x v="3"/>
    <x v="3"/>
    <x v="3"/>
    <s v="Rest of Middle East and North Africa"/>
    <s v="Rest of Middle East and North Africa"/>
    <s v="Rest of Middle East and North Africa"/>
    <s v="Rest of Middle East and North Africa"/>
    <x v="2"/>
    <x v="6"/>
    <x v="0"/>
    <n v="1612.710317"/>
    <n v="1756.990914"/>
  </r>
  <r>
    <x v="1"/>
    <x v="5"/>
    <x v="43"/>
    <x v="5"/>
    <s v="Rest of Mature Asia/Pacific"/>
    <s v="New Zealand"/>
    <s v="New Zealand"/>
    <s v="New Zealand"/>
    <x v="0"/>
    <x v="0"/>
    <x v="1"/>
    <n v="4.4238763229906999"/>
    <n v="5.3848339999999997"/>
  </r>
  <r>
    <x v="0"/>
    <x v="2"/>
    <x v="39"/>
    <x v="2"/>
    <s v="Rest of Eastern Europe"/>
    <s v="Rest of Eastern Europe"/>
    <s v="Rest of Eastern Europe"/>
    <s v="Rest of Eastern Europe"/>
    <x v="0"/>
    <x v="0"/>
    <x v="0"/>
    <n v="306.70277789901797"/>
    <n v="361.58090399999998"/>
  </r>
  <r>
    <x v="1"/>
    <x v="4"/>
    <x v="4"/>
    <x v="4"/>
    <s v="Brazil"/>
    <s v="Brazil"/>
    <s v="Brazil"/>
    <s v="Brazil"/>
    <x v="3"/>
    <x v="12"/>
    <x v="0"/>
    <n v="5336.4358769999999"/>
    <n v="9564.4899910000004"/>
  </r>
  <r>
    <x v="5"/>
    <x v="10"/>
    <x v="34"/>
    <x v="10"/>
    <s v="Rest of Sub-Saharan Africa"/>
    <s v="Rest of Sub-Saharan Africa"/>
    <s v="Rest of Sub-Saharan Africa"/>
    <s v="Rest of Sub-Saharan Africa"/>
    <x v="2"/>
    <x v="2"/>
    <x v="0"/>
    <n v="484.665998"/>
    <n v="528.02648199999999"/>
  </r>
  <r>
    <x v="5"/>
    <x v="0"/>
    <x v="20"/>
    <x v="0"/>
    <s v="Rest of Greater China"/>
    <s v="Taiwan"/>
    <s v="Taiwan"/>
    <s v="Taiwan"/>
    <x v="1"/>
    <x v="11"/>
    <x v="0"/>
    <n v="891.544624"/>
    <n v="926.51759800000002"/>
  </r>
  <r>
    <x v="5"/>
    <x v="2"/>
    <x v="46"/>
    <x v="2"/>
    <s v="Poland"/>
    <s v="Poland"/>
    <s v="Poland"/>
    <s v="Poland"/>
    <x v="4"/>
    <x v="10"/>
    <x v="0"/>
    <n v="246.28776371800001"/>
    <n v="296.78581100000002"/>
  </r>
  <r>
    <x v="0"/>
    <x v="6"/>
    <x v="41"/>
    <x v="6"/>
    <s v="Rest of Western Europe"/>
    <s v="Rest of Western Europe"/>
    <s v="Rest of Western Europe"/>
    <s v="Rest of Western Europe"/>
    <x v="4"/>
    <x v="7"/>
    <x v="0"/>
    <n v="175.38114859999999"/>
    <n v="206.76198199999999"/>
  </r>
  <r>
    <x v="1"/>
    <x v="4"/>
    <x v="36"/>
    <x v="4"/>
    <s v="Rest of Latin America"/>
    <s v="Rest of Latin America"/>
    <s v="Rest of Latin America"/>
    <s v="Rest of Latin America"/>
    <x v="4"/>
    <x v="14"/>
    <x v="0"/>
    <n v="660.23526698999899"/>
    <n v="660.23526700000002"/>
  </r>
  <r>
    <x v="4"/>
    <x v="6"/>
    <x v="21"/>
    <x v="6"/>
    <s v="France"/>
    <s v="France"/>
    <s v="France"/>
    <s v="France"/>
    <x v="0"/>
    <x v="3"/>
    <x v="1"/>
    <n v="7272.8903773250904"/>
    <n v="8566.5268639999995"/>
  </r>
  <r>
    <x v="6"/>
    <x v="6"/>
    <x v="44"/>
    <x v="6"/>
    <s v="United Kingdom"/>
    <s v="United Kingdom"/>
    <s v="United Kingdom"/>
    <s v="United Kingdom"/>
    <x v="4"/>
    <x v="10"/>
    <x v="0"/>
    <n v="1847.057599605"/>
    <n v="2217.151511"/>
  </r>
  <r>
    <x v="0"/>
    <x v="3"/>
    <x v="3"/>
    <x v="3"/>
    <s v="Rest of Middle East and North Africa"/>
    <s v="Rest of Middle East and North Africa"/>
    <s v="Rest of Middle East and North Africa"/>
    <s v="Rest of Middle East and North Africa"/>
    <x v="3"/>
    <x v="12"/>
    <x v="0"/>
    <n v="5300.6766989999996"/>
    <n v="5774.8999940000003"/>
  </r>
  <r>
    <x v="3"/>
    <x v="3"/>
    <x v="3"/>
    <x v="3"/>
    <s v="Rest of Middle East and North Africa"/>
    <s v="Rest of Middle East and North Africa"/>
    <s v="Rest of Middle East and North Africa"/>
    <s v="Rest of Middle East and North Africa"/>
    <x v="3"/>
    <x v="13"/>
    <x v="1"/>
    <n v="12720.725495999999"/>
    <n v="13858.781013"/>
  </r>
  <r>
    <x v="1"/>
    <x v="0"/>
    <x v="20"/>
    <x v="0"/>
    <s v="Rest of Greater China"/>
    <s v="Taiwan"/>
    <s v="Taiwan"/>
    <s v="Taiwan"/>
    <x v="3"/>
    <x v="4"/>
    <x v="1"/>
    <n v="5470.4508390000001"/>
    <n v="5685.042383"/>
  </r>
  <r>
    <x v="5"/>
    <x v="6"/>
    <x v="45"/>
    <x v="6"/>
    <s v="Rest of Western Europe"/>
    <s v="Greece"/>
    <s v="Greece"/>
    <s v="Greece"/>
    <x v="0"/>
    <x v="0"/>
    <x v="0"/>
    <n v="58.467606992582802"/>
    <n v="68.929176999999996"/>
  </r>
  <r>
    <x v="4"/>
    <x v="1"/>
    <x v="16"/>
    <x v="1"/>
    <s v="United States"/>
    <s v="United States"/>
    <s v="United States"/>
    <s v="United States"/>
    <x v="4"/>
    <x v="9"/>
    <x v="0"/>
    <n v="22023.918408000001"/>
    <n v="22023.918408000001"/>
  </r>
  <r>
    <x v="0"/>
    <x v="6"/>
    <x v="26"/>
    <x v="6"/>
    <s v="Rest of Western Europe"/>
    <s v="Norway"/>
    <s v="Norway"/>
    <s v="Norway"/>
    <x v="0"/>
    <x v="3"/>
    <x v="0"/>
    <n v="129.997667800692"/>
    <n v="189.50576599999999"/>
  </r>
  <r>
    <x v="3"/>
    <x v="6"/>
    <x v="32"/>
    <x v="6"/>
    <s v="Rest of Western Europe"/>
    <s v="Portugal"/>
    <s v="Portugal"/>
    <s v="Portugal"/>
    <x v="2"/>
    <x v="2"/>
    <x v="0"/>
    <n v="1053.7647320000001"/>
    <n v="1242.314161"/>
  </r>
  <r>
    <x v="5"/>
    <x v="6"/>
    <x v="14"/>
    <x v="6"/>
    <s v="Netherlands"/>
    <s v="Netherlands"/>
    <s v="Netherlands"/>
    <s v="Netherlands"/>
    <x v="3"/>
    <x v="13"/>
    <x v="1"/>
    <n v="2074.3617800000002"/>
    <n v="2445.525967"/>
  </r>
  <r>
    <x v="6"/>
    <x v="2"/>
    <x v="2"/>
    <x v="2"/>
    <s v="Rest of Eastern Europe"/>
    <s v="Hungary"/>
    <s v="Hungary"/>
    <s v="Hungary"/>
    <x v="2"/>
    <x v="15"/>
    <x v="0"/>
    <n v="302.42534799999999"/>
    <n v="384.62020999999999"/>
  </r>
  <r>
    <x v="0"/>
    <x v="6"/>
    <x v="15"/>
    <x v="6"/>
    <s v="Germany"/>
    <s v="Germany"/>
    <s v="Germany"/>
    <s v="Germany"/>
    <x v="1"/>
    <x v="11"/>
    <x v="0"/>
    <n v="10222.620262"/>
    <n v="12051.746971"/>
  </r>
  <r>
    <x v="5"/>
    <x v="6"/>
    <x v="42"/>
    <x v="6"/>
    <s v="Rest of Western Europe"/>
    <s v="Denmark"/>
    <s v="Denmark"/>
    <s v="Denmark"/>
    <x v="3"/>
    <x v="16"/>
    <x v="0"/>
    <n v="589.09276199999999"/>
    <n v="695.16000299999996"/>
  </r>
  <r>
    <x v="2"/>
    <x v="6"/>
    <x v="14"/>
    <x v="6"/>
    <s v="Netherlands"/>
    <s v="Netherlands"/>
    <s v="Netherlands"/>
    <s v="Netherlands"/>
    <x v="4"/>
    <x v="7"/>
    <x v="0"/>
    <n v="425.45607260000003"/>
    <n v="478.63394799999998"/>
  </r>
  <r>
    <x v="3"/>
    <x v="4"/>
    <x v="48"/>
    <x v="4"/>
    <s v="Argentina"/>
    <s v="Argentina"/>
    <s v="Argentina"/>
    <s v="Argentina"/>
    <x v="4"/>
    <x v="10"/>
    <x v="0"/>
    <n v="55.555643197000002"/>
    <n v="427.01888600000001"/>
  </r>
  <r>
    <x v="2"/>
    <x v="3"/>
    <x v="24"/>
    <x v="3"/>
    <s v="Turkey"/>
    <s v="Turkey"/>
    <s v="Turkey"/>
    <s v="Turkey"/>
    <x v="2"/>
    <x v="15"/>
    <x v="0"/>
    <n v="142.63602399999999"/>
    <n v="362.360409"/>
  </r>
  <r>
    <x v="4"/>
    <x v="6"/>
    <x v="30"/>
    <x v="6"/>
    <s v="Rest of Western Europe"/>
    <s v="Belgium"/>
    <s v="Belgium"/>
    <s v="Belgium"/>
    <x v="0"/>
    <x v="3"/>
    <x v="1"/>
    <n v="1239.42217123514"/>
    <n v="1459.879467"/>
  </r>
  <r>
    <x v="6"/>
    <x v="3"/>
    <x v="3"/>
    <x v="3"/>
    <s v="Rest of Middle East and North Africa"/>
    <s v="Rest of Middle East and North Africa"/>
    <s v="Rest of Middle East and North Africa"/>
    <s v="Rest of Middle East and North Africa"/>
    <x v="0"/>
    <x v="3"/>
    <x v="1"/>
    <n v="13119.259786484499"/>
    <n v="14292.970042000001"/>
  </r>
  <r>
    <x v="2"/>
    <x v="1"/>
    <x v="16"/>
    <x v="1"/>
    <s v="United States"/>
    <s v="United States"/>
    <s v="United States"/>
    <s v="United States"/>
    <x v="3"/>
    <x v="4"/>
    <x v="1"/>
    <n v="136280.98037999999"/>
    <n v="136280.98037999999"/>
  </r>
  <r>
    <x v="5"/>
    <x v="3"/>
    <x v="7"/>
    <x v="3"/>
    <s v="Rest of Middle East and North Africa"/>
    <s v="Saudi Arabia"/>
    <s v="Saudi Arabia"/>
    <s v="Saudi Arabia"/>
    <x v="3"/>
    <x v="4"/>
    <x v="1"/>
    <n v="10648.292321000001"/>
    <n v="10652.741317"/>
  </r>
  <r>
    <x v="4"/>
    <x v="7"/>
    <x v="10"/>
    <x v="7"/>
    <s v="India"/>
    <s v="India"/>
    <s v="India"/>
    <s v="India"/>
    <x v="3"/>
    <x v="4"/>
    <x v="1"/>
    <n v="20969.181260000001"/>
    <n v="23322.664395"/>
  </r>
  <r>
    <x v="1"/>
    <x v="4"/>
    <x v="17"/>
    <x v="4"/>
    <s v="Mexico"/>
    <s v="Mexico"/>
    <s v="Mexico"/>
    <s v="Mexico"/>
    <x v="4"/>
    <x v="14"/>
    <x v="0"/>
    <n v="366.74041996792198"/>
    <n v="546.32675900000004"/>
  </r>
  <r>
    <x v="1"/>
    <x v="6"/>
    <x v="14"/>
    <x v="6"/>
    <s v="Netherlands"/>
    <s v="Netherlands"/>
    <s v="Netherlands"/>
    <s v="Netherlands"/>
    <x v="2"/>
    <x v="15"/>
    <x v="0"/>
    <n v="4356.0522860000001"/>
    <n v="5135.477852"/>
  </r>
  <r>
    <x v="3"/>
    <x v="2"/>
    <x v="46"/>
    <x v="2"/>
    <s v="Poland"/>
    <s v="Poland"/>
    <s v="Poland"/>
    <s v="Poland"/>
    <x v="4"/>
    <x v="14"/>
    <x v="0"/>
    <n v="180.96120688910901"/>
    <n v="218.064908"/>
  </r>
  <r>
    <x v="5"/>
    <x v="7"/>
    <x v="35"/>
    <x v="7"/>
    <s v="Rest of Emerging Asia/Pacific"/>
    <s v="Rest of Emerging Asia/Pacific"/>
    <s v="Rest of Emerging Asia/Pacific"/>
    <s v="Rest of Emerging Asia/Pacific"/>
    <x v="4"/>
    <x v="9"/>
    <x v="0"/>
    <n v="811.0360167"/>
    <n v="811.03601700000002"/>
  </r>
  <r>
    <x v="6"/>
    <x v="3"/>
    <x v="3"/>
    <x v="3"/>
    <s v="Rest of Middle East and North Africa"/>
    <s v="Rest of Middle East and North Africa"/>
    <s v="Rest of Middle East and North Africa"/>
    <s v="Rest of Middle East and North Africa"/>
    <x v="3"/>
    <x v="16"/>
    <x v="0"/>
    <n v="12107.565648"/>
    <n v="13190.765020999999"/>
  </r>
  <r>
    <x v="0"/>
    <x v="6"/>
    <x v="9"/>
    <x v="6"/>
    <s v="Rest of Western Europe"/>
    <s v="Sweden"/>
    <s v="Sweden"/>
    <s v="Sweden"/>
    <x v="2"/>
    <x v="2"/>
    <x v="0"/>
    <n v="1757.68597"/>
    <n v="2508.005568"/>
  </r>
  <r>
    <x v="4"/>
    <x v="6"/>
    <x v="45"/>
    <x v="6"/>
    <s v="Rest of Western Europe"/>
    <s v="Greece"/>
    <s v="Greece"/>
    <s v="Greece"/>
    <x v="0"/>
    <x v="0"/>
    <x v="0"/>
    <n v="66.106213516959997"/>
    <n v="77.864593999999997"/>
  </r>
  <r>
    <x v="1"/>
    <x v="6"/>
    <x v="41"/>
    <x v="6"/>
    <s v="Rest of Western Europe"/>
    <s v="Rest of Western Europe"/>
    <s v="Rest of Western Europe"/>
    <s v="Rest of Western Europe"/>
    <x v="4"/>
    <x v="9"/>
    <x v="0"/>
    <n v="36.52988225"/>
    <n v="43.06615"/>
  </r>
  <r>
    <x v="0"/>
    <x v="6"/>
    <x v="33"/>
    <x v="6"/>
    <s v="Rest of Western Europe"/>
    <s v="Ireland"/>
    <s v="Ireland"/>
    <s v="Ireland"/>
    <x v="0"/>
    <x v="3"/>
    <x v="1"/>
    <n v="278.401214825713"/>
    <n v="328.21536099999997"/>
  </r>
  <r>
    <x v="1"/>
    <x v="8"/>
    <x v="12"/>
    <x v="8"/>
    <s v="Japan"/>
    <s v="Japan"/>
    <s v="Japan"/>
    <s v="Japan"/>
    <x v="4"/>
    <x v="7"/>
    <x v="0"/>
    <n v="1581.94670258"/>
    <n v="1804.4785159999999"/>
  </r>
  <r>
    <x v="4"/>
    <x v="6"/>
    <x v="14"/>
    <x v="6"/>
    <s v="Netherlands"/>
    <s v="Netherlands"/>
    <s v="Netherlands"/>
    <s v="Netherlands"/>
    <x v="2"/>
    <x v="15"/>
    <x v="0"/>
    <n v="3720.8061426969998"/>
    <n v="4382.6297560000003"/>
  </r>
  <r>
    <x v="0"/>
    <x v="5"/>
    <x v="19"/>
    <x v="5"/>
    <s v="Rest of Mature Asia/Pacific"/>
    <s v="Singapore"/>
    <s v="Singapore"/>
    <s v="Singapore"/>
    <x v="4"/>
    <x v="10"/>
    <x v="0"/>
    <n v="582.52671492900004"/>
    <n v="631.34691799999996"/>
  </r>
  <r>
    <x v="5"/>
    <x v="2"/>
    <x v="39"/>
    <x v="2"/>
    <s v="Rest of Eastern Europe"/>
    <s v="Rest of Eastern Europe"/>
    <s v="Rest of Eastern Europe"/>
    <s v="Rest of Eastern Europe"/>
    <x v="4"/>
    <x v="14"/>
    <x v="0"/>
    <n v="262.88549807029699"/>
    <n v="309.923427"/>
  </r>
  <r>
    <x v="5"/>
    <x v="6"/>
    <x v="14"/>
    <x v="6"/>
    <s v="Netherlands"/>
    <s v="Netherlands"/>
    <s v="Netherlands"/>
    <s v="Netherlands"/>
    <x v="1"/>
    <x v="1"/>
    <x v="0"/>
    <n v="3580.726005"/>
    <n v="4221.4229500000001"/>
  </r>
  <r>
    <x v="4"/>
    <x v="9"/>
    <x v="25"/>
    <x v="9"/>
    <s v="Russia"/>
    <s v="Russia"/>
    <s v="Russia"/>
    <s v="Russia"/>
    <x v="4"/>
    <x v="14"/>
    <x v="0"/>
    <n v="336.68496749076598"/>
    <n v="616.39020300000004"/>
  </r>
  <r>
    <x v="5"/>
    <x v="6"/>
    <x v="41"/>
    <x v="6"/>
    <s v="Rest of Western Europe"/>
    <s v="Rest of Western Europe"/>
    <s v="Rest of Western Europe"/>
    <s v="Rest of Western Europe"/>
    <x v="0"/>
    <x v="0"/>
    <x v="1"/>
    <n v="0.87075237321569998"/>
    <n v="1.026556"/>
  </r>
  <r>
    <x v="6"/>
    <x v="7"/>
    <x v="28"/>
    <x v="7"/>
    <s v="Indonesia"/>
    <s v="Indonesia"/>
    <s v="Indonesia"/>
    <s v="Indonesia"/>
    <x v="2"/>
    <x v="6"/>
    <x v="0"/>
    <n v="953.94344899999999"/>
    <n v="1290.539755"/>
  </r>
  <r>
    <x v="6"/>
    <x v="3"/>
    <x v="7"/>
    <x v="3"/>
    <s v="Rest of Middle East and North Africa"/>
    <s v="Saudi Arabia"/>
    <s v="Saudi Arabia"/>
    <s v="Saudi Arabia"/>
    <x v="2"/>
    <x v="15"/>
    <x v="0"/>
    <n v="841.01115800000002"/>
    <n v="841.36254299999996"/>
  </r>
  <r>
    <x v="0"/>
    <x v="10"/>
    <x v="47"/>
    <x v="10"/>
    <s v="Rest of Sub-Saharan Africa"/>
    <s v="South Africa"/>
    <s v="South Africa"/>
    <s v="South Africa"/>
    <x v="4"/>
    <x v="7"/>
    <x v="0"/>
    <n v="129.98278314000001"/>
    <n v="190.21864600000001"/>
  </r>
  <r>
    <x v="4"/>
    <x v="6"/>
    <x v="26"/>
    <x v="6"/>
    <s v="Rest of Western Europe"/>
    <s v="Norway"/>
    <s v="Norway"/>
    <s v="Norway"/>
    <x v="0"/>
    <x v="0"/>
    <x v="0"/>
    <n v="132.61237980467601"/>
    <n v="186.59083799999999"/>
  </r>
  <r>
    <x v="2"/>
    <x v="7"/>
    <x v="28"/>
    <x v="7"/>
    <s v="Indonesia"/>
    <s v="Indonesia"/>
    <s v="Indonesia"/>
    <s v="Indonesia"/>
    <x v="2"/>
    <x v="6"/>
    <x v="0"/>
    <n v="517.21595100000104"/>
    <n v="704.67413299999998"/>
  </r>
  <r>
    <x v="4"/>
    <x v="2"/>
    <x v="39"/>
    <x v="2"/>
    <s v="Rest of Eastern Europe"/>
    <s v="Rest of Eastern Europe"/>
    <s v="Rest of Eastern Europe"/>
    <s v="Rest of Eastern Europe"/>
    <x v="2"/>
    <x v="15"/>
    <x v="0"/>
    <n v="434.53524900000099"/>
    <n v="511.82648"/>
  </r>
  <r>
    <x v="4"/>
    <x v="4"/>
    <x v="17"/>
    <x v="4"/>
    <s v="Mexico"/>
    <s v="Mexico"/>
    <s v="Mexico"/>
    <s v="Mexico"/>
    <x v="2"/>
    <x v="2"/>
    <x v="0"/>
    <n v="1232.7226430012299"/>
    <n v="1826.645295"/>
  </r>
  <r>
    <x v="5"/>
    <x v="6"/>
    <x v="37"/>
    <x v="6"/>
    <s v="Rest of Western Europe"/>
    <s v="Finland"/>
    <s v="Finland"/>
    <s v="Finland"/>
    <x v="1"/>
    <x v="1"/>
    <x v="0"/>
    <n v="1019.731025"/>
    <n v="1202.190826"/>
  </r>
  <r>
    <x v="0"/>
    <x v="6"/>
    <x v="26"/>
    <x v="6"/>
    <s v="Rest of Western Europe"/>
    <s v="Norway"/>
    <s v="Norway"/>
    <s v="Norway"/>
    <x v="0"/>
    <x v="0"/>
    <x v="1"/>
    <n v="3.9069654075488001"/>
    <n v="5.6954289999999999"/>
  </r>
  <r>
    <x v="2"/>
    <x v="6"/>
    <x v="21"/>
    <x v="6"/>
    <s v="France"/>
    <s v="France"/>
    <s v="France"/>
    <s v="France"/>
    <x v="0"/>
    <x v="8"/>
    <x v="0"/>
    <n v="3246.7102047920598"/>
    <n v="3652.5174339999999"/>
  </r>
  <r>
    <x v="0"/>
    <x v="8"/>
    <x v="12"/>
    <x v="8"/>
    <s v="Japan"/>
    <s v="Japan"/>
    <s v="Japan"/>
    <s v="Japan"/>
    <x v="2"/>
    <x v="5"/>
    <x v="0"/>
    <n v="12485.083473999999"/>
    <n v="14241.355197999999"/>
  </r>
  <r>
    <x v="6"/>
    <x v="6"/>
    <x v="38"/>
    <x v="6"/>
    <s v="Rest of Western Europe"/>
    <s v="Austria"/>
    <s v="Austria"/>
    <s v="Austria"/>
    <x v="0"/>
    <x v="8"/>
    <x v="1"/>
    <n v="262.71139975377099"/>
    <n v="309.71817700000003"/>
  </r>
  <r>
    <x v="2"/>
    <x v="6"/>
    <x v="45"/>
    <x v="6"/>
    <s v="Rest of Western Europe"/>
    <s v="Greece"/>
    <s v="Greece"/>
    <s v="Greece"/>
    <x v="1"/>
    <x v="11"/>
    <x v="0"/>
    <n v="178.60405499999999"/>
    <n v="200.92782600000001"/>
  </r>
  <r>
    <x v="1"/>
    <x v="2"/>
    <x v="6"/>
    <x v="2"/>
    <s v="Rest of Eastern Europe"/>
    <s v="Czech Republic"/>
    <s v="Czech Republic"/>
    <s v="Czech Republic"/>
    <x v="0"/>
    <x v="8"/>
    <x v="1"/>
    <n v="264.666985114824"/>
    <n v="308.42834599999998"/>
  </r>
  <r>
    <x v="3"/>
    <x v="6"/>
    <x v="44"/>
    <x v="6"/>
    <s v="United Kingdom"/>
    <s v="United Kingdom"/>
    <s v="United Kingdom"/>
    <s v="United Kingdom"/>
    <x v="1"/>
    <x v="1"/>
    <x v="0"/>
    <n v="17438.518445999998"/>
    <n v="20932.664754000001"/>
  </r>
  <r>
    <x v="6"/>
    <x v="1"/>
    <x v="1"/>
    <x v="1"/>
    <s v="Canada"/>
    <s v="Canada"/>
    <s v="Canada"/>
    <s v="Canada"/>
    <x v="3"/>
    <x v="13"/>
    <x v="1"/>
    <n v="7878.2441669999998"/>
    <n v="10217.938468"/>
  </r>
  <r>
    <x v="5"/>
    <x v="6"/>
    <x v="21"/>
    <x v="6"/>
    <s v="France"/>
    <s v="France"/>
    <s v="France"/>
    <s v="France"/>
    <x v="3"/>
    <x v="4"/>
    <x v="1"/>
    <n v="14330.622633999999"/>
    <n v="16894.791501"/>
  </r>
  <r>
    <x v="5"/>
    <x v="6"/>
    <x v="26"/>
    <x v="6"/>
    <s v="Rest of Western Europe"/>
    <s v="Norway"/>
    <s v="Norway"/>
    <s v="Norway"/>
    <x v="4"/>
    <x v="10"/>
    <x v="0"/>
    <n v="145.31026447799999"/>
    <n v="211.827901"/>
  </r>
  <r>
    <x v="1"/>
    <x v="7"/>
    <x v="13"/>
    <x v="7"/>
    <s v="Rest of Emerging Asia/Pacific"/>
    <s v="Thailand"/>
    <s v="Thailand"/>
    <s v="Thailand"/>
    <x v="4"/>
    <x v="7"/>
    <x v="0"/>
    <n v="62.394037189999999"/>
    <n v="64.607742000000002"/>
  </r>
  <r>
    <x v="5"/>
    <x v="6"/>
    <x v="30"/>
    <x v="6"/>
    <s v="Rest of Western Europe"/>
    <s v="Belgium"/>
    <s v="Belgium"/>
    <s v="Belgium"/>
    <x v="2"/>
    <x v="5"/>
    <x v="0"/>
    <n v="695.69584099999997"/>
    <n v="820.17624000000001"/>
  </r>
  <r>
    <x v="6"/>
    <x v="6"/>
    <x v="32"/>
    <x v="6"/>
    <s v="Rest of Western Europe"/>
    <s v="Portugal"/>
    <s v="Portugal"/>
    <s v="Portugal"/>
    <x v="4"/>
    <x v="10"/>
    <x v="0"/>
    <n v="66.368009024000003"/>
    <n v="78.243193000000005"/>
  </r>
  <r>
    <x v="1"/>
    <x v="0"/>
    <x v="0"/>
    <x v="0"/>
    <s v="China"/>
    <s v="China"/>
    <s v="China"/>
    <s v="China"/>
    <x v="1"/>
    <x v="1"/>
    <x v="0"/>
    <n v="18720.75145"/>
    <n v="20472.794067999999"/>
  </r>
  <r>
    <x v="5"/>
    <x v="6"/>
    <x v="11"/>
    <x v="6"/>
    <s v="Italy"/>
    <s v="Italy"/>
    <s v="Italy"/>
    <s v="Italy"/>
    <x v="4"/>
    <x v="14"/>
    <x v="0"/>
    <n v="1144.88844266714"/>
    <n v="1349.742577"/>
  </r>
  <r>
    <x v="0"/>
    <x v="6"/>
    <x v="9"/>
    <x v="6"/>
    <s v="Rest of Western Europe"/>
    <s v="Sweden"/>
    <s v="Sweden"/>
    <s v="Sweden"/>
    <x v="4"/>
    <x v="10"/>
    <x v="0"/>
    <n v="351.10588532399998"/>
    <n v="500.98568799999998"/>
  </r>
  <r>
    <x v="5"/>
    <x v="2"/>
    <x v="2"/>
    <x v="2"/>
    <s v="Rest of Eastern Europe"/>
    <s v="Hungary"/>
    <s v="Hungary"/>
    <s v="Hungary"/>
    <x v="2"/>
    <x v="6"/>
    <x v="0"/>
    <n v="483.48751399999998"/>
    <n v="614.89246900000001"/>
  </r>
  <r>
    <x v="6"/>
    <x v="2"/>
    <x v="39"/>
    <x v="2"/>
    <s v="Rest of Eastern Europe"/>
    <s v="Rest of Eastern Europe"/>
    <s v="Rest of Eastern Europe"/>
    <s v="Rest of Eastern Europe"/>
    <x v="3"/>
    <x v="13"/>
    <x v="1"/>
    <n v="2058.0297879999998"/>
    <n v="2426.271702"/>
  </r>
  <r>
    <x v="5"/>
    <x v="6"/>
    <x v="30"/>
    <x v="6"/>
    <s v="Rest of Western Europe"/>
    <s v="Belgium"/>
    <s v="Belgium"/>
    <s v="Belgium"/>
    <x v="0"/>
    <x v="0"/>
    <x v="1"/>
    <n v="6.7631465946222997"/>
    <n v="7.9732719999999997"/>
  </r>
  <r>
    <x v="6"/>
    <x v="3"/>
    <x v="40"/>
    <x v="3"/>
    <s v="Rest of Middle East and North Africa"/>
    <s v="Israel"/>
    <s v="Israel"/>
    <s v="Israel"/>
    <x v="2"/>
    <x v="6"/>
    <x v="0"/>
    <n v="1144.691311"/>
    <n v="1144.0538320000001"/>
  </r>
  <r>
    <x v="5"/>
    <x v="5"/>
    <x v="43"/>
    <x v="5"/>
    <s v="Rest of Mature Asia/Pacific"/>
    <s v="New Zealand"/>
    <s v="New Zealand"/>
    <s v="New Zealand"/>
    <x v="2"/>
    <x v="6"/>
    <x v="0"/>
    <n v="1703.958568"/>
    <n v="2074.0937589999999"/>
  </r>
  <r>
    <x v="2"/>
    <x v="6"/>
    <x v="23"/>
    <x v="6"/>
    <s v="Rest of Western Europe"/>
    <s v="Switzerland"/>
    <s v="Switzerland"/>
    <s v="Switzerland"/>
    <x v="4"/>
    <x v="10"/>
    <x v="0"/>
    <n v="558.602278953"/>
    <n v="589.79328499999997"/>
  </r>
  <r>
    <x v="5"/>
    <x v="6"/>
    <x v="8"/>
    <x v="6"/>
    <s v="Spain"/>
    <s v="Spain"/>
    <s v="Spain"/>
    <s v="Spain"/>
    <x v="2"/>
    <x v="15"/>
    <x v="0"/>
    <n v="5767.6986530000004"/>
    <n v="6799.7091730000002"/>
  </r>
  <r>
    <x v="5"/>
    <x v="10"/>
    <x v="47"/>
    <x v="10"/>
    <s v="Rest of Sub-Saharan Africa"/>
    <s v="South Africa"/>
    <s v="South Africa"/>
    <s v="South Africa"/>
    <x v="3"/>
    <x v="4"/>
    <x v="1"/>
    <n v="6068.4136449999996"/>
    <n v="8880.6024720000005"/>
  </r>
  <r>
    <x v="6"/>
    <x v="3"/>
    <x v="24"/>
    <x v="3"/>
    <s v="Turkey"/>
    <s v="Turkey"/>
    <s v="Turkey"/>
    <s v="Turkey"/>
    <x v="0"/>
    <x v="0"/>
    <x v="1"/>
    <n v="10.674931452070799"/>
    <n v="31.730782999999999"/>
  </r>
  <r>
    <x v="5"/>
    <x v="6"/>
    <x v="14"/>
    <x v="6"/>
    <s v="Netherlands"/>
    <s v="Netherlands"/>
    <s v="Netherlands"/>
    <s v="Netherlands"/>
    <x v="2"/>
    <x v="15"/>
    <x v="0"/>
    <n v="4036.9451239999999"/>
    <n v="4759.273056"/>
  </r>
  <r>
    <x v="3"/>
    <x v="0"/>
    <x v="18"/>
    <x v="0"/>
    <s v="Rest of Greater China"/>
    <s v="Hong Kong"/>
    <s v="Hong Kong"/>
    <s v="Hong Kong"/>
    <x v="0"/>
    <x v="8"/>
    <x v="1"/>
    <n v="525.665493969625"/>
    <n v="531.64225599999997"/>
  </r>
  <r>
    <x v="1"/>
    <x v="4"/>
    <x v="48"/>
    <x v="4"/>
    <s v="Argentina"/>
    <s v="Argentina"/>
    <s v="Argentina"/>
    <s v="Argentina"/>
    <x v="2"/>
    <x v="2"/>
    <x v="0"/>
    <n v="191.88992099999999"/>
    <n v="1474.92884"/>
  </r>
  <r>
    <x v="5"/>
    <x v="4"/>
    <x v="36"/>
    <x v="4"/>
    <s v="Rest of Latin America"/>
    <s v="Rest of Latin America"/>
    <s v="Rest of Latin America"/>
    <s v="Rest of Latin America"/>
    <x v="0"/>
    <x v="0"/>
    <x v="0"/>
    <n v="413.20967782976197"/>
    <n v="413.209678"/>
  </r>
  <r>
    <x v="4"/>
    <x v="6"/>
    <x v="45"/>
    <x v="6"/>
    <s v="Rest of Western Europe"/>
    <s v="Greece"/>
    <s v="Greece"/>
    <s v="Greece"/>
    <x v="0"/>
    <x v="8"/>
    <x v="0"/>
    <n v="171.10990725928301"/>
    <n v="201.545402"/>
  </r>
  <r>
    <x v="4"/>
    <x v="6"/>
    <x v="41"/>
    <x v="6"/>
    <s v="Rest of Western Europe"/>
    <s v="Rest of Western Europe"/>
    <s v="Rest of Western Europe"/>
    <s v="Rest of Western Europe"/>
    <x v="0"/>
    <x v="8"/>
    <x v="1"/>
    <n v="21.443210614301702"/>
    <n v="25.257337"/>
  </r>
  <r>
    <x v="6"/>
    <x v="3"/>
    <x v="7"/>
    <x v="3"/>
    <s v="Rest of Middle East and North Africa"/>
    <s v="Saudi Arabia"/>
    <s v="Saudi Arabia"/>
    <s v="Saudi Arabia"/>
    <x v="1"/>
    <x v="1"/>
    <x v="0"/>
    <n v="728.72425699999997"/>
    <n v="729.028728"/>
  </r>
  <r>
    <x v="1"/>
    <x v="6"/>
    <x v="41"/>
    <x v="6"/>
    <s v="Rest of Western Europe"/>
    <s v="Rest of Western Europe"/>
    <s v="Rest of Western Europe"/>
    <s v="Rest of Western Europe"/>
    <x v="4"/>
    <x v="7"/>
    <x v="0"/>
    <n v="148.58691715"/>
    <n v="175.17347599999999"/>
  </r>
  <r>
    <x v="4"/>
    <x v="5"/>
    <x v="43"/>
    <x v="5"/>
    <s v="Rest of Mature Asia/Pacific"/>
    <s v="New Zealand"/>
    <s v="New Zealand"/>
    <s v="New Zealand"/>
    <x v="4"/>
    <x v="14"/>
    <x v="0"/>
    <n v="55.914616375077003"/>
    <n v="64.508167"/>
  </r>
  <r>
    <x v="5"/>
    <x v="4"/>
    <x v="48"/>
    <x v="4"/>
    <s v="Argentina"/>
    <s v="Argentina"/>
    <s v="Argentina"/>
    <s v="Argentina"/>
    <x v="4"/>
    <x v="10"/>
    <x v="0"/>
    <n v="55.380686149500001"/>
    <n v="425.67410899999999"/>
  </r>
  <r>
    <x v="4"/>
    <x v="6"/>
    <x v="41"/>
    <x v="6"/>
    <s v="Rest of Western Europe"/>
    <s v="Rest of Western Europe"/>
    <s v="Rest of Western Europe"/>
    <s v="Rest of Western Europe"/>
    <x v="3"/>
    <x v="13"/>
    <x v="1"/>
    <n v="675.07142999999996"/>
    <n v="795.14707899999996"/>
  </r>
  <r>
    <x v="4"/>
    <x v="0"/>
    <x v="20"/>
    <x v="0"/>
    <s v="Rest of Greater China"/>
    <s v="Taiwan"/>
    <s v="Taiwan"/>
    <s v="Taiwan"/>
    <x v="0"/>
    <x v="3"/>
    <x v="0"/>
    <n v="454.35547857414298"/>
    <n v="465.60533800000002"/>
  </r>
  <r>
    <x v="1"/>
    <x v="6"/>
    <x v="44"/>
    <x v="6"/>
    <s v="United Kingdom"/>
    <s v="United Kingdom"/>
    <s v="United Kingdom"/>
    <s v="United Kingdom"/>
    <x v="2"/>
    <x v="5"/>
    <x v="0"/>
    <n v="16610.550598000002"/>
    <n v="19938.797446"/>
  </r>
  <r>
    <x v="5"/>
    <x v="9"/>
    <x v="25"/>
    <x v="9"/>
    <s v="Russia"/>
    <s v="Russia"/>
    <s v="Russia"/>
    <s v="Russia"/>
    <x v="2"/>
    <x v="15"/>
    <x v="0"/>
    <n v="498.87644399999999"/>
    <n v="1016.889043"/>
  </r>
  <r>
    <x v="4"/>
    <x v="4"/>
    <x v="4"/>
    <x v="4"/>
    <s v="Brazil"/>
    <s v="Brazil"/>
    <s v="Brazil"/>
    <s v="Brazil"/>
    <x v="4"/>
    <x v="7"/>
    <x v="0"/>
    <n v="264"/>
    <n v="390.47021899999999"/>
  </r>
  <r>
    <x v="2"/>
    <x v="3"/>
    <x v="7"/>
    <x v="3"/>
    <s v="Rest of Middle East and North Africa"/>
    <s v="Saudi Arabia"/>
    <s v="Saudi Arabia"/>
    <s v="Saudi Arabia"/>
    <x v="3"/>
    <x v="4"/>
    <x v="1"/>
    <n v="10075.352128"/>
    <n v="10077.927158"/>
  </r>
  <r>
    <x v="3"/>
    <x v="1"/>
    <x v="1"/>
    <x v="1"/>
    <s v="Canada"/>
    <s v="Canada"/>
    <s v="Canada"/>
    <s v="Canada"/>
    <x v="4"/>
    <x v="14"/>
    <x v="0"/>
    <n v="1054.4992701625899"/>
    <n v="1367.66625"/>
  </r>
  <r>
    <x v="4"/>
    <x v="3"/>
    <x v="3"/>
    <x v="3"/>
    <s v="Rest of Middle East and North Africa"/>
    <s v="Rest of Middle East and North Africa"/>
    <s v="Rest of Middle East and North Africa"/>
    <s v="Rest of Middle East and North Africa"/>
    <x v="2"/>
    <x v="5"/>
    <x v="0"/>
    <n v="430.56798200042903"/>
    <n v="468.86076700000001"/>
  </r>
  <r>
    <x v="1"/>
    <x v="6"/>
    <x v="42"/>
    <x v="6"/>
    <s v="Rest of Western Europe"/>
    <s v="Denmark"/>
    <s v="Denmark"/>
    <s v="Denmark"/>
    <x v="0"/>
    <x v="8"/>
    <x v="1"/>
    <n v="453.06927735541802"/>
    <n v="534.64523899999995"/>
  </r>
  <r>
    <x v="2"/>
    <x v="6"/>
    <x v="23"/>
    <x v="6"/>
    <s v="Rest of Western Europe"/>
    <s v="Switzerland"/>
    <s v="Switzerland"/>
    <s v="Switzerland"/>
    <x v="1"/>
    <x v="11"/>
    <x v="0"/>
    <n v="2137.5712250000001"/>
    <n v="2256.9280560000002"/>
  </r>
  <r>
    <x v="3"/>
    <x v="6"/>
    <x v="15"/>
    <x v="6"/>
    <s v="Germany"/>
    <s v="Germany"/>
    <s v="Germany"/>
    <s v="Germany"/>
    <x v="0"/>
    <x v="0"/>
    <x v="0"/>
    <n v="1628.7190827306399"/>
    <n v="1920.1447149999999"/>
  </r>
  <r>
    <x v="3"/>
    <x v="7"/>
    <x v="10"/>
    <x v="7"/>
    <s v="India"/>
    <s v="India"/>
    <s v="India"/>
    <s v="India"/>
    <x v="4"/>
    <x v="14"/>
    <x v="0"/>
    <n v="806.41746590115997"/>
    <n v="959.81631200000004"/>
  </r>
  <r>
    <x v="0"/>
    <x v="6"/>
    <x v="14"/>
    <x v="6"/>
    <s v="Netherlands"/>
    <s v="Netherlands"/>
    <s v="Netherlands"/>
    <s v="Netherlands"/>
    <x v="3"/>
    <x v="16"/>
    <x v="0"/>
    <n v="897.29908399999999"/>
    <n v="1057.852218"/>
  </r>
  <r>
    <x v="1"/>
    <x v="6"/>
    <x v="14"/>
    <x v="6"/>
    <s v="Netherlands"/>
    <s v="Netherlands"/>
    <s v="Netherlands"/>
    <s v="Netherlands"/>
    <x v="1"/>
    <x v="11"/>
    <x v="0"/>
    <n v="5099.0528420000001"/>
    <n v="6011.4230079999998"/>
  </r>
  <r>
    <x v="4"/>
    <x v="5"/>
    <x v="22"/>
    <x v="5"/>
    <s v="Australia"/>
    <s v="Australia"/>
    <s v="Australia"/>
    <s v="Australia"/>
    <x v="2"/>
    <x v="6"/>
    <x v="0"/>
    <n v="10688.1127569034"/>
    <n v="13458.636930000001"/>
  </r>
  <r>
    <x v="4"/>
    <x v="6"/>
    <x v="26"/>
    <x v="6"/>
    <s v="Rest of Western Europe"/>
    <s v="Norway"/>
    <s v="Norway"/>
    <s v="Norway"/>
    <x v="1"/>
    <x v="11"/>
    <x v="0"/>
    <n v="1051.4361690000001"/>
    <n v="1479.4120780000001"/>
  </r>
  <r>
    <x v="0"/>
    <x v="6"/>
    <x v="11"/>
    <x v="6"/>
    <s v="Italy"/>
    <s v="Italy"/>
    <s v="Italy"/>
    <s v="Italy"/>
    <x v="2"/>
    <x v="2"/>
    <x v="0"/>
    <n v="4370.3362729999999"/>
    <n v="5152.3176629999998"/>
  </r>
  <r>
    <x v="4"/>
    <x v="3"/>
    <x v="24"/>
    <x v="3"/>
    <s v="Turkey"/>
    <s v="Turkey"/>
    <s v="Turkey"/>
    <s v="Turkey"/>
    <x v="2"/>
    <x v="5"/>
    <x v="0"/>
    <n v="83.205606999752007"/>
    <n v="159.32145700000001"/>
  </r>
  <r>
    <x v="6"/>
    <x v="6"/>
    <x v="15"/>
    <x v="6"/>
    <s v="Germany"/>
    <s v="Germany"/>
    <s v="Germany"/>
    <s v="Germany"/>
    <x v="0"/>
    <x v="0"/>
    <x v="0"/>
    <n v="1527.3360999746201"/>
    <n v="1800.6213419999999"/>
  </r>
  <r>
    <x v="0"/>
    <x v="2"/>
    <x v="46"/>
    <x v="2"/>
    <s v="Poland"/>
    <s v="Poland"/>
    <s v="Poland"/>
    <s v="Poland"/>
    <x v="2"/>
    <x v="2"/>
    <x v="0"/>
    <n v="824.12267799999995"/>
    <n v="993.09812899999997"/>
  </r>
  <r>
    <x v="3"/>
    <x v="6"/>
    <x v="9"/>
    <x v="6"/>
    <s v="Rest of Western Europe"/>
    <s v="Sweden"/>
    <s v="Sweden"/>
    <s v="Sweden"/>
    <x v="2"/>
    <x v="6"/>
    <x v="0"/>
    <n v="4536.8662960000001"/>
    <n v="6473.560195"/>
  </r>
  <r>
    <x v="3"/>
    <x v="9"/>
    <x v="25"/>
    <x v="9"/>
    <s v="Russia"/>
    <s v="Russia"/>
    <s v="Russia"/>
    <s v="Russia"/>
    <x v="0"/>
    <x v="8"/>
    <x v="0"/>
    <n v="1613.7047414066401"/>
    <n v="3289.3087869999999"/>
  </r>
  <r>
    <x v="1"/>
    <x v="0"/>
    <x v="0"/>
    <x v="0"/>
    <s v="China"/>
    <s v="China"/>
    <s v="China"/>
    <s v="China"/>
    <x v="3"/>
    <x v="13"/>
    <x v="1"/>
    <n v="31705.655545000001"/>
    <n v="34672.932787999998"/>
  </r>
  <r>
    <x v="6"/>
    <x v="7"/>
    <x v="28"/>
    <x v="7"/>
    <s v="Indonesia"/>
    <s v="Indonesia"/>
    <s v="Indonesia"/>
    <s v="Indonesia"/>
    <x v="1"/>
    <x v="1"/>
    <x v="0"/>
    <n v="509.69283000000001"/>
    <n v="689.53653399999996"/>
  </r>
  <r>
    <x v="4"/>
    <x v="2"/>
    <x v="46"/>
    <x v="2"/>
    <s v="Poland"/>
    <s v="Poland"/>
    <s v="Poland"/>
    <s v="Poland"/>
    <x v="3"/>
    <x v="12"/>
    <x v="0"/>
    <n v="523.76467300000002"/>
    <n v="625.89999499999999"/>
  </r>
  <r>
    <x v="6"/>
    <x v="4"/>
    <x v="48"/>
    <x v="4"/>
    <s v="Argentina"/>
    <s v="Argentina"/>
    <s v="Argentina"/>
    <s v="Argentina"/>
    <x v="2"/>
    <x v="15"/>
    <x v="0"/>
    <n v="221.870351"/>
    <n v="1705.3682530000001"/>
  </r>
  <r>
    <x v="3"/>
    <x v="4"/>
    <x v="36"/>
    <x v="4"/>
    <s v="Rest of Latin America"/>
    <s v="Rest of Latin America"/>
    <s v="Rest of Latin America"/>
    <s v="Rest of Latin America"/>
    <x v="1"/>
    <x v="1"/>
    <x v="0"/>
    <n v="1924.695886"/>
    <n v="1924.695886"/>
  </r>
  <r>
    <x v="3"/>
    <x v="9"/>
    <x v="25"/>
    <x v="9"/>
    <s v="Russia"/>
    <s v="Russia"/>
    <s v="Russia"/>
    <s v="Russia"/>
    <x v="4"/>
    <x v="10"/>
    <x v="0"/>
    <n v="798.07411404300001"/>
    <n v="1626.7611589999999"/>
  </r>
  <r>
    <x v="0"/>
    <x v="6"/>
    <x v="21"/>
    <x v="6"/>
    <s v="France"/>
    <s v="France"/>
    <s v="France"/>
    <s v="France"/>
    <x v="0"/>
    <x v="0"/>
    <x v="1"/>
    <n v="84.642873145682501"/>
    <n v="99.787966999999995"/>
  </r>
  <r>
    <x v="0"/>
    <x v="6"/>
    <x v="15"/>
    <x v="6"/>
    <s v="Germany"/>
    <s v="Germany"/>
    <s v="Germany"/>
    <s v="Germany"/>
    <x v="0"/>
    <x v="8"/>
    <x v="0"/>
    <n v="4576.5555276552705"/>
    <n v="5395.4355930000002"/>
  </r>
  <r>
    <x v="6"/>
    <x v="8"/>
    <x v="12"/>
    <x v="8"/>
    <s v="Japan"/>
    <s v="Japan"/>
    <s v="Japan"/>
    <s v="Japan"/>
    <x v="2"/>
    <x v="5"/>
    <x v="0"/>
    <n v="13571.01124"/>
    <n v="15480.039991"/>
  </r>
  <r>
    <x v="1"/>
    <x v="6"/>
    <x v="37"/>
    <x v="6"/>
    <s v="Rest of Western Europe"/>
    <s v="Finland"/>
    <s v="Finland"/>
    <s v="Finland"/>
    <x v="3"/>
    <x v="4"/>
    <x v="1"/>
    <n v="1667.2603710000001"/>
    <n v="1965.582171"/>
  </r>
  <r>
    <x v="4"/>
    <x v="6"/>
    <x v="8"/>
    <x v="6"/>
    <s v="Spain"/>
    <s v="Spain"/>
    <s v="Spain"/>
    <s v="Spain"/>
    <x v="1"/>
    <x v="11"/>
    <x v="0"/>
    <n v="1315.4170099999999"/>
    <n v="1549.391586"/>
  </r>
  <r>
    <x v="3"/>
    <x v="6"/>
    <x v="44"/>
    <x v="6"/>
    <s v="United Kingdom"/>
    <s v="United Kingdom"/>
    <s v="United Kingdom"/>
    <s v="United Kingdom"/>
    <x v="3"/>
    <x v="13"/>
    <x v="1"/>
    <n v="12199.664784000001"/>
    <n v="14644.104878"/>
  </r>
  <r>
    <x v="4"/>
    <x v="6"/>
    <x v="42"/>
    <x v="6"/>
    <s v="Rest of Western Europe"/>
    <s v="Denmark"/>
    <s v="Denmark"/>
    <s v="Denmark"/>
    <x v="2"/>
    <x v="6"/>
    <x v="0"/>
    <n v="2886.6489543035"/>
    <n v="3391.341465"/>
  </r>
  <r>
    <x v="4"/>
    <x v="6"/>
    <x v="23"/>
    <x v="6"/>
    <s v="Rest of Western Europe"/>
    <s v="Switzerland"/>
    <s v="Switzerland"/>
    <s v="Switzerland"/>
    <x v="0"/>
    <x v="8"/>
    <x v="0"/>
    <n v="744.329635217396"/>
    <n v="790.784131"/>
  </r>
  <r>
    <x v="2"/>
    <x v="2"/>
    <x v="6"/>
    <x v="2"/>
    <s v="Rest of Eastern Europe"/>
    <s v="Czech Republic"/>
    <s v="Czech Republic"/>
    <s v="Czech Republic"/>
    <x v="3"/>
    <x v="13"/>
    <x v="1"/>
    <n v="417.19501600000001"/>
    <n v="463.42777799999999"/>
  </r>
  <r>
    <x v="1"/>
    <x v="1"/>
    <x v="16"/>
    <x v="1"/>
    <s v="United States"/>
    <s v="United States"/>
    <s v="United States"/>
    <s v="United States"/>
    <x v="2"/>
    <x v="5"/>
    <x v="0"/>
    <n v="99050.778388000006"/>
    <n v="99050.778388000006"/>
  </r>
  <r>
    <x v="4"/>
    <x v="3"/>
    <x v="24"/>
    <x v="3"/>
    <s v="Turkey"/>
    <s v="Turkey"/>
    <s v="Turkey"/>
    <s v="Turkey"/>
    <x v="0"/>
    <x v="0"/>
    <x v="0"/>
    <n v="240.432093459996"/>
    <n v="460.37752399999999"/>
  </r>
  <r>
    <x v="6"/>
    <x v="7"/>
    <x v="10"/>
    <x v="7"/>
    <s v="India"/>
    <s v="India"/>
    <s v="India"/>
    <s v="India"/>
    <x v="2"/>
    <x v="6"/>
    <x v="0"/>
    <n v="9215.0990559999991"/>
    <n v="10968.01937"/>
  </r>
  <r>
    <x v="1"/>
    <x v="5"/>
    <x v="22"/>
    <x v="5"/>
    <s v="Australia"/>
    <s v="Australia"/>
    <s v="Australia"/>
    <s v="Australia"/>
    <x v="3"/>
    <x v="4"/>
    <x v="1"/>
    <n v="10384.391387"/>
    <n v="14091.980750000001"/>
  </r>
  <r>
    <x v="3"/>
    <x v="6"/>
    <x v="30"/>
    <x v="6"/>
    <s v="Rest of Western Europe"/>
    <s v="Belgium"/>
    <s v="Belgium"/>
    <s v="Belgium"/>
    <x v="4"/>
    <x v="9"/>
    <x v="0"/>
    <n v="333.1910168"/>
    <n v="392.80866600000002"/>
  </r>
  <r>
    <x v="0"/>
    <x v="6"/>
    <x v="15"/>
    <x v="6"/>
    <s v="Germany"/>
    <s v="Germany"/>
    <s v="Germany"/>
    <s v="Germany"/>
    <x v="2"/>
    <x v="6"/>
    <x v="0"/>
    <n v="21489.778509"/>
    <n v="25334.930421000001"/>
  </r>
  <r>
    <x v="2"/>
    <x v="6"/>
    <x v="15"/>
    <x v="6"/>
    <s v="Germany"/>
    <s v="Germany"/>
    <s v="Germany"/>
    <s v="Germany"/>
    <x v="0"/>
    <x v="8"/>
    <x v="0"/>
    <n v="4767.6496139771898"/>
    <n v="5363.5594920000003"/>
  </r>
  <r>
    <x v="2"/>
    <x v="9"/>
    <x v="25"/>
    <x v="9"/>
    <s v="Russia"/>
    <s v="Russia"/>
    <s v="Russia"/>
    <s v="Russia"/>
    <x v="2"/>
    <x v="6"/>
    <x v="0"/>
    <n v="625.46790999874804"/>
    <n v="1232.4985650000001"/>
  </r>
  <r>
    <x v="3"/>
    <x v="4"/>
    <x v="29"/>
    <x v="4"/>
    <s v="Rest of Latin America"/>
    <s v="Chile"/>
    <s v="Chile"/>
    <s v="Chile"/>
    <x v="3"/>
    <x v="12"/>
    <x v="0"/>
    <n v="899.99615200000005"/>
    <n v="1211.369993"/>
  </r>
  <r>
    <x v="5"/>
    <x v="5"/>
    <x v="43"/>
    <x v="5"/>
    <s v="Rest of Mature Asia/Pacific"/>
    <s v="New Zealand"/>
    <s v="New Zealand"/>
    <s v="New Zealand"/>
    <x v="0"/>
    <x v="3"/>
    <x v="0"/>
    <n v="78.129423501637405"/>
    <n v="95.100757000000002"/>
  </r>
  <r>
    <x v="6"/>
    <x v="3"/>
    <x v="24"/>
    <x v="3"/>
    <s v="Turkey"/>
    <s v="Turkey"/>
    <s v="Turkey"/>
    <s v="Turkey"/>
    <x v="2"/>
    <x v="2"/>
    <x v="0"/>
    <n v="309.92075699999998"/>
    <n v="921.22636999999997"/>
  </r>
  <r>
    <x v="4"/>
    <x v="6"/>
    <x v="42"/>
    <x v="6"/>
    <s v="Rest of Western Europe"/>
    <s v="Denmark"/>
    <s v="Denmark"/>
    <s v="Denmark"/>
    <x v="3"/>
    <x v="12"/>
    <x v="0"/>
    <n v="531.07800599999996"/>
    <n v="623.92999299999997"/>
  </r>
  <r>
    <x v="3"/>
    <x v="1"/>
    <x v="16"/>
    <x v="1"/>
    <s v="United States"/>
    <s v="United States"/>
    <s v="United States"/>
    <s v="United States"/>
    <x v="0"/>
    <x v="8"/>
    <x v="0"/>
    <n v="36070.307284602299"/>
    <n v="36070.307285000003"/>
  </r>
  <r>
    <x v="5"/>
    <x v="4"/>
    <x v="48"/>
    <x v="4"/>
    <s v="Argentina"/>
    <s v="Argentina"/>
    <s v="Argentina"/>
    <s v="Argentina"/>
    <x v="3"/>
    <x v="16"/>
    <x v="0"/>
    <n v="972.44540500000005"/>
    <n v="7474.5341779999999"/>
  </r>
  <r>
    <x v="0"/>
    <x v="6"/>
    <x v="33"/>
    <x v="6"/>
    <s v="Rest of Western Europe"/>
    <s v="Ireland"/>
    <s v="Ireland"/>
    <s v="Ireland"/>
    <x v="0"/>
    <x v="8"/>
    <x v="0"/>
    <n v="228.577205558088"/>
    <n v="269.47637400000002"/>
  </r>
  <r>
    <x v="1"/>
    <x v="4"/>
    <x v="36"/>
    <x v="4"/>
    <s v="Rest of Latin America"/>
    <s v="Rest of Latin America"/>
    <s v="Rest of Latin America"/>
    <s v="Rest of Latin America"/>
    <x v="0"/>
    <x v="0"/>
    <x v="1"/>
    <n v="78.948324013109399"/>
    <n v="78.948324"/>
  </r>
  <r>
    <x v="4"/>
    <x v="6"/>
    <x v="26"/>
    <x v="6"/>
    <s v="Rest of Western Europe"/>
    <s v="Norway"/>
    <s v="Norway"/>
    <s v="Norway"/>
    <x v="2"/>
    <x v="15"/>
    <x v="0"/>
    <n v="1664.261781228"/>
    <n v="2341.681838"/>
  </r>
  <r>
    <x v="6"/>
    <x v="5"/>
    <x v="5"/>
    <x v="5"/>
    <s v="South Korea"/>
    <s v="South Korea"/>
    <s v="South Korea"/>
    <s v="South Korea"/>
    <x v="1"/>
    <x v="1"/>
    <x v="0"/>
    <n v="4520.6444810000003"/>
    <n v="4701.9264439999997"/>
  </r>
  <r>
    <x v="4"/>
    <x v="6"/>
    <x v="8"/>
    <x v="6"/>
    <s v="Spain"/>
    <s v="Spain"/>
    <s v="Spain"/>
    <s v="Spain"/>
    <x v="4"/>
    <x v="10"/>
    <x v="0"/>
    <n v="492.28147011300001"/>
    <n v="579.84408099999996"/>
  </r>
  <r>
    <x v="0"/>
    <x v="9"/>
    <x v="25"/>
    <x v="9"/>
    <s v="Russia"/>
    <s v="Russia"/>
    <s v="Russia"/>
    <s v="Russia"/>
    <x v="2"/>
    <x v="5"/>
    <x v="0"/>
    <n v="94.184960000000004"/>
    <n v="191.98271399999999"/>
  </r>
  <r>
    <x v="3"/>
    <x v="2"/>
    <x v="6"/>
    <x v="2"/>
    <s v="Rest of Eastern Europe"/>
    <s v="Czech Republic"/>
    <s v="Czech Republic"/>
    <s v="Czech Republic"/>
    <x v="1"/>
    <x v="11"/>
    <x v="0"/>
    <n v="894.34013200000004"/>
    <n v="1042.214796"/>
  </r>
  <r>
    <x v="5"/>
    <x v="6"/>
    <x v="15"/>
    <x v="6"/>
    <s v="Germany"/>
    <s v="Germany"/>
    <s v="Germany"/>
    <s v="Germany"/>
    <x v="0"/>
    <x v="0"/>
    <x v="0"/>
    <n v="1687.0770034956799"/>
    <n v="1988.9445800000001"/>
  </r>
  <r>
    <x v="1"/>
    <x v="7"/>
    <x v="10"/>
    <x v="7"/>
    <s v="India"/>
    <s v="India"/>
    <s v="India"/>
    <s v="India"/>
    <x v="2"/>
    <x v="15"/>
    <x v="0"/>
    <n v="6417.7025700000004"/>
    <n v="7638.4947869999996"/>
  </r>
  <r>
    <x v="6"/>
    <x v="10"/>
    <x v="47"/>
    <x v="10"/>
    <s v="Rest of Sub-Saharan Africa"/>
    <s v="South Africa"/>
    <s v="South Africa"/>
    <s v="South Africa"/>
    <x v="3"/>
    <x v="16"/>
    <x v="0"/>
    <n v="1323.7890669999999"/>
    <n v="1937.251669"/>
  </r>
  <r>
    <x v="2"/>
    <x v="10"/>
    <x v="47"/>
    <x v="10"/>
    <s v="Rest of Sub-Saharan Africa"/>
    <s v="South Africa"/>
    <s v="South Africa"/>
    <s v="South Africa"/>
    <x v="2"/>
    <x v="6"/>
    <x v="0"/>
    <n v="3041.7312349969602"/>
    <n v="4174.4528220000002"/>
  </r>
  <r>
    <x v="5"/>
    <x v="7"/>
    <x v="13"/>
    <x v="7"/>
    <s v="Rest of Emerging Asia/Pacific"/>
    <s v="Thailand"/>
    <s v="Thailand"/>
    <s v="Thailand"/>
    <x v="0"/>
    <x v="3"/>
    <x v="0"/>
    <n v="463.46768494852802"/>
    <n v="479.91125399999999"/>
  </r>
  <r>
    <x v="3"/>
    <x v="7"/>
    <x v="49"/>
    <x v="7"/>
    <s v="Rest of Emerging Asia/Pacific"/>
    <s v="Malaysia"/>
    <s v="Malaysia"/>
    <s v="Malaysia"/>
    <x v="1"/>
    <x v="11"/>
    <x v="0"/>
    <n v="874.83619999999996"/>
    <n v="1141.1346040000001"/>
  </r>
  <r>
    <x v="6"/>
    <x v="3"/>
    <x v="40"/>
    <x v="3"/>
    <s v="Rest of Middle East and North Africa"/>
    <s v="Israel"/>
    <s v="Israel"/>
    <s v="Israel"/>
    <x v="0"/>
    <x v="8"/>
    <x v="0"/>
    <n v="367.51275953470201"/>
    <n v="367.30809099999999"/>
  </r>
  <r>
    <x v="0"/>
    <x v="0"/>
    <x v="0"/>
    <x v="0"/>
    <s v="China"/>
    <s v="China"/>
    <s v="China"/>
    <s v="China"/>
    <x v="0"/>
    <x v="3"/>
    <x v="0"/>
    <n v="12888.3879523661"/>
    <n v="14094.589798999999"/>
  </r>
  <r>
    <x v="6"/>
    <x v="6"/>
    <x v="42"/>
    <x v="6"/>
    <s v="Rest of Western Europe"/>
    <s v="Denmark"/>
    <s v="Denmark"/>
    <s v="Denmark"/>
    <x v="3"/>
    <x v="4"/>
    <x v="1"/>
    <n v="1278.198382"/>
    <n v="1508.340365"/>
  </r>
  <r>
    <x v="3"/>
    <x v="5"/>
    <x v="5"/>
    <x v="5"/>
    <s v="South Korea"/>
    <s v="South Korea"/>
    <s v="South Korea"/>
    <s v="South Korea"/>
    <x v="2"/>
    <x v="5"/>
    <x v="0"/>
    <n v="3376.8062479999999"/>
    <n v="3512.2192559999999"/>
  </r>
  <r>
    <x v="6"/>
    <x v="7"/>
    <x v="10"/>
    <x v="7"/>
    <s v="India"/>
    <s v="India"/>
    <s v="India"/>
    <s v="India"/>
    <x v="3"/>
    <x v="12"/>
    <x v="0"/>
    <n v="3385.2070330000001"/>
    <n v="4029.1499939999999"/>
  </r>
  <r>
    <x v="3"/>
    <x v="3"/>
    <x v="40"/>
    <x v="3"/>
    <s v="Rest of Middle East and North Africa"/>
    <s v="Israel"/>
    <s v="Israel"/>
    <s v="Israel"/>
    <x v="4"/>
    <x v="7"/>
    <x v="0"/>
    <n v="131.20769682"/>
    <n v="131.13462699999999"/>
  </r>
  <r>
    <x v="6"/>
    <x v="0"/>
    <x v="0"/>
    <x v="0"/>
    <s v="China"/>
    <s v="China"/>
    <s v="China"/>
    <s v="China"/>
    <x v="3"/>
    <x v="12"/>
    <x v="0"/>
    <n v="14708.863046"/>
    <n v="16085.439995000001"/>
  </r>
  <r>
    <x v="2"/>
    <x v="6"/>
    <x v="11"/>
    <x v="6"/>
    <s v="Italy"/>
    <s v="Italy"/>
    <s v="Italy"/>
    <s v="Italy"/>
    <x v="1"/>
    <x v="11"/>
    <x v="0"/>
    <n v="2973.2586500000002"/>
    <n v="3344.8870919999999"/>
  </r>
  <r>
    <x v="1"/>
    <x v="6"/>
    <x v="45"/>
    <x v="6"/>
    <s v="Rest of Western Europe"/>
    <s v="Greece"/>
    <s v="Greece"/>
    <s v="Greece"/>
    <x v="3"/>
    <x v="4"/>
    <x v="1"/>
    <n v="1715.2559920000001"/>
    <n v="2022.1656170000001"/>
  </r>
  <r>
    <x v="6"/>
    <x v="9"/>
    <x v="31"/>
    <x v="9"/>
    <s v="Rest of Eurasia"/>
    <s v="Rest of Eurasia"/>
    <s v="Rest of Eurasia"/>
    <s v="Rest of Eurasia"/>
    <x v="4"/>
    <x v="14"/>
    <x v="0"/>
    <n v="131.14506558590799"/>
    <n v="267.32065999999998"/>
  </r>
  <r>
    <x v="1"/>
    <x v="9"/>
    <x v="31"/>
    <x v="9"/>
    <s v="Rest of Eurasia"/>
    <s v="Rest of Eurasia"/>
    <s v="Rest of Eurasia"/>
    <s v="Rest of Eurasia"/>
    <x v="0"/>
    <x v="0"/>
    <x v="0"/>
    <n v="151.923301442368"/>
    <n v="309.67415399999999"/>
  </r>
  <r>
    <x v="6"/>
    <x v="4"/>
    <x v="27"/>
    <x v="4"/>
    <s v="Rest of Latin America"/>
    <s v="Colombia"/>
    <s v="Colombia"/>
    <s v="Colombia"/>
    <x v="0"/>
    <x v="3"/>
    <x v="0"/>
    <n v="84.058889896171706"/>
    <n v="141.653245"/>
  </r>
  <r>
    <x v="4"/>
    <x v="6"/>
    <x v="44"/>
    <x v="6"/>
    <s v="United Kingdom"/>
    <s v="United Kingdom"/>
    <s v="United Kingdom"/>
    <s v="United Kingdom"/>
    <x v="1"/>
    <x v="1"/>
    <x v="0"/>
    <n v="11660.758918"/>
    <n v="14153.010935"/>
  </r>
  <r>
    <x v="4"/>
    <x v="4"/>
    <x v="27"/>
    <x v="4"/>
    <s v="Rest of Latin America"/>
    <s v="Colombia"/>
    <s v="Colombia"/>
    <s v="Colombia"/>
    <x v="3"/>
    <x v="13"/>
    <x v="1"/>
    <n v="2412.8034290000001"/>
    <n v="3807.6170990000001"/>
  </r>
  <r>
    <x v="2"/>
    <x v="6"/>
    <x v="42"/>
    <x v="6"/>
    <s v="Rest of Western Europe"/>
    <s v="Denmark"/>
    <s v="Denmark"/>
    <s v="Denmark"/>
    <x v="4"/>
    <x v="14"/>
    <x v="0"/>
    <n v="101.48445183780299"/>
    <n v="114.11801199999999"/>
  </r>
  <r>
    <x v="1"/>
    <x v="6"/>
    <x v="42"/>
    <x v="6"/>
    <s v="Rest of Western Europe"/>
    <s v="Denmark"/>
    <s v="Denmark"/>
    <s v="Denmark"/>
    <x v="2"/>
    <x v="15"/>
    <x v="0"/>
    <n v="2384.1986969999998"/>
    <n v="2813.4780820000001"/>
  </r>
  <r>
    <x v="3"/>
    <x v="6"/>
    <x v="8"/>
    <x v="6"/>
    <s v="Spain"/>
    <s v="Spain"/>
    <s v="Spain"/>
    <s v="Spain"/>
    <x v="0"/>
    <x v="8"/>
    <x v="1"/>
    <n v="1187.34424378157"/>
    <n v="1399.794967"/>
  </r>
  <r>
    <x v="1"/>
    <x v="5"/>
    <x v="22"/>
    <x v="5"/>
    <s v="Australia"/>
    <s v="Australia"/>
    <s v="Australia"/>
    <s v="Australia"/>
    <x v="0"/>
    <x v="8"/>
    <x v="0"/>
    <n v="1995.7566999757"/>
    <n v="2708.3113440000002"/>
  </r>
  <r>
    <x v="5"/>
    <x v="6"/>
    <x v="44"/>
    <x v="6"/>
    <s v="United Kingdom"/>
    <s v="United Kingdom"/>
    <s v="United Kingdom"/>
    <s v="United Kingdom"/>
    <x v="4"/>
    <x v="9"/>
    <x v="0"/>
    <n v="2236.4332648"/>
    <n v="2684.546163"/>
  </r>
  <r>
    <x v="6"/>
    <x v="4"/>
    <x v="48"/>
    <x v="4"/>
    <s v="Argentina"/>
    <s v="Argentina"/>
    <s v="Argentina"/>
    <s v="Argentina"/>
    <x v="4"/>
    <x v="10"/>
    <x v="0"/>
    <n v="52.641830006699998"/>
    <n v="404.62236300000001"/>
  </r>
  <r>
    <x v="6"/>
    <x v="9"/>
    <x v="25"/>
    <x v="9"/>
    <s v="Russia"/>
    <s v="Russia"/>
    <s v="Russia"/>
    <s v="Russia"/>
    <x v="4"/>
    <x v="10"/>
    <x v="0"/>
    <n v="804.236755647"/>
    <n v="1639.3228320000001"/>
  </r>
  <r>
    <x v="1"/>
    <x v="7"/>
    <x v="10"/>
    <x v="7"/>
    <s v="India"/>
    <s v="India"/>
    <s v="India"/>
    <s v="India"/>
    <x v="4"/>
    <x v="14"/>
    <x v="0"/>
    <n v="847.68396532546296"/>
    <n v="1008.932633"/>
  </r>
  <r>
    <x v="6"/>
    <x v="0"/>
    <x v="20"/>
    <x v="0"/>
    <s v="Rest of Greater China"/>
    <s v="Taiwan"/>
    <s v="Taiwan"/>
    <s v="Taiwan"/>
    <x v="3"/>
    <x v="13"/>
    <x v="1"/>
    <n v="3026.5830110000002"/>
    <n v="3145.3079830000001"/>
  </r>
  <r>
    <x v="2"/>
    <x v="4"/>
    <x v="48"/>
    <x v="4"/>
    <s v="Argentina"/>
    <s v="Argentina"/>
    <s v="Argentina"/>
    <s v="Argentina"/>
    <x v="4"/>
    <x v="7"/>
    <x v="0"/>
    <n v="79.074155770000004"/>
    <n v="406.01305200000002"/>
  </r>
  <r>
    <x v="4"/>
    <x v="0"/>
    <x v="18"/>
    <x v="0"/>
    <s v="Rest of Greater China"/>
    <s v="Hong Kong"/>
    <s v="Hong Kong"/>
    <s v="Hong Kong"/>
    <x v="3"/>
    <x v="12"/>
    <x v="0"/>
    <n v="2090.0046200000002"/>
    <n v="2099.639995"/>
  </r>
  <r>
    <x v="2"/>
    <x v="3"/>
    <x v="3"/>
    <x v="3"/>
    <s v="Rest of Middle East and North Africa"/>
    <s v="Rest of Middle East and North Africa"/>
    <s v="Rest of Middle East and North Africa"/>
    <s v="Rest of Middle East and North Africa"/>
    <x v="0"/>
    <x v="0"/>
    <x v="0"/>
    <n v="975.06044843692302"/>
    <n v="1035.996989"/>
  </r>
  <r>
    <x v="4"/>
    <x v="8"/>
    <x v="12"/>
    <x v="8"/>
    <s v="Japan"/>
    <s v="Japan"/>
    <s v="Japan"/>
    <s v="Japan"/>
    <x v="3"/>
    <x v="16"/>
    <x v="0"/>
    <n v="13572.589921999999"/>
    <n v="15599.231046999999"/>
  </r>
  <r>
    <x v="0"/>
    <x v="6"/>
    <x v="44"/>
    <x v="6"/>
    <s v="United Kingdom"/>
    <s v="United Kingdom"/>
    <s v="United Kingdom"/>
    <s v="United Kingdom"/>
    <x v="2"/>
    <x v="5"/>
    <x v="0"/>
    <n v="14904.809479"/>
    <n v="17891.277921000001"/>
  </r>
  <r>
    <x v="2"/>
    <x v="9"/>
    <x v="31"/>
    <x v="9"/>
    <s v="Rest of Eurasia"/>
    <s v="Rest of Eurasia"/>
    <s v="Rest of Eurasia"/>
    <s v="Rest of Eurasia"/>
    <x v="3"/>
    <x v="16"/>
    <x v="0"/>
    <n v="1768.5194140000001"/>
    <n v="3484.9072270000001"/>
  </r>
  <r>
    <x v="0"/>
    <x v="6"/>
    <x v="26"/>
    <x v="6"/>
    <s v="Rest of Western Europe"/>
    <s v="Norway"/>
    <s v="Norway"/>
    <s v="Norway"/>
    <x v="4"/>
    <x v="14"/>
    <x v="0"/>
    <n v="65.903326646919993"/>
    <n v="96.071419000000006"/>
  </r>
  <r>
    <x v="3"/>
    <x v="3"/>
    <x v="24"/>
    <x v="3"/>
    <s v="Turkey"/>
    <s v="Turkey"/>
    <s v="Turkey"/>
    <s v="Turkey"/>
    <x v="2"/>
    <x v="15"/>
    <x v="0"/>
    <n v="141.27960300000001"/>
    <n v="419.94765699999999"/>
  </r>
  <r>
    <x v="4"/>
    <x v="5"/>
    <x v="19"/>
    <x v="5"/>
    <s v="Rest of Mature Asia/Pacific"/>
    <s v="Singapore"/>
    <s v="Singapore"/>
    <s v="Singapore"/>
    <x v="4"/>
    <x v="14"/>
    <x v="0"/>
    <n v="101.81382451691999"/>
    <n v="112.350347"/>
  </r>
  <r>
    <x v="4"/>
    <x v="7"/>
    <x v="10"/>
    <x v="7"/>
    <s v="India"/>
    <s v="India"/>
    <s v="India"/>
    <s v="India"/>
    <x v="4"/>
    <x v="14"/>
    <x v="0"/>
    <n v="792.52625430973899"/>
    <n v="881.47570599999995"/>
  </r>
  <r>
    <x v="5"/>
    <x v="4"/>
    <x v="17"/>
    <x v="4"/>
    <s v="Mexico"/>
    <s v="Mexico"/>
    <s v="Mexico"/>
    <s v="Mexico"/>
    <x v="3"/>
    <x v="16"/>
    <x v="0"/>
    <n v="2313.2347639999998"/>
    <n v="3445.9851800000001"/>
  </r>
  <r>
    <x v="4"/>
    <x v="6"/>
    <x v="44"/>
    <x v="6"/>
    <s v="United Kingdom"/>
    <s v="United Kingdom"/>
    <s v="United Kingdom"/>
    <s v="United Kingdom"/>
    <x v="0"/>
    <x v="0"/>
    <x v="1"/>
    <n v="87.743822792355004"/>
    <n v="106.49729499999999"/>
  </r>
  <r>
    <x v="2"/>
    <x v="1"/>
    <x v="16"/>
    <x v="1"/>
    <s v="United States"/>
    <s v="United States"/>
    <s v="United States"/>
    <s v="United States"/>
    <x v="1"/>
    <x v="11"/>
    <x v="0"/>
    <n v="95058.206502999994"/>
    <n v="95058.206502999994"/>
  </r>
  <r>
    <x v="3"/>
    <x v="2"/>
    <x v="39"/>
    <x v="2"/>
    <s v="Rest of Eastern Europe"/>
    <s v="Rest of Eastern Europe"/>
    <s v="Rest of Eastern Europe"/>
    <s v="Rest of Eastern Europe"/>
    <x v="4"/>
    <x v="10"/>
    <x v="0"/>
    <n v="267.50701440500001"/>
    <n v="315.37186800000001"/>
  </r>
  <r>
    <x v="5"/>
    <x v="5"/>
    <x v="5"/>
    <x v="5"/>
    <s v="South Korea"/>
    <s v="South Korea"/>
    <s v="South Korea"/>
    <s v="South Korea"/>
    <x v="4"/>
    <x v="7"/>
    <x v="0"/>
    <n v="349.29340685"/>
    <n v="363.30039099999999"/>
  </r>
  <r>
    <x v="2"/>
    <x v="6"/>
    <x v="44"/>
    <x v="6"/>
    <s v="United Kingdom"/>
    <s v="United Kingdom"/>
    <s v="United Kingdom"/>
    <s v="United Kingdom"/>
    <x v="2"/>
    <x v="2"/>
    <x v="0"/>
    <n v="16398.175052999999"/>
    <n v="19213.667915999999"/>
  </r>
  <r>
    <x v="5"/>
    <x v="6"/>
    <x v="32"/>
    <x v="6"/>
    <s v="Rest of Western Europe"/>
    <s v="Portugal"/>
    <s v="Portugal"/>
    <s v="Portugal"/>
    <x v="4"/>
    <x v="7"/>
    <x v="0"/>
    <n v="125.44755862"/>
    <n v="147.89380800000001"/>
  </r>
  <r>
    <x v="4"/>
    <x v="0"/>
    <x v="20"/>
    <x v="0"/>
    <s v="Rest of Greater China"/>
    <s v="Taiwan"/>
    <s v="Taiwan"/>
    <s v="Taiwan"/>
    <x v="0"/>
    <x v="0"/>
    <x v="1"/>
    <n v="17.175950113279999"/>
    <n v="17.601227000000002"/>
  </r>
  <r>
    <x v="1"/>
    <x v="5"/>
    <x v="19"/>
    <x v="5"/>
    <s v="Rest of Mature Asia/Pacific"/>
    <s v="Singapore"/>
    <s v="Singapore"/>
    <s v="Singapore"/>
    <x v="3"/>
    <x v="12"/>
    <x v="0"/>
    <n v="1364.928525"/>
    <n v="1479.3199959999999"/>
  </r>
  <r>
    <x v="4"/>
    <x v="6"/>
    <x v="23"/>
    <x v="6"/>
    <s v="Rest of Western Europe"/>
    <s v="Switzerland"/>
    <s v="Switzerland"/>
    <s v="Switzerland"/>
    <x v="2"/>
    <x v="15"/>
    <x v="0"/>
    <n v="2619.4171310000002"/>
    <n v="2782.8980620000002"/>
  </r>
  <r>
    <x v="1"/>
    <x v="0"/>
    <x v="20"/>
    <x v="0"/>
    <s v="Rest of Greater China"/>
    <s v="Taiwan"/>
    <s v="Taiwan"/>
    <s v="Taiwan"/>
    <x v="3"/>
    <x v="16"/>
    <x v="0"/>
    <n v="1557.5858069999999"/>
    <n v="1618.685843"/>
  </r>
  <r>
    <x v="5"/>
    <x v="5"/>
    <x v="5"/>
    <x v="5"/>
    <s v="South Korea"/>
    <s v="South Korea"/>
    <s v="South Korea"/>
    <s v="South Korea"/>
    <x v="0"/>
    <x v="8"/>
    <x v="1"/>
    <n v="2128.3052558218301"/>
    <n v="2213.6522359999999"/>
  </r>
  <r>
    <x v="4"/>
    <x v="6"/>
    <x v="26"/>
    <x v="6"/>
    <s v="Rest of Western Europe"/>
    <s v="Norway"/>
    <s v="Norway"/>
    <s v="Norway"/>
    <x v="3"/>
    <x v="13"/>
    <x v="1"/>
    <n v="549.12895900000001"/>
    <n v="772.64606100000003"/>
  </r>
  <r>
    <x v="0"/>
    <x v="3"/>
    <x v="24"/>
    <x v="3"/>
    <s v="Turkey"/>
    <s v="Turkey"/>
    <s v="Turkey"/>
    <s v="Turkey"/>
    <x v="4"/>
    <x v="9"/>
    <x v="0"/>
    <n v="109.92627236"/>
    <n v="326.75120500000003"/>
  </r>
  <r>
    <x v="5"/>
    <x v="7"/>
    <x v="49"/>
    <x v="7"/>
    <s v="Rest of Emerging Asia/Pacific"/>
    <s v="Malaysia"/>
    <s v="Malaysia"/>
    <s v="Malaysia"/>
    <x v="0"/>
    <x v="0"/>
    <x v="1"/>
    <n v="14.2198823560535"/>
    <n v="18.548386000000001"/>
  </r>
  <r>
    <x v="3"/>
    <x v="6"/>
    <x v="42"/>
    <x v="6"/>
    <s v="Rest of Western Europe"/>
    <s v="Denmark"/>
    <s v="Denmark"/>
    <s v="Denmark"/>
    <x v="0"/>
    <x v="0"/>
    <x v="0"/>
    <n v="143.04000699989399"/>
    <n v="168.794625"/>
  </r>
  <r>
    <x v="4"/>
    <x v="7"/>
    <x v="10"/>
    <x v="7"/>
    <s v="India"/>
    <s v="India"/>
    <s v="India"/>
    <s v="India"/>
    <x v="0"/>
    <x v="3"/>
    <x v="1"/>
    <n v="19393.962237737502"/>
    <n v="21570.650134"/>
  </r>
  <r>
    <x v="1"/>
    <x v="0"/>
    <x v="20"/>
    <x v="0"/>
    <s v="Rest of Greater China"/>
    <s v="Taiwan"/>
    <s v="Taiwan"/>
    <s v="Taiwan"/>
    <x v="4"/>
    <x v="7"/>
    <x v="0"/>
    <n v="144.89840530000001"/>
    <n v="150.582392"/>
  </r>
  <r>
    <x v="0"/>
    <x v="4"/>
    <x v="29"/>
    <x v="4"/>
    <s v="Rest of Latin America"/>
    <s v="Chile"/>
    <s v="Chile"/>
    <s v="Chile"/>
    <x v="3"/>
    <x v="12"/>
    <x v="0"/>
    <n v="960.77005899999995"/>
    <n v="1293.1699960000001"/>
  </r>
  <r>
    <x v="4"/>
    <x v="9"/>
    <x v="25"/>
    <x v="9"/>
    <s v="Russia"/>
    <s v="Russia"/>
    <s v="Russia"/>
    <s v="Russia"/>
    <x v="0"/>
    <x v="3"/>
    <x v="0"/>
    <n v="542.97841235417604"/>
    <n v="994.06450099999995"/>
  </r>
  <r>
    <x v="6"/>
    <x v="6"/>
    <x v="8"/>
    <x v="6"/>
    <s v="Spain"/>
    <s v="Spain"/>
    <s v="Spain"/>
    <s v="Spain"/>
    <x v="0"/>
    <x v="8"/>
    <x v="1"/>
    <n v="1091.3057229488199"/>
    <n v="1286.5723370000001"/>
  </r>
  <r>
    <x v="5"/>
    <x v="6"/>
    <x v="9"/>
    <x v="6"/>
    <s v="Rest of Western Europe"/>
    <s v="Sweden"/>
    <s v="Sweden"/>
    <s v="Sweden"/>
    <x v="0"/>
    <x v="3"/>
    <x v="0"/>
    <n v="308.08576052761202"/>
    <n v="439.60116599999998"/>
  </r>
  <r>
    <x v="5"/>
    <x v="4"/>
    <x v="29"/>
    <x v="4"/>
    <s v="Rest of Latin America"/>
    <s v="Chile"/>
    <s v="Chile"/>
    <s v="Chile"/>
    <x v="0"/>
    <x v="0"/>
    <x v="1"/>
    <n v="14.9212842057769"/>
    <n v="20.083637"/>
  </r>
  <r>
    <x v="2"/>
    <x v="9"/>
    <x v="31"/>
    <x v="9"/>
    <s v="Rest of Eurasia"/>
    <s v="Rest of Eurasia"/>
    <s v="Rest of Eurasia"/>
    <s v="Rest of Eurasia"/>
    <x v="2"/>
    <x v="15"/>
    <x v="0"/>
    <n v="123.37518300000001"/>
    <n v="243.11356900000001"/>
  </r>
  <r>
    <x v="6"/>
    <x v="4"/>
    <x v="29"/>
    <x v="4"/>
    <s v="Rest of Latin America"/>
    <s v="Chile"/>
    <s v="Chile"/>
    <s v="Chile"/>
    <x v="0"/>
    <x v="8"/>
    <x v="1"/>
    <n v="761.92216976648604"/>
    <n v="1025.526222"/>
  </r>
  <r>
    <x v="5"/>
    <x v="4"/>
    <x v="4"/>
    <x v="4"/>
    <s v="Brazil"/>
    <s v="Brazil"/>
    <s v="Brazil"/>
    <s v="Brazil"/>
    <x v="3"/>
    <x v="12"/>
    <x v="0"/>
    <n v="5764.7962660000003"/>
    <n v="10332.239992000001"/>
  </r>
  <r>
    <x v="4"/>
    <x v="10"/>
    <x v="34"/>
    <x v="10"/>
    <s v="Rest of Sub-Saharan Africa"/>
    <s v="Rest of Sub-Saharan Africa"/>
    <s v="Rest of Sub-Saharan Africa"/>
    <s v="Rest of Sub-Saharan Africa"/>
    <x v="3"/>
    <x v="12"/>
    <x v="0"/>
    <n v="5919.3220469999997"/>
    <n v="6445.7599950000003"/>
  </r>
  <r>
    <x v="0"/>
    <x v="9"/>
    <x v="25"/>
    <x v="9"/>
    <s v="Russia"/>
    <s v="Russia"/>
    <s v="Russia"/>
    <s v="Russia"/>
    <x v="1"/>
    <x v="11"/>
    <x v="0"/>
    <n v="1059.0955570000001"/>
    <n v="2158.8164379999998"/>
  </r>
  <r>
    <x v="3"/>
    <x v="3"/>
    <x v="3"/>
    <x v="3"/>
    <s v="Rest of Middle East and North Africa"/>
    <s v="Rest of Middle East and North Africa"/>
    <s v="Rest of Middle East and North Africa"/>
    <s v="Rest of Middle East and North Africa"/>
    <x v="0"/>
    <x v="8"/>
    <x v="1"/>
    <n v="1089.25364300615"/>
    <n v="1186.7033610000001"/>
  </r>
  <r>
    <x v="1"/>
    <x v="7"/>
    <x v="49"/>
    <x v="7"/>
    <s v="Rest of Emerging Asia/Pacific"/>
    <s v="Malaysia"/>
    <s v="Malaysia"/>
    <s v="Malaysia"/>
    <x v="3"/>
    <x v="12"/>
    <x v="0"/>
    <n v="843.49253799999997"/>
    <n v="1100.249994"/>
  </r>
  <r>
    <x v="1"/>
    <x v="5"/>
    <x v="5"/>
    <x v="5"/>
    <s v="South Korea"/>
    <s v="South Korea"/>
    <s v="South Korea"/>
    <s v="South Korea"/>
    <x v="2"/>
    <x v="5"/>
    <x v="0"/>
    <n v="4084.1168440000001"/>
    <n v="4247.8936510000003"/>
  </r>
  <r>
    <x v="6"/>
    <x v="6"/>
    <x v="11"/>
    <x v="6"/>
    <s v="Italy"/>
    <s v="Italy"/>
    <s v="Italy"/>
    <s v="Italy"/>
    <x v="0"/>
    <x v="3"/>
    <x v="0"/>
    <n v="835.08094482809395"/>
    <n v="984.50142800000003"/>
  </r>
  <r>
    <x v="2"/>
    <x v="3"/>
    <x v="40"/>
    <x v="3"/>
    <s v="Rest of Middle East and North Africa"/>
    <s v="Israel"/>
    <s v="Israel"/>
    <s v="Israel"/>
    <x v="3"/>
    <x v="12"/>
    <x v="0"/>
    <n v="539.71048199999996"/>
    <n v="537.16999599999997"/>
  </r>
  <r>
    <x v="1"/>
    <x v="2"/>
    <x v="2"/>
    <x v="2"/>
    <s v="Rest of Eastern Europe"/>
    <s v="Hungary"/>
    <s v="Hungary"/>
    <s v="Hungary"/>
    <x v="4"/>
    <x v="7"/>
    <x v="0"/>
    <n v="60.792964560000001"/>
    <n v="77.315618000000001"/>
  </r>
  <r>
    <x v="0"/>
    <x v="6"/>
    <x v="42"/>
    <x v="6"/>
    <s v="Rest of Western Europe"/>
    <s v="Denmark"/>
    <s v="Denmark"/>
    <s v="Denmark"/>
    <x v="0"/>
    <x v="8"/>
    <x v="0"/>
    <n v="564.65940186144996"/>
    <n v="666.32737099999997"/>
  </r>
  <r>
    <x v="1"/>
    <x v="9"/>
    <x v="25"/>
    <x v="9"/>
    <s v="Russia"/>
    <s v="Russia"/>
    <s v="Russia"/>
    <s v="Russia"/>
    <x v="0"/>
    <x v="0"/>
    <x v="1"/>
    <n v="25.350078514970399"/>
    <n v="51.672547999999999"/>
  </r>
  <r>
    <x v="4"/>
    <x v="6"/>
    <x v="26"/>
    <x v="6"/>
    <s v="Rest of Western Europe"/>
    <s v="Norway"/>
    <s v="Norway"/>
    <s v="Norway"/>
    <x v="0"/>
    <x v="8"/>
    <x v="1"/>
    <n v="398.90626529955102"/>
    <n v="561.27681800000005"/>
  </r>
  <r>
    <x v="0"/>
    <x v="0"/>
    <x v="0"/>
    <x v="0"/>
    <s v="China"/>
    <s v="China"/>
    <s v="China"/>
    <s v="China"/>
    <x v="1"/>
    <x v="11"/>
    <x v="0"/>
    <n v="5656.8067890000002"/>
    <n v="6186.2175129999996"/>
  </r>
  <r>
    <x v="6"/>
    <x v="4"/>
    <x v="4"/>
    <x v="4"/>
    <s v="Brazil"/>
    <s v="Brazil"/>
    <s v="Brazil"/>
    <s v="Brazil"/>
    <x v="3"/>
    <x v="13"/>
    <x v="1"/>
    <n v="9614.8952229999995"/>
    <n v="17232.769444000001"/>
  </r>
  <r>
    <x v="2"/>
    <x v="0"/>
    <x v="20"/>
    <x v="0"/>
    <s v="Rest of Greater China"/>
    <s v="Taiwan"/>
    <s v="Taiwan"/>
    <s v="Taiwan"/>
    <x v="0"/>
    <x v="0"/>
    <x v="1"/>
    <n v="16.465068305694999"/>
    <n v="16.718866999999999"/>
  </r>
  <r>
    <x v="1"/>
    <x v="6"/>
    <x v="15"/>
    <x v="6"/>
    <s v="Germany"/>
    <s v="Germany"/>
    <s v="Germany"/>
    <s v="Germany"/>
    <x v="0"/>
    <x v="8"/>
    <x v="1"/>
    <n v="3136.9706425846698"/>
    <n v="3698.2667329999999"/>
  </r>
  <r>
    <x v="4"/>
    <x v="6"/>
    <x v="45"/>
    <x v="6"/>
    <s v="Rest of Western Europe"/>
    <s v="Greece"/>
    <s v="Greece"/>
    <s v="Greece"/>
    <x v="1"/>
    <x v="11"/>
    <x v="0"/>
    <n v="159.68008399999999"/>
    <n v="188.08254500000001"/>
  </r>
  <r>
    <x v="4"/>
    <x v="7"/>
    <x v="49"/>
    <x v="7"/>
    <s v="Rest of Emerging Asia/Pacific"/>
    <s v="Malaysia"/>
    <s v="Malaysia"/>
    <s v="Malaysia"/>
    <x v="4"/>
    <x v="10"/>
    <x v="0"/>
    <n v="171.341823831"/>
    <n v="233.852868"/>
  </r>
  <r>
    <x v="6"/>
    <x v="6"/>
    <x v="32"/>
    <x v="6"/>
    <s v="Rest of Western Europe"/>
    <s v="Portugal"/>
    <s v="Portugal"/>
    <s v="Portugal"/>
    <x v="4"/>
    <x v="7"/>
    <x v="0"/>
    <n v="113.16583258999999"/>
    <n v="133.41452000000001"/>
  </r>
  <r>
    <x v="2"/>
    <x v="6"/>
    <x v="14"/>
    <x v="6"/>
    <s v="Netherlands"/>
    <s v="Netherlands"/>
    <s v="Netherlands"/>
    <s v="Netherlands"/>
    <x v="2"/>
    <x v="15"/>
    <x v="0"/>
    <n v="4004.4363939999998"/>
    <n v="4504.9520350000003"/>
  </r>
  <r>
    <x v="5"/>
    <x v="6"/>
    <x v="30"/>
    <x v="6"/>
    <s v="Rest of Western Europe"/>
    <s v="Belgium"/>
    <s v="Belgium"/>
    <s v="Belgium"/>
    <x v="3"/>
    <x v="4"/>
    <x v="1"/>
    <n v="2026.485944"/>
    <n v="2389.0837390000002"/>
  </r>
  <r>
    <x v="1"/>
    <x v="6"/>
    <x v="9"/>
    <x v="6"/>
    <s v="Rest of Western Europe"/>
    <s v="Sweden"/>
    <s v="Sweden"/>
    <s v="Sweden"/>
    <x v="0"/>
    <x v="8"/>
    <x v="1"/>
    <n v="362.61155330529999"/>
    <n v="517.40288699999996"/>
  </r>
  <r>
    <x v="2"/>
    <x v="6"/>
    <x v="8"/>
    <x v="6"/>
    <s v="Spain"/>
    <s v="Spain"/>
    <s v="Spain"/>
    <s v="Spain"/>
    <x v="3"/>
    <x v="12"/>
    <x v="0"/>
    <n v="2888.5760529999998"/>
    <n v="3249.6199929999998"/>
  </r>
  <r>
    <x v="6"/>
    <x v="10"/>
    <x v="34"/>
    <x v="10"/>
    <s v="Rest of Sub-Saharan Africa"/>
    <s v="Rest of Sub-Saharan Africa"/>
    <s v="Rest of Sub-Saharan Africa"/>
    <s v="Rest of Sub-Saharan Africa"/>
    <x v="2"/>
    <x v="2"/>
    <x v="0"/>
    <n v="519.09129700000005"/>
    <n v="565.53162899999995"/>
  </r>
  <r>
    <x v="5"/>
    <x v="3"/>
    <x v="3"/>
    <x v="3"/>
    <s v="Rest of Middle East and North Africa"/>
    <s v="Rest of Middle East and North Africa"/>
    <s v="Rest of Middle East and North Africa"/>
    <s v="Rest of Middle East and North Africa"/>
    <x v="4"/>
    <x v="7"/>
    <x v="0"/>
    <n v="153.40647444000001"/>
    <n v="167.130934"/>
  </r>
  <r>
    <x v="6"/>
    <x v="3"/>
    <x v="7"/>
    <x v="3"/>
    <s v="Rest of Middle East and North Africa"/>
    <s v="Saudi Arabia"/>
    <s v="Saudi Arabia"/>
    <s v="Saudi Arabia"/>
    <x v="3"/>
    <x v="12"/>
    <x v="0"/>
    <n v="1587.4567360000001"/>
    <n v="1588.1199959999999"/>
  </r>
  <r>
    <x v="6"/>
    <x v="6"/>
    <x v="9"/>
    <x v="6"/>
    <s v="Rest of Western Europe"/>
    <s v="Sweden"/>
    <s v="Sweden"/>
    <s v="Sweden"/>
    <x v="0"/>
    <x v="3"/>
    <x v="0"/>
    <n v="284.36058686705701"/>
    <n v="405.74820899999997"/>
  </r>
  <r>
    <x v="4"/>
    <x v="6"/>
    <x v="23"/>
    <x v="6"/>
    <s v="Rest of Western Europe"/>
    <s v="Switzerland"/>
    <s v="Switzerland"/>
    <s v="Switzerland"/>
    <x v="1"/>
    <x v="11"/>
    <x v="0"/>
    <n v="1907.405579"/>
    <n v="2026.449024"/>
  </r>
  <r>
    <x v="5"/>
    <x v="7"/>
    <x v="13"/>
    <x v="7"/>
    <s v="Rest of Emerging Asia/Pacific"/>
    <s v="Thailand"/>
    <s v="Thailand"/>
    <s v="Thailand"/>
    <x v="2"/>
    <x v="2"/>
    <x v="0"/>
    <n v="360.91034300000001"/>
    <n v="373.715236"/>
  </r>
  <r>
    <x v="1"/>
    <x v="2"/>
    <x v="6"/>
    <x v="2"/>
    <s v="Rest of Eastern Europe"/>
    <s v="Czech Republic"/>
    <s v="Czech Republic"/>
    <s v="Czech Republic"/>
    <x v="3"/>
    <x v="16"/>
    <x v="0"/>
    <n v="659.27259200000003"/>
    <n v="768.28001500000005"/>
  </r>
  <r>
    <x v="5"/>
    <x v="4"/>
    <x v="27"/>
    <x v="4"/>
    <s v="Rest of Latin America"/>
    <s v="Colombia"/>
    <s v="Colombia"/>
    <s v="Colombia"/>
    <x v="2"/>
    <x v="15"/>
    <x v="0"/>
    <n v="317.59850399999999"/>
    <n v="535.20643199999995"/>
  </r>
  <r>
    <x v="3"/>
    <x v="0"/>
    <x v="0"/>
    <x v="0"/>
    <s v="China"/>
    <s v="China"/>
    <s v="China"/>
    <s v="China"/>
    <x v="4"/>
    <x v="7"/>
    <x v="0"/>
    <n v="3623.72178798"/>
    <n v="3962.8596170000001"/>
  </r>
  <r>
    <x v="6"/>
    <x v="5"/>
    <x v="43"/>
    <x v="5"/>
    <s v="Rest of Mature Asia/Pacific"/>
    <s v="New Zealand"/>
    <s v="New Zealand"/>
    <s v="New Zealand"/>
    <x v="2"/>
    <x v="15"/>
    <x v="0"/>
    <n v="442.806963"/>
    <n v="538.993832"/>
  </r>
  <r>
    <x v="3"/>
    <x v="6"/>
    <x v="14"/>
    <x v="6"/>
    <s v="Netherlands"/>
    <s v="Netherlands"/>
    <s v="Netherlands"/>
    <s v="Netherlands"/>
    <x v="4"/>
    <x v="14"/>
    <x v="0"/>
    <n v="349.31728983768397"/>
    <n v="411.820402"/>
  </r>
  <r>
    <x v="1"/>
    <x v="6"/>
    <x v="26"/>
    <x v="6"/>
    <s v="Rest of Western Europe"/>
    <s v="Norway"/>
    <s v="Norway"/>
    <s v="Norway"/>
    <x v="2"/>
    <x v="15"/>
    <x v="0"/>
    <n v="2631.5272089999999"/>
    <n v="3836.142519"/>
  </r>
  <r>
    <x v="3"/>
    <x v="3"/>
    <x v="7"/>
    <x v="3"/>
    <s v="Rest of Middle East and North Africa"/>
    <s v="Saudi Arabia"/>
    <s v="Saudi Arabia"/>
    <s v="Saudi Arabia"/>
    <x v="0"/>
    <x v="8"/>
    <x v="1"/>
    <n v="657.551457428925"/>
    <n v="657.82619099999999"/>
  </r>
  <r>
    <x v="2"/>
    <x v="2"/>
    <x v="46"/>
    <x v="2"/>
    <s v="Poland"/>
    <s v="Poland"/>
    <s v="Poland"/>
    <s v="Poland"/>
    <x v="2"/>
    <x v="6"/>
    <x v="0"/>
    <n v="1189.9560739999999"/>
    <n v="1359.2848429999999"/>
  </r>
  <r>
    <x v="2"/>
    <x v="4"/>
    <x v="4"/>
    <x v="4"/>
    <s v="Brazil"/>
    <s v="Brazil"/>
    <s v="Brazil"/>
    <s v="Brazil"/>
    <x v="2"/>
    <x v="5"/>
    <x v="0"/>
    <n v="3323.0594299966801"/>
    <n v="5625.1662589999996"/>
  </r>
  <r>
    <x v="1"/>
    <x v="6"/>
    <x v="26"/>
    <x v="6"/>
    <s v="Rest of Western Europe"/>
    <s v="Norway"/>
    <s v="Norway"/>
    <s v="Norway"/>
    <x v="2"/>
    <x v="5"/>
    <x v="0"/>
    <n v="465.14426700000001"/>
    <n v="678.07001700000001"/>
  </r>
  <r>
    <x v="0"/>
    <x v="8"/>
    <x v="12"/>
    <x v="8"/>
    <s v="Japan"/>
    <s v="Japan"/>
    <s v="Japan"/>
    <s v="Japan"/>
    <x v="3"/>
    <x v="12"/>
    <x v="0"/>
    <n v="25780.11191"/>
    <n v="29406.589993000001"/>
  </r>
  <r>
    <x v="3"/>
    <x v="8"/>
    <x v="12"/>
    <x v="8"/>
    <s v="Japan"/>
    <s v="Japan"/>
    <s v="Japan"/>
    <s v="Japan"/>
    <x v="2"/>
    <x v="2"/>
    <x v="0"/>
    <n v="7496.0653819999998"/>
    <n v="8550.5339160000003"/>
  </r>
  <r>
    <x v="1"/>
    <x v="6"/>
    <x v="23"/>
    <x v="6"/>
    <s v="Rest of Western Europe"/>
    <s v="Switzerland"/>
    <s v="Switzerland"/>
    <s v="Switzerland"/>
    <x v="0"/>
    <x v="0"/>
    <x v="1"/>
    <n v="12.174035130874699"/>
    <n v="13.215069"/>
  </r>
  <r>
    <x v="1"/>
    <x v="7"/>
    <x v="10"/>
    <x v="7"/>
    <s v="India"/>
    <s v="India"/>
    <s v="India"/>
    <s v="India"/>
    <x v="1"/>
    <x v="11"/>
    <x v="0"/>
    <n v="4766.2092720000001"/>
    <n v="5672.8501020000003"/>
  </r>
  <r>
    <x v="1"/>
    <x v="7"/>
    <x v="10"/>
    <x v="7"/>
    <s v="India"/>
    <s v="India"/>
    <s v="India"/>
    <s v="India"/>
    <x v="4"/>
    <x v="7"/>
    <x v="0"/>
    <n v="334.84724753"/>
    <n v="398.54276900000002"/>
  </r>
  <r>
    <x v="2"/>
    <x v="2"/>
    <x v="2"/>
    <x v="2"/>
    <s v="Rest of Eastern Europe"/>
    <s v="Hungary"/>
    <s v="Hungary"/>
    <s v="Hungary"/>
    <x v="3"/>
    <x v="13"/>
    <x v="1"/>
    <n v="664.55597399999999"/>
    <n v="813.47407999999996"/>
  </r>
  <r>
    <x v="4"/>
    <x v="6"/>
    <x v="41"/>
    <x v="6"/>
    <s v="Rest of Western Europe"/>
    <s v="Rest of Western Europe"/>
    <s v="Rest of Western Europe"/>
    <s v="Rest of Western Europe"/>
    <x v="0"/>
    <x v="0"/>
    <x v="0"/>
    <n v="31.430402035592"/>
    <n v="37.020960000000002"/>
  </r>
  <r>
    <x v="3"/>
    <x v="5"/>
    <x v="19"/>
    <x v="5"/>
    <s v="Rest of Mature Asia/Pacific"/>
    <s v="Singapore"/>
    <s v="Singapore"/>
    <s v="Singapore"/>
    <x v="2"/>
    <x v="5"/>
    <x v="0"/>
    <n v="790.37789699999996"/>
    <n v="856.61762199999998"/>
  </r>
  <r>
    <x v="0"/>
    <x v="2"/>
    <x v="46"/>
    <x v="2"/>
    <s v="Poland"/>
    <s v="Poland"/>
    <s v="Poland"/>
    <s v="Poland"/>
    <x v="0"/>
    <x v="0"/>
    <x v="1"/>
    <n v="11.232411794913199"/>
    <n v="13.535469000000001"/>
  </r>
  <r>
    <x v="4"/>
    <x v="6"/>
    <x v="14"/>
    <x v="6"/>
    <s v="Netherlands"/>
    <s v="Netherlands"/>
    <s v="Netherlands"/>
    <s v="Netherlands"/>
    <x v="3"/>
    <x v="13"/>
    <x v="1"/>
    <n v="2183.372523"/>
    <n v="2571.7312379999998"/>
  </r>
  <r>
    <x v="3"/>
    <x v="8"/>
    <x v="12"/>
    <x v="8"/>
    <s v="Japan"/>
    <s v="Japan"/>
    <s v="Japan"/>
    <s v="Japan"/>
    <x v="4"/>
    <x v="10"/>
    <x v="0"/>
    <n v="3717.9059145649999"/>
    <n v="4240.9022599999998"/>
  </r>
  <r>
    <x v="0"/>
    <x v="6"/>
    <x v="37"/>
    <x v="6"/>
    <s v="Rest of Western Europe"/>
    <s v="Finland"/>
    <s v="Finland"/>
    <s v="Finland"/>
    <x v="1"/>
    <x v="11"/>
    <x v="0"/>
    <n v="992.66503899999998"/>
    <n v="1170.2819400000001"/>
  </r>
  <r>
    <x v="5"/>
    <x v="1"/>
    <x v="16"/>
    <x v="1"/>
    <s v="United States"/>
    <s v="United States"/>
    <s v="United States"/>
    <s v="United States"/>
    <x v="0"/>
    <x v="8"/>
    <x v="0"/>
    <n v="36606.5211467388"/>
    <n v="36606.521146999999"/>
  </r>
  <r>
    <x v="3"/>
    <x v="4"/>
    <x v="17"/>
    <x v="4"/>
    <s v="Mexico"/>
    <s v="Mexico"/>
    <s v="Mexico"/>
    <s v="Mexico"/>
    <x v="3"/>
    <x v="12"/>
    <x v="0"/>
    <n v="5896.1828560000004"/>
    <n v="8783.439993"/>
  </r>
  <r>
    <x v="3"/>
    <x v="5"/>
    <x v="43"/>
    <x v="5"/>
    <s v="Rest of Mature Asia/Pacific"/>
    <s v="New Zealand"/>
    <s v="New Zealand"/>
    <s v="New Zealand"/>
    <x v="2"/>
    <x v="6"/>
    <x v="0"/>
    <n v="1811.7734230000001"/>
    <n v="2205.3282399999998"/>
  </r>
  <r>
    <x v="2"/>
    <x v="6"/>
    <x v="23"/>
    <x v="6"/>
    <s v="Rest of Western Europe"/>
    <s v="Switzerland"/>
    <s v="Switzerland"/>
    <s v="Switzerland"/>
    <x v="0"/>
    <x v="3"/>
    <x v="1"/>
    <n v="1027.96940578775"/>
    <n v="1085.3687420000001"/>
  </r>
  <r>
    <x v="5"/>
    <x v="6"/>
    <x v="26"/>
    <x v="6"/>
    <s v="Rest of Western Europe"/>
    <s v="Norway"/>
    <s v="Norway"/>
    <s v="Norway"/>
    <x v="3"/>
    <x v="4"/>
    <x v="1"/>
    <n v="1814.563572"/>
    <n v="2645.203305"/>
  </r>
  <r>
    <x v="1"/>
    <x v="3"/>
    <x v="3"/>
    <x v="3"/>
    <s v="Rest of Middle East and North Africa"/>
    <s v="Rest of Middle East and North Africa"/>
    <s v="Rest of Middle East and North Africa"/>
    <s v="Rest of Middle East and North Africa"/>
    <x v="0"/>
    <x v="0"/>
    <x v="0"/>
    <n v="1031.90235965497"/>
    <n v="1124.221164"/>
  </r>
  <r>
    <x v="3"/>
    <x v="7"/>
    <x v="28"/>
    <x v="7"/>
    <s v="Indonesia"/>
    <s v="Indonesia"/>
    <s v="Indonesia"/>
    <s v="Indonesia"/>
    <x v="0"/>
    <x v="8"/>
    <x v="0"/>
    <n v="938.02576754393499"/>
    <n v="1269.0055629999999"/>
  </r>
  <r>
    <x v="5"/>
    <x v="10"/>
    <x v="47"/>
    <x v="10"/>
    <s v="Rest of Sub-Saharan Africa"/>
    <s v="South Africa"/>
    <s v="South Africa"/>
    <s v="South Africa"/>
    <x v="0"/>
    <x v="8"/>
    <x v="1"/>
    <n v="455.04857847895602"/>
    <n v="665.92453399999999"/>
  </r>
  <r>
    <x v="1"/>
    <x v="6"/>
    <x v="33"/>
    <x v="6"/>
    <s v="Rest of Western Europe"/>
    <s v="Ireland"/>
    <s v="Ireland"/>
    <s v="Ireland"/>
    <x v="0"/>
    <x v="0"/>
    <x v="0"/>
    <n v="118.276641563403"/>
    <n v="139.43980300000001"/>
  </r>
  <r>
    <x v="5"/>
    <x v="3"/>
    <x v="7"/>
    <x v="3"/>
    <s v="Rest of Middle East and North Africa"/>
    <s v="Saudi Arabia"/>
    <s v="Saudi Arabia"/>
    <s v="Saudi Arabia"/>
    <x v="0"/>
    <x v="8"/>
    <x v="0"/>
    <n v="694.23272939556296"/>
    <n v="694.52278899999999"/>
  </r>
  <r>
    <x v="6"/>
    <x v="6"/>
    <x v="8"/>
    <x v="6"/>
    <s v="Spain"/>
    <s v="Spain"/>
    <s v="Spain"/>
    <s v="Spain"/>
    <x v="1"/>
    <x v="11"/>
    <x v="0"/>
    <n v="1870.7435620000001"/>
    <n v="2205.474475"/>
  </r>
  <r>
    <x v="5"/>
    <x v="4"/>
    <x v="27"/>
    <x v="4"/>
    <s v="Rest of Latin America"/>
    <s v="Colombia"/>
    <s v="Colombia"/>
    <s v="Colombia"/>
    <x v="3"/>
    <x v="4"/>
    <x v="1"/>
    <n v="2617.4398759999999"/>
    <n v="4410.8225940000002"/>
  </r>
  <r>
    <x v="2"/>
    <x v="6"/>
    <x v="9"/>
    <x v="6"/>
    <s v="Rest of Western Europe"/>
    <s v="Sweden"/>
    <s v="Sweden"/>
    <s v="Sweden"/>
    <x v="4"/>
    <x v="14"/>
    <x v="0"/>
    <n v="203.43248194924001"/>
    <n v="271.66351500000002"/>
  </r>
  <r>
    <x v="2"/>
    <x v="6"/>
    <x v="42"/>
    <x v="6"/>
    <s v="Rest of Western Europe"/>
    <s v="Denmark"/>
    <s v="Denmark"/>
    <s v="Denmark"/>
    <x v="0"/>
    <x v="0"/>
    <x v="1"/>
    <n v="5.6892205976539998"/>
    <n v="6.3974580000000003"/>
  </r>
  <r>
    <x v="3"/>
    <x v="3"/>
    <x v="7"/>
    <x v="3"/>
    <s v="Rest of Middle East and North Africa"/>
    <s v="Saudi Arabia"/>
    <s v="Saudi Arabia"/>
    <s v="Saudi Arabia"/>
    <x v="2"/>
    <x v="15"/>
    <x v="0"/>
    <n v="789.25008000000003"/>
    <n v="789.57983899999999"/>
  </r>
  <r>
    <x v="6"/>
    <x v="6"/>
    <x v="44"/>
    <x v="6"/>
    <s v="United Kingdom"/>
    <s v="United Kingdom"/>
    <s v="United Kingdom"/>
    <s v="United Kingdom"/>
    <x v="1"/>
    <x v="1"/>
    <x v="0"/>
    <n v="19127.421921000001"/>
    <n v="22959.972884999999"/>
  </r>
  <r>
    <x v="5"/>
    <x v="6"/>
    <x v="30"/>
    <x v="6"/>
    <s v="Rest of Western Europe"/>
    <s v="Belgium"/>
    <s v="Belgium"/>
    <s v="Belgium"/>
    <x v="4"/>
    <x v="14"/>
    <x v="0"/>
    <n v="259.52618255283397"/>
    <n v="305.963031"/>
  </r>
  <r>
    <x v="5"/>
    <x v="1"/>
    <x v="16"/>
    <x v="1"/>
    <s v="United States"/>
    <s v="United States"/>
    <s v="United States"/>
    <s v="United States"/>
    <x v="0"/>
    <x v="0"/>
    <x v="0"/>
    <n v="9631.9436090321196"/>
    <n v="9631.9436089999999"/>
  </r>
  <r>
    <x v="1"/>
    <x v="5"/>
    <x v="22"/>
    <x v="5"/>
    <s v="Australia"/>
    <s v="Australia"/>
    <s v="Australia"/>
    <s v="Australia"/>
    <x v="0"/>
    <x v="3"/>
    <x v="1"/>
    <n v="4128.6584645471703"/>
    <n v="5602.7333179999996"/>
  </r>
  <r>
    <x v="3"/>
    <x v="3"/>
    <x v="3"/>
    <x v="3"/>
    <s v="Rest of Middle East and North Africa"/>
    <s v="Rest of Middle East and North Africa"/>
    <s v="Rest of Middle East and North Africa"/>
    <s v="Rest of Middle East and North Africa"/>
    <x v="1"/>
    <x v="11"/>
    <x v="0"/>
    <n v="1602.1332179999999"/>
    <n v="1745.467539"/>
  </r>
  <r>
    <x v="5"/>
    <x v="0"/>
    <x v="20"/>
    <x v="0"/>
    <s v="Rest of Greater China"/>
    <s v="Taiwan"/>
    <s v="Taiwan"/>
    <s v="Taiwan"/>
    <x v="0"/>
    <x v="8"/>
    <x v="0"/>
    <n v="875.93500591106999"/>
    <n v="910.29565600000001"/>
  </r>
  <r>
    <x v="2"/>
    <x v="4"/>
    <x v="48"/>
    <x v="4"/>
    <s v="Argentina"/>
    <s v="Argentina"/>
    <s v="Argentina"/>
    <s v="Argentina"/>
    <x v="3"/>
    <x v="16"/>
    <x v="0"/>
    <n v="1322.130054"/>
    <n v="6788.5904410000003"/>
  </r>
  <r>
    <x v="5"/>
    <x v="4"/>
    <x v="36"/>
    <x v="4"/>
    <s v="Rest of Latin America"/>
    <s v="Rest of Latin America"/>
    <s v="Rest of Latin America"/>
    <s v="Rest of Latin America"/>
    <x v="1"/>
    <x v="11"/>
    <x v="0"/>
    <n v="1361.6019739999999"/>
    <n v="1361.6019739999999"/>
  </r>
  <r>
    <x v="3"/>
    <x v="6"/>
    <x v="15"/>
    <x v="6"/>
    <s v="Germany"/>
    <s v="Germany"/>
    <s v="Germany"/>
    <s v="Germany"/>
    <x v="3"/>
    <x v="4"/>
    <x v="1"/>
    <n v="15800.399695"/>
    <n v="18627.554803999999"/>
  </r>
  <r>
    <x v="4"/>
    <x v="2"/>
    <x v="39"/>
    <x v="2"/>
    <s v="Rest of Eastern Europe"/>
    <s v="Rest of Eastern Europe"/>
    <s v="Rest of Eastern Europe"/>
    <s v="Rest of Eastern Europe"/>
    <x v="3"/>
    <x v="13"/>
    <x v="1"/>
    <n v="2472.3485890000002"/>
    <n v="2912.1077740000001"/>
  </r>
  <r>
    <x v="1"/>
    <x v="6"/>
    <x v="14"/>
    <x v="6"/>
    <s v="Netherlands"/>
    <s v="Netherlands"/>
    <s v="Netherlands"/>
    <s v="Netherlands"/>
    <x v="4"/>
    <x v="14"/>
    <x v="0"/>
    <n v="375.90890889704701"/>
    <n v="443.17004200000002"/>
  </r>
  <r>
    <x v="2"/>
    <x v="6"/>
    <x v="15"/>
    <x v="6"/>
    <s v="Germany"/>
    <s v="Germany"/>
    <s v="Germany"/>
    <s v="Germany"/>
    <x v="0"/>
    <x v="0"/>
    <x v="0"/>
    <n v="1858.39837392604"/>
    <n v="2090.6801139999998"/>
  </r>
  <r>
    <x v="1"/>
    <x v="6"/>
    <x v="14"/>
    <x v="6"/>
    <s v="Netherlands"/>
    <s v="Netherlands"/>
    <s v="Netherlands"/>
    <s v="Netherlands"/>
    <x v="0"/>
    <x v="3"/>
    <x v="0"/>
    <n v="317.69874100324301"/>
    <n v="374.54436700000002"/>
  </r>
  <r>
    <x v="3"/>
    <x v="6"/>
    <x v="32"/>
    <x v="6"/>
    <s v="Rest of Western Europe"/>
    <s v="Portugal"/>
    <s v="Portugal"/>
    <s v="Portugal"/>
    <x v="4"/>
    <x v="14"/>
    <x v="0"/>
    <n v="134.853381716309"/>
    <n v="158.982608"/>
  </r>
  <r>
    <x v="3"/>
    <x v="7"/>
    <x v="10"/>
    <x v="7"/>
    <s v="India"/>
    <s v="India"/>
    <s v="India"/>
    <s v="India"/>
    <x v="2"/>
    <x v="5"/>
    <x v="0"/>
    <n v="1723.6010120000001"/>
    <n v="2051.468918"/>
  </r>
  <r>
    <x v="3"/>
    <x v="7"/>
    <x v="13"/>
    <x v="7"/>
    <s v="Rest of Emerging Asia/Pacific"/>
    <s v="Thailand"/>
    <s v="Thailand"/>
    <s v="Thailand"/>
    <x v="0"/>
    <x v="3"/>
    <x v="1"/>
    <n v="3946.5661132640298"/>
    <n v="4086.588025"/>
  </r>
  <r>
    <x v="0"/>
    <x v="2"/>
    <x v="2"/>
    <x v="2"/>
    <s v="Rest of Eastern Europe"/>
    <s v="Hungary"/>
    <s v="Hungary"/>
    <s v="Hungary"/>
    <x v="0"/>
    <x v="8"/>
    <x v="0"/>
    <n v="220.921407438117"/>
    <n v="280.96467000000001"/>
  </r>
  <r>
    <x v="1"/>
    <x v="4"/>
    <x v="17"/>
    <x v="4"/>
    <s v="Mexico"/>
    <s v="Mexico"/>
    <s v="Mexico"/>
    <s v="Mexico"/>
    <x v="0"/>
    <x v="0"/>
    <x v="1"/>
    <n v="41.431054313789701"/>
    <n v="61.719113999999998"/>
  </r>
  <r>
    <x v="0"/>
    <x v="6"/>
    <x v="37"/>
    <x v="6"/>
    <s v="Rest of Western Europe"/>
    <s v="Finland"/>
    <s v="Finland"/>
    <s v="Finland"/>
    <x v="3"/>
    <x v="13"/>
    <x v="1"/>
    <n v="259.54407400000002"/>
    <n v="305.98412400000001"/>
  </r>
  <r>
    <x v="5"/>
    <x v="6"/>
    <x v="38"/>
    <x v="6"/>
    <s v="Rest of Western Europe"/>
    <s v="Austria"/>
    <s v="Austria"/>
    <s v="Austria"/>
    <x v="2"/>
    <x v="6"/>
    <x v="0"/>
    <n v="1784.696156"/>
    <n v="2104.030663"/>
  </r>
  <r>
    <x v="1"/>
    <x v="0"/>
    <x v="0"/>
    <x v="0"/>
    <s v="China"/>
    <s v="China"/>
    <s v="China"/>
    <s v="China"/>
    <x v="0"/>
    <x v="8"/>
    <x v="1"/>
    <n v="15928.549153435501"/>
    <n v="17419.274407000001"/>
  </r>
  <r>
    <x v="3"/>
    <x v="6"/>
    <x v="11"/>
    <x v="6"/>
    <s v="Italy"/>
    <s v="Italy"/>
    <s v="Italy"/>
    <s v="Italy"/>
    <x v="4"/>
    <x v="9"/>
    <x v="0"/>
    <n v="1188.0471970000001"/>
    <n v="1400.623699"/>
  </r>
  <r>
    <x v="5"/>
    <x v="8"/>
    <x v="12"/>
    <x v="8"/>
    <s v="Japan"/>
    <s v="Japan"/>
    <s v="Japan"/>
    <s v="Japan"/>
    <x v="2"/>
    <x v="6"/>
    <x v="0"/>
    <n v="48178.783953999999"/>
    <n v="54956.07432"/>
  </r>
  <r>
    <x v="2"/>
    <x v="7"/>
    <x v="10"/>
    <x v="7"/>
    <s v="India"/>
    <s v="India"/>
    <s v="India"/>
    <s v="India"/>
    <x v="3"/>
    <x v="16"/>
    <x v="0"/>
    <n v="4674.3264559999998"/>
    <n v="5462.8955379999998"/>
  </r>
  <r>
    <x v="4"/>
    <x v="6"/>
    <x v="42"/>
    <x v="6"/>
    <s v="Rest of Western Europe"/>
    <s v="Denmark"/>
    <s v="Denmark"/>
    <s v="Denmark"/>
    <x v="0"/>
    <x v="8"/>
    <x v="0"/>
    <n v="631.886809453909"/>
    <n v="742.36388699999998"/>
  </r>
  <r>
    <x v="5"/>
    <x v="3"/>
    <x v="7"/>
    <x v="3"/>
    <s v="Rest of Middle East and North Africa"/>
    <s v="Saudi Arabia"/>
    <s v="Saudi Arabia"/>
    <s v="Saudi Arabia"/>
    <x v="2"/>
    <x v="6"/>
    <x v="0"/>
    <n v="1409.066419"/>
    <n v="1409.6551449999999"/>
  </r>
  <r>
    <x v="3"/>
    <x v="6"/>
    <x v="23"/>
    <x v="6"/>
    <s v="Rest of Western Europe"/>
    <s v="Switzerland"/>
    <s v="Switzerland"/>
    <s v="Switzerland"/>
    <x v="3"/>
    <x v="13"/>
    <x v="1"/>
    <n v="2172.5588899999998"/>
    <n v="2358.340119"/>
  </r>
  <r>
    <x v="3"/>
    <x v="1"/>
    <x v="1"/>
    <x v="1"/>
    <s v="Canada"/>
    <s v="Canada"/>
    <s v="Canada"/>
    <s v="Canada"/>
    <x v="0"/>
    <x v="0"/>
    <x v="0"/>
    <n v="956.77186907701298"/>
    <n v="1240.9156"/>
  </r>
  <r>
    <x v="6"/>
    <x v="3"/>
    <x v="40"/>
    <x v="3"/>
    <s v="Rest of Middle East and North Africa"/>
    <s v="Israel"/>
    <s v="Israel"/>
    <s v="Israel"/>
    <x v="4"/>
    <x v="9"/>
    <x v="0"/>
    <n v="160.10909430999999"/>
    <n v="160.01992899999999"/>
  </r>
  <r>
    <x v="0"/>
    <x v="2"/>
    <x v="46"/>
    <x v="2"/>
    <s v="Poland"/>
    <s v="Poland"/>
    <s v="Poland"/>
    <s v="Poland"/>
    <x v="1"/>
    <x v="11"/>
    <x v="0"/>
    <n v="993.29864899999995"/>
    <n v="1196.9613939999999"/>
  </r>
  <r>
    <x v="1"/>
    <x v="0"/>
    <x v="18"/>
    <x v="0"/>
    <s v="Rest of Greater China"/>
    <s v="Hong Kong"/>
    <s v="Hong Kong"/>
    <s v="Hong Kong"/>
    <x v="2"/>
    <x v="15"/>
    <x v="0"/>
    <n v="1599.8458880000001"/>
    <n v="1618.0359679999999"/>
  </r>
  <r>
    <x v="6"/>
    <x v="6"/>
    <x v="38"/>
    <x v="6"/>
    <s v="Rest of Western Europe"/>
    <s v="Austria"/>
    <s v="Austria"/>
    <s v="Austria"/>
    <x v="1"/>
    <x v="11"/>
    <x v="0"/>
    <n v="1095.7222469999999"/>
    <n v="1291.7791070000001"/>
  </r>
  <r>
    <x v="1"/>
    <x v="6"/>
    <x v="14"/>
    <x v="6"/>
    <s v="Netherlands"/>
    <s v="Netherlands"/>
    <s v="Netherlands"/>
    <s v="Netherlands"/>
    <x v="0"/>
    <x v="3"/>
    <x v="1"/>
    <n v="1607.32517560987"/>
    <n v="1894.92281"/>
  </r>
  <r>
    <x v="2"/>
    <x v="4"/>
    <x v="48"/>
    <x v="4"/>
    <s v="Argentina"/>
    <s v="Argentina"/>
    <s v="Argentina"/>
    <s v="Argentina"/>
    <x v="0"/>
    <x v="8"/>
    <x v="1"/>
    <n v="584.28995090293904"/>
    <n v="3000.0869910000001"/>
  </r>
  <r>
    <x v="6"/>
    <x v="10"/>
    <x v="34"/>
    <x v="10"/>
    <s v="Rest of Sub-Saharan Africa"/>
    <s v="Rest of Sub-Saharan Africa"/>
    <s v="Rest of Sub-Saharan Africa"/>
    <s v="Rest of Sub-Saharan Africa"/>
    <x v="0"/>
    <x v="8"/>
    <x v="0"/>
    <n v="709.26775781809295"/>
    <n v="772.72216400000002"/>
  </r>
  <r>
    <x v="1"/>
    <x v="6"/>
    <x v="32"/>
    <x v="6"/>
    <s v="Rest of Western Europe"/>
    <s v="Portugal"/>
    <s v="Portugal"/>
    <s v="Portugal"/>
    <x v="4"/>
    <x v="10"/>
    <x v="0"/>
    <n v="70.808760160000006"/>
    <n v="83.478525000000005"/>
  </r>
  <r>
    <x v="1"/>
    <x v="6"/>
    <x v="9"/>
    <x v="6"/>
    <s v="Rest of Western Europe"/>
    <s v="Sweden"/>
    <s v="Sweden"/>
    <s v="Sweden"/>
    <x v="1"/>
    <x v="1"/>
    <x v="0"/>
    <n v="2333.200057"/>
    <n v="3329.194653"/>
  </r>
  <r>
    <x v="4"/>
    <x v="7"/>
    <x v="35"/>
    <x v="7"/>
    <s v="Rest of Emerging Asia/Pacific"/>
    <s v="Rest of Emerging Asia/Pacific"/>
    <s v="Rest of Emerging Asia/Pacific"/>
    <s v="Rest of Emerging Asia/Pacific"/>
    <x v="1"/>
    <x v="1"/>
    <x v="0"/>
    <n v="784.85522100000003"/>
    <n v="784.85522100000003"/>
  </r>
  <r>
    <x v="6"/>
    <x v="6"/>
    <x v="9"/>
    <x v="6"/>
    <s v="Rest of Western Europe"/>
    <s v="Sweden"/>
    <s v="Sweden"/>
    <s v="Sweden"/>
    <x v="0"/>
    <x v="8"/>
    <x v="1"/>
    <n v="370.09699937937899"/>
    <n v="528.08371399999999"/>
  </r>
  <r>
    <x v="4"/>
    <x v="5"/>
    <x v="5"/>
    <x v="5"/>
    <s v="South Korea"/>
    <s v="South Korea"/>
    <s v="South Korea"/>
    <s v="South Korea"/>
    <x v="2"/>
    <x v="6"/>
    <x v="0"/>
    <n v="7109.5557950071097"/>
    <n v="7338.0519590000004"/>
  </r>
  <r>
    <x v="0"/>
    <x v="4"/>
    <x v="36"/>
    <x v="4"/>
    <s v="Rest of Latin America"/>
    <s v="Rest of Latin America"/>
    <s v="Rest of Latin America"/>
    <s v="Rest of Latin America"/>
    <x v="0"/>
    <x v="0"/>
    <x v="0"/>
    <n v="446.52169989290098"/>
    <n v="446.52170000000001"/>
  </r>
  <r>
    <x v="5"/>
    <x v="4"/>
    <x v="48"/>
    <x v="4"/>
    <s v="Argentina"/>
    <s v="Argentina"/>
    <s v="Argentina"/>
    <s v="Argentina"/>
    <x v="4"/>
    <x v="14"/>
    <x v="0"/>
    <n v="31.527016697810001"/>
    <n v="242.32698600000001"/>
  </r>
  <r>
    <x v="3"/>
    <x v="1"/>
    <x v="16"/>
    <x v="1"/>
    <s v="United States"/>
    <s v="United States"/>
    <s v="United States"/>
    <s v="United States"/>
    <x v="2"/>
    <x v="15"/>
    <x v="0"/>
    <n v="97908.930907000002"/>
    <n v="97908.930907000002"/>
  </r>
  <r>
    <x v="1"/>
    <x v="6"/>
    <x v="9"/>
    <x v="6"/>
    <s v="Rest of Western Europe"/>
    <s v="Sweden"/>
    <s v="Sweden"/>
    <s v="Sweden"/>
    <x v="2"/>
    <x v="6"/>
    <x v="0"/>
    <n v="5160.2244529999998"/>
    <n v="7363.0169889999997"/>
  </r>
  <r>
    <x v="6"/>
    <x v="6"/>
    <x v="45"/>
    <x v="6"/>
    <s v="Rest of Western Europe"/>
    <s v="Greece"/>
    <s v="Greece"/>
    <s v="Greece"/>
    <x v="4"/>
    <x v="10"/>
    <x v="0"/>
    <n v="82.861169734000001"/>
    <n v="97.687464000000006"/>
  </r>
  <r>
    <x v="4"/>
    <x v="6"/>
    <x v="32"/>
    <x v="6"/>
    <s v="Rest of Western Europe"/>
    <s v="Portugal"/>
    <s v="Portugal"/>
    <s v="Portugal"/>
    <x v="3"/>
    <x v="13"/>
    <x v="1"/>
    <n v="1228.3899759999999"/>
    <n v="1446.8849640000001"/>
  </r>
  <r>
    <x v="4"/>
    <x v="0"/>
    <x v="18"/>
    <x v="0"/>
    <s v="Rest of Greater China"/>
    <s v="Hong Kong"/>
    <s v="Hong Kong"/>
    <s v="Hong Kong"/>
    <x v="0"/>
    <x v="8"/>
    <x v="0"/>
    <n v="520.60969633387106"/>
    <n v="523.00981999999999"/>
  </r>
  <r>
    <x v="1"/>
    <x v="3"/>
    <x v="24"/>
    <x v="3"/>
    <s v="Turkey"/>
    <s v="Turkey"/>
    <s v="Turkey"/>
    <s v="Turkey"/>
    <x v="2"/>
    <x v="5"/>
    <x v="0"/>
    <n v="70.462581"/>
    <n v="209.447048"/>
  </r>
  <r>
    <x v="4"/>
    <x v="0"/>
    <x v="18"/>
    <x v="0"/>
    <s v="Rest of Greater China"/>
    <s v="Hong Kong"/>
    <s v="Hong Kong"/>
    <s v="Hong Kong"/>
    <x v="2"/>
    <x v="6"/>
    <x v="0"/>
    <n v="2182.026586"/>
    <n v="2192.0862029999998"/>
  </r>
  <r>
    <x v="6"/>
    <x v="2"/>
    <x v="46"/>
    <x v="2"/>
    <s v="Poland"/>
    <s v="Poland"/>
    <s v="Poland"/>
    <s v="Poland"/>
    <x v="4"/>
    <x v="10"/>
    <x v="0"/>
    <n v="246.660231418"/>
    <n v="297.23464799999999"/>
  </r>
  <r>
    <x v="5"/>
    <x v="7"/>
    <x v="28"/>
    <x v="7"/>
    <s v="Indonesia"/>
    <s v="Indonesia"/>
    <s v="Indonesia"/>
    <s v="Indonesia"/>
    <x v="1"/>
    <x v="1"/>
    <x v="0"/>
    <n v="420.57372900000001"/>
    <n v="568.97200499999997"/>
  </r>
  <r>
    <x v="0"/>
    <x v="6"/>
    <x v="15"/>
    <x v="6"/>
    <s v="Germany"/>
    <s v="Germany"/>
    <s v="Germany"/>
    <s v="Germany"/>
    <x v="3"/>
    <x v="13"/>
    <x v="1"/>
    <n v="11987.010662999999"/>
    <n v="14131.838583999999"/>
  </r>
  <r>
    <x v="4"/>
    <x v="6"/>
    <x v="38"/>
    <x v="6"/>
    <s v="Rest of Western Europe"/>
    <s v="Austria"/>
    <s v="Austria"/>
    <s v="Austria"/>
    <x v="3"/>
    <x v="12"/>
    <x v="0"/>
    <n v="957.98263899999995"/>
    <n v="1128.3799959999999"/>
  </r>
  <r>
    <x v="2"/>
    <x v="6"/>
    <x v="26"/>
    <x v="6"/>
    <s v="Rest of Western Europe"/>
    <s v="Norway"/>
    <s v="Norway"/>
    <s v="Norway"/>
    <x v="1"/>
    <x v="11"/>
    <x v="0"/>
    <n v="1172.8927940000001"/>
    <n v="1623.7469699999999"/>
  </r>
  <r>
    <x v="2"/>
    <x v="4"/>
    <x v="48"/>
    <x v="4"/>
    <s v="Argentina"/>
    <s v="Argentina"/>
    <s v="Argentina"/>
    <s v="Argentina"/>
    <x v="3"/>
    <x v="13"/>
    <x v="1"/>
    <n v="441.15729800000003"/>
    <n v="2265.1600779999999"/>
  </r>
  <r>
    <x v="4"/>
    <x v="6"/>
    <x v="32"/>
    <x v="6"/>
    <s v="Rest of Western Europe"/>
    <s v="Portugal"/>
    <s v="Portugal"/>
    <s v="Portugal"/>
    <x v="0"/>
    <x v="3"/>
    <x v="0"/>
    <n v="215.38032428418501"/>
    <n v="253.69024400000001"/>
  </r>
  <r>
    <x v="3"/>
    <x v="6"/>
    <x v="41"/>
    <x v="6"/>
    <s v="Rest of Western Europe"/>
    <s v="Rest of Western Europe"/>
    <s v="Rest of Western Europe"/>
    <s v="Rest of Western Europe"/>
    <x v="0"/>
    <x v="0"/>
    <x v="0"/>
    <n v="30.014338692219301"/>
    <n v="35.384785000000001"/>
  </r>
  <r>
    <x v="4"/>
    <x v="3"/>
    <x v="3"/>
    <x v="3"/>
    <s v="Rest of Middle East and North Africa"/>
    <s v="Rest of Middle East and North Africa"/>
    <s v="Rest of Middle East and North Africa"/>
    <s v="Rest of Middle East and North Africa"/>
    <x v="0"/>
    <x v="8"/>
    <x v="0"/>
    <n v="1775.86646256168"/>
    <n v="1933.8040590000001"/>
  </r>
  <r>
    <x v="3"/>
    <x v="6"/>
    <x v="8"/>
    <x v="6"/>
    <s v="Spain"/>
    <s v="Spain"/>
    <s v="Spain"/>
    <s v="Spain"/>
    <x v="0"/>
    <x v="0"/>
    <x v="1"/>
    <n v="25.602733560225701"/>
    <n v="30.183814000000002"/>
  </r>
  <r>
    <x v="3"/>
    <x v="6"/>
    <x v="30"/>
    <x v="6"/>
    <s v="Rest of Western Europe"/>
    <s v="Belgium"/>
    <s v="Belgium"/>
    <s v="Belgium"/>
    <x v="4"/>
    <x v="10"/>
    <x v="0"/>
    <n v="286.55695602399999"/>
    <n v="337.83040299999999"/>
  </r>
  <r>
    <x v="6"/>
    <x v="2"/>
    <x v="6"/>
    <x v="2"/>
    <s v="Rest of Eastern Europe"/>
    <s v="Czech Republic"/>
    <s v="Czech Republic"/>
    <s v="Czech Republic"/>
    <x v="4"/>
    <x v="9"/>
    <x v="0"/>
    <n v="163.25151930999999"/>
    <n v="190.24434099999999"/>
  </r>
  <r>
    <x v="5"/>
    <x v="6"/>
    <x v="15"/>
    <x v="6"/>
    <s v="Germany"/>
    <s v="Germany"/>
    <s v="Germany"/>
    <s v="Germany"/>
    <x v="3"/>
    <x v="16"/>
    <x v="0"/>
    <n v="4164.1372240000001"/>
    <n v="4909.2235540000001"/>
  </r>
  <r>
    <x v="0"/>
    <x v="6"/>
    <x v="15"/>
    <x v="6"/>
    <s v="Germany"/>
    <s v="Germany"/>
    <s v="Germany"/>
    <s v="Germany"/>
    <x v="2"/>
    <x v="5"/>
    <x v="0"/>
    <n v="4353.5157550000004"/>
    <n v="5132.4874609999997"/>
  </r>
  <r>
    <x v="1"/>
    <x v="6"/>
    <x v="14"/>
    <x v="6"/>
    <s v="Netherlands"/>
    <s v="Netherlands"/>
    <s v="Netherlands"/>
    <s v="Netherlands"/>
    <x v="3"/>
    <x v="4"/>
    <x v="1"/>
    <n v="3806.6602280000002"/>
    <n v="4487.7834350000003"/>
  </r>
  <r>
    <x v="1"/>
    <x v="4"/>
    <x v="29"/>
    <x v="4"/>
    <s v="Rest of Latin America"/>
    <s v="Chile"/>
    <s v="Chile"/>
    <s v="Chile"/>
    <x v="1"/>
    <x v="11"/>
    <x v="0"/>
    <n v="503.13168899999999"/>
    <n v="677.20137399999999"/>
  </r>
  <r>
    <x v="0"/>
    <x v="9"/>
    <x v="31"/>
    <x v="9"/>
    <s v="Rest of Eurasia"/>
    <s v="Rest of Eurasia"/>
    <s v="Rest of Eurasia"/>
    <s v="Rest of Eurasia"/>
    <x v="2"/>
    <x v="6"/>
    <x v="0"/>
    <n v="301.00763899999998"/>
    <n v="613.56148199999996"/>
  </r>
  <r>
    <x v="2"/>
    <x v="3"/>
    <x v="24"/>
    <x v="3"/>
    <s v="Turkey"/>
    <s v="Turkey"/>
    <s v="Turkey"/>
    <s v="Turkey"/>
    <x v="0"/>
    <x v="8"/>
    <x v="1"/>
    <n v="771.26818480519705"/>
    <n v="1959.3721640000001"/>
  </r>
  <r>
    <x v="4"/>
    <x v="7"/>
    <x v="28"/>
    <x v="7"/>
    <s v="Indonesia"/>
    <s v="Indonesia"/>
    <s v="Indonesia"/>
    <s v="Indonesia"/>
    <x v="4"/>
    <x v="14"/>
    <x v="0"/>
    <n v="170.25762673017999"/>
    <n v="218.20936399999999"/>
  </r>
  <r>
    <x v="5"/>
    <x v="4"/>
    <x v="29"/>
    <x v="4"/>
    <s v="Rest of Latin America"/>
    <s v="Chile"/>
    <s v="Chile"/>
    <s v="Chile"/>
    <x v="0"/>
    <x v="0"/>
    <x v="0"/>
    <n v="112.86873178031099"/>
    <n v="151.91819899999999"/>
  </r>
  <r>
    <x v="2"/>
    <x v="2"/>
    <x v="6"/>
    <x v="2"/>
    <s v="Rest of Eastern Europe"/>
    <s v="Czech Republic"/>
    <s v="Czech Republic"/>
    <s v="Czech Republic"/>
    <x v="0"/>
    <x v="8"/>
    <x v="0"/>
    <n v="404.92685923844698"/>
    <n v="449.80008700000002"/>
  </r>
  <r>
    <x v="6"/>
    <x v="7"/>
    <x v="10"/>
    <x v="7"/>
    <s v="India"/>
    <s v="India"/>
    <s v="India"/>
    <s v="India"/>
    <x v="2"/>
    <x v="5"/>
    <x v="0"/>
    <n v="1847.460611"/>
    <n v="2198.8894140000002"/>
  </r>
  <r>
    <x v="2"/>
    <x v="6"/>
    <x v="38"/>
    <x v="6"/>
    <s v="Rest of Western Europe"/>
    <s v="Austria"/>
    <s v="Austria"/>
    <s v="Austria"/>
    <x v="3"/>
    <x v="13"/>
    <x v="1"/>
    <n v="863.69882800000005"/>
    <n v="971.65278899999998"/>
  </r>
  <r>
    <x v="4"/>
    <x v="6"/>
    <x v="14"/>
    <x v="6"/>
    <s v="Netherlands"/>
    <s v="Netherlands"/>
    <s v="Netherlands"/>
    <s v="Netherlands"/>
    <x v="0"/>
    <x v="0"/>
    <x v="1"/>
    <n v="30.139048430390002"/>
    <n v="35.499912000000002"/>
  </r>
  <r>
    <x v="2"/>
    <x v="5"/>
    <x v="22"/>
    <x v="5"/>
    <s v="Australia"/>
    <s v="Australia"/>
    <s v="Australia"/>
    <s v="Australia"/>
    <x v="0"/>
    <x v="8"/>
    <x v="0"/>
    <n v="2442.5759450318101"/>
    <n v="3156.5783759999999"/>
  </r>
  <r>
    <x v="6"/>
    <x v="7"/>
    <x v="13"/>
    <x v="7"/>
    <s v="Rest of Emerging Asia/Pacific"/>
    <s v="Thailand"/>
    <s v="Thailand"/>
    <s v="Thailand"/>
    <x v="2"/>
    <x v="2"/>
    <x v="0"/>
    <n v="389.378803"/>
    <n v="403.19374099999999"/>
  </r>
  <r>
    <x v="6"/>
    <x v="3"/>
    <x v="3"/>
    <x v="3"/>
    <s v="Rest of Middle East and North Africa"/>
    <s v="Rest of Middle East and North Africa"/>
    <s v="Rest of Middle East and North Africa"/>
    <s v="Rest of Middle East and North Africa"/>
    <x v="0"/>
    <x v="3"/>
    <x v="0"/>
    <n v="968.00542481042896"/>
    <n v="1054.6077110000001"/>
  </r>
  <r>
    <x v="1"/>
    <x v="6"/>
    <x v="30"/>
    <x v="6"/>
    <s v="Rest of Western Europe"/>
    <s v="Belgium"/>
    <s v="Belgium"/>
    <s v="Belgium"/>
    <x v="3"/>
    <x v="13"/>
    <x v="1"/>
    <n v="1090.440456"/>
    <n v="1285.552248"/>
  </r>
  <r>
    <x v="1"/>
    <x v="3"/>
    <x v="40"/>
    <x v="3"/>
    <s v="Rest of Middle East and North Africa"/>
    <s v="Israel"/>
    <s v="Israel"/>
    <s v="Israel"/>
    <x v="4"/>
    <x v="14"/>
    <x v="0"/>
    <n v="100.74067117914301"/>
    <n v="100.684569"/>
  </r>
  <r>
    <x v="6"/>
    <x v="9"/>
    <x v="31"/>
    <x v="9"/>
    <s v="Rest of Eurasia"/>
    <s v="Rest of Eurasia"/>
    <s v="Rest of Eurasia"/>
    <s v="Rest of Eurasia"/>
    <x v="3"/>
    <x v="13"/>
    <x v="1"/>
    <n v="2770.5123469999999"/>
    <n v="5647.2974100000001"/>
  </r>
  <r>
    <x v="5"/>
    <x v="7"/>
    <x v="49"/>
    <x v="7"/>
    <s v="Rest of Emerging Asia/Pacific"/>
    <s v="Malaysia"/>
    <s v="Malaysia"/>
    <s v="Malaysia"/>
    <x v="2"/>
    <x v="15"/>
    <x v="0"/>
    <n v="966.83084699999995"/>
    <n v="1261.1322399999999"/>
  </r>
  <r>
    <x v="6"/>
    <x v="7"/>
    <x v="35"/>
    <x v="7"/>
    <s v="Rest of Emerging Asia/Pacific"/>
    <s v="Rest of Emerging Asia/Pacific"/>
    <s v="Rest of Emerging Asia/Pacific"/>
    <s v="Rest of Emerging Asia/Pacific"/>
    <x v="1"/>
    <x v="11"/>
    <x v="0"/>
    <n v="730.29977599999995"/>
    <n v="730.29977599999995"/>
  </r>
  <r>
    <x v="6"/>
    <x v="7"/>
    <x v="13"/>
    <x v="7"/>
    <s v="Rest of Emerging Asia/Pacific"/>
    <s v="Thailand"/>
    <s v="Thailand"/>
    <s v="Thailand"/>
    <x v="4"/>
    <x v="10"/>
    <x v="0"/>
    <n v="224.419460015"/>
    <n v="232.38173399999999"/>
  </r>
  <r>
    <x v="2"/>
    <x v="9"/>
    <x v="25"/>
    <x v="9"/>
    <s v="Russia"/>
    <s v="Russia"/>
    <s v="Russia"/>
    <s v="Russia"/>
    <x v="2"/>
    <x v="15"/>
    <x v="0"/>
    <n v="455.73187299999898"/>
    <n v="898.02989200000002"/>
  </r>
  <r>
    <x v="0"/>
    <x v="6"/>
    <x v="14"/>
    <x v="6"/>
    <s v="Netherlands"/>
    <s v="Netherlands"/>
    <s v="Netherlands"/>
    <s v="Netherlands"/>
    <x v="2"/>
    <x v="5"/>
    <x v="0"/>
    <n v="1280.4737729999999"/>
    <n v="1509.5881019999999"/>
  </r>
  <r>
    <x v="4"/>
    <x v="2"/>
    <x v="39"/>
    <x v="2"/>
    <s v="Rest of Eastern Europe"/>
    <s v="Rest of Eastern Europe"/>
    <s v="Rest of Eastern Europe"/>
    <s v="Rest of Eastern Europe"/>
    <x v="4"/>
    <x v="7"/>
    <x v="0"/>
    <n v="75.485094110000006"/>
    <n v="88.911704999999998"/>
  </r>
  <r>
    <x v="4"/>
    <x v="6"/>
    <x v="23"/>
    <x v="6"/>
    <s v="Rest of Western Europe"/>
    <s v="Switzerland"/>
    <s v="Switzerland"/>
    <s v="Switzerland"/>
    <x v="4"/>
    <x v="9"/>
    <x v="0"/>
    <n v="514.15274669999997"/>
    <n v="546.24162999999999"/>
  </r>
  <r>
    <x v="3"/>
    <x v="6"/>
    <x v="26"/>
    <x v="6"/>
    <s v="Rest of Western Europe"/>
    <s v="Norway"/>
    <s v="Norway"/>
    <s v="Norway"/>
    <x v="4"/>
    <x v="14"/>
    <x v="0"/>
    <n v="73.885860547331006"/>
    <n v="107.70806"/>
  </r>
  <r>
    <x v="6"/>
    <x v="6"/>
    <x v="11"/>
    <x v="6"/>
    <s v="Italy"/>
    <s v="Italy"/>
    <s v="Italy"/>
    <s v="Italy"/>
    <x v="3"/>
    <x v="16"/>
    <x v="0"/>
    <n v="2350.7482220000002"/>
    <n v="2771.3660530000002"/>
  </r>
  <r>
    <x v="3"/>
    <x v="2"/>
    <x v="46"/>
    <x v="2"/>
    <s v="Poland"/>
    <s v="Poland"/>
    <s v="Poland"/>
    <s v="Poland"/>
    <x v="0"/>
    <x v="3"/>
    <x v="1"/>
    <n v="2481.03638715336"/>
    <n v="2989.7400699999998"/>
  </r>
  <r>
    <x v="6"/>
    <x v="6"/>
    <x v="33"/>
    <x v="6"/>
    <s v="Rest of Western Europe"/>
    <s v="Ireland"/>
    <s v="Ireland"/>
    <s v="Ireland"/>
    <x v="2"/>
    <x v="6"/>
    <x v="0"/>
    <n v="1652.893777"/>
    <n v="1948.6449720000001"/>
  </r>
  <r>
    <x v="4"/>
    <x v="7"/>
    <x v="49"/>
    <x v="7"/>
    <s v="Rest of Emerging Asia/Pacific"/>
    <s v="Malaysia"/>
    <s v="Malaysia"/>
    <s v="Malaysia"/>
    <x v="2"/>
    <x v="5"/>
    <x v="0"/>
    <n v="199.18660499999899"/>
    <n v="271.85632700000002"/>
  </r>
  <r>
    <x v="6"/>
    <x v="5"/>
    <x v="22"/>
    <x v="5"/>
    <s v="Australia"/>
    <s v="Australia"/>
    <s v="Australia"/>
    <s v="Australia"/>
    <x v="2"/>
    <x v="5"/>
    <x v="0"/>
    <n v="3195.000368"/>
    <n v="4335.7267659999998"/>
  </r>
  <r>
    <x v="6"/>
    <x v="1"/>
    <x v="1"/>
    <x v="1"/>
    <s v="Canada"/>
    <s v="Canada"/>
    <s v="Canada"/>
    <s v="Canada"/>
    <x v="1"/>
    <x v="11"/>
    <x v="0"/>
    <n v="9643.8534"/>
    <n v="12507.901323"/>
  </r>
  <r>
    <x v="5"/>
    <x v="3"/>
    <x v="7"/>
    <x v="3"/>
    <s v="Rest of Middle East and North Africa"/>
    <s v="Saudi Arabia"/>
    <s v="Saudi Arabia"/>
    <s v="Saudi Arabia"/>
    <x v="3"/>
    <x v="16"/>
    <x v="0"/>
    <n v="3089.8439549999998"/>
    <n v="3091.1349319999999"/>
  </r>
  <r>
    <x v="6"/>
    <x v="9"/>
    <x v="25"/>
    <x v="9"/>
    <s v="Russia"/>
    <s v="Russia"/>
    <s v="Russia"/>
    <s v="Russia"/>
    <x v="0"/>
    <x v="3"/>
    <x v="0"/>
    <n v="808.07880421097502"/>
    <n v="1647.154305"/>
  </r>
  <r>
    <x v="2"/>
    <x v="9"/>
    <x v="31"/>
    <x v="9"/>
    <s v="Rest of Eurasia"/>
    <s v="Rest of Eurasia"/>
    <s v="Rest of Eurasia"/>
    <s v="Rest of Eurasia"/>
    <x v="2"/>
    <x v="2"/>
    <x v="0"/>
    <n v="229.79730300023101"/>
    <n v="452.82074699999998"/>
  </r>
  <r>
    <x v="1"/>
    <x v="6"/>
    <x v="30"/>
    <x v="6"/>
    <s v="Rest of Western Europe"/>
    <s v="Belgium"/>
    <s v="Belgium"/>
    <s v="Belgium"/>
    <x v="2"/>
    <x v="6"/>
    <x v="0"/>
    <n v="5708.3648489999996"/>
    <n v="6729.7588109999997"/>
  </r>
  <r>
    <x v="2"/>
    <x v="4"/>
    <x v="48"/>
    <x v="4"/>
    <s v="Argentina"/>
    <s v="Argentina"/>
    <s v="Argentina"/>
    <s v="Argentina"/>
    <x v="4"/>
    <x v="10"/>
    <x v="0"/>
    <n v="136.84533217699999"/>
    <n v="702.64412400000003"/>
  </r>
  <r>
    <x v="4"/>
    <x v="2"/>
    <x v="2"/>
    <x v="2"/>
    <s v="Rest of Eastern Europe"/>
    <s v="Hungary"/>
    <s v="Hungary"/>
    <s v="Hungary"/>
    <x v="0"/>
    <x v="8"/>
    <x v="0"/>
    <n v="215.41292663282599"/>
    <n v="264.30233199999998"/>
  </r>
  <r>
    <x v="5"/>
    <x v="6"/>
    <x v="33"/>
    <x v="6"/>
    <s v="Rest of Western Europe"/>
    <s v="Ireland"/>
    <s v="Ireland"/>
    <s v="Ireland"/>
    <x v="2"/>
    <x v="6"/>
    <x v="0"/>
    <n v="1371.3480669999999"/>
    <n v="1616.722473"/>
  </r>
  <r>
    <x v="0"/>
    <x v="1"/>
    <x v="16"/>
    <x v="1"/>
    <s v="United States"/>
    <s v="United States"/>
    <s v="United States"/>
    <s v="United States"/>
    <x v="0"/>
    <x v="0"/>
    <x v="0"/>
    <n v="9890.6170199902808"/>
    <n v="9890.6170199999997"/>
  </r>
  <r>
    <x v="6"/>
    <x v="4"/>
    <x v="27"/>
    <x v="4"/>
    <s v="Rest of Latin America"/>
    <s v="Colombia"/>
    <s v="Colombia"/>
    <s v="Colombia"/>
    <x v="4"/>
    <x v="10"/>
    <x v="0"/>
    <n v="120.3425784301"/>
    <n v="202.79730900000001"/>
  </r>
  <r>
    <x v="6"/>
    <x v="6"/>
    <x v="38"/>
    <x v="6"/>
    <s v="Rest of Western Europe"/>
    <s v="Austria"/>
    <s v="Austria"/>
    <s v="Austria"/>
    <x v="3"/>
    <x v="16"/>
    <x v="0"/>
    <n v="579.57871299999999"/>
    <n v="683.28234999999995"/>
  </r>
  <r>
    <x v="0"/>
    <x v="8"/>
    <x v="12"/>
    <x v="8"/>
    <s v="Japan"/>
    <s v="Japan"/>
    <s v="Japan"/>
    <s v="Japan"/>
    <x v="0"/>
    <x v="0"/>
    <x v="0"/>
    <n v="3984.6068397578802"/>
    <n v="4545.1198979999999"/>
  </r>
  <r>
    <x v="6"/>
    <x v="6"/>
    <x v="38"/>
    <x v="6"/>
    <s v="Rest of Western Europe"/>
    <s v="Austria"/>
    <s v="Austria"/>
    <s v="Austria"/>
    <x v="0"/>
    <x v="0"/>
    <x v="0"/>
    <n v="179.65862353553501"/>
    <n v="211.804823"/>
  </r>
  <r>
    <x v="0"/>
    <x v="7"/>
    <x v="35"/>
    <x v="7"/>
    <s v="Rest of Emerging Asia/Pacific"/>
    <s v="Rest of Emerging Asia/Pacific"/>
    <s v="Rest of Emerging Asia/Pacific"/>
    <s v="Rest of Emerging Asia/Pacific"/>
    <x v="1"/>
    <x v="1"/>
    <x v="0"/>
    <n v="983.57868199999996"/>
    <n v="983.57868199999996"/>
  </r>
  <r>
    <x v="5"/>
    <x v="3"/>
    <x v="24"/>
    <x v="3"/>
    <s v="Turkey"/>
    <s v="Turkey"/>
    <s v="Turkey"/>
    <s v="Turkey"/>
    <x v="3"/>
    <x v="16"/>
    <x v="0"/>
    <n v="1146.564128"/>
    <n v="3408.11348"/>
  </r>
  <r>
    <x v="6"/>
    <x v="3"/>
    <x v="40"/>
    <x v="3"/>
    <s v="Rest of Middle East and North Africa"/>
    <s v="Israel"/>
    <s v="Israel"/>
    <s v="Israel"/>
    <x v="3"/>
    <x v="13"/>
    <x v="1"/>
    <n v="847.13407600000005"/>
    <n v="846.66230599999994"/>
  </r>
  <r>
    <x v="0"/>
    <x v="10"/>
    <x v="34"/>
    <x v="10"/>
    <s v="Rest of Sub-Saharan Africa"/>
    <s v="Rest of Sub-Saharan Africa"/>
    <s v="Rest of Sub-Saharan Africa"/>
    <s v="Rest of Sub-Saharan Africa"/>
    <x v="1"/>
    <x v="11"/>
    <x v="0"/>
    <n v="475.06111800000002"/>
    <n v="517.56230400000004"/>
  </r>
  <r>
    <x v="1"/>
    <x v="4"/>
    <x v="17"/>
    <x v="4"/>
    <s v="Mexico"/>
    <s v="Mexico"/>
    <s v="Mexico"/>
    <s v="Mexico"/>
    <x v="0"/>
    <x v="8"/>
    <x v="1"/>
    <n v="2262.75749355375"/>
    <n v="3370.7900770000001"/>
  </r>
  <r>
    <x v="4"/>
    <x v="7"/>
    <x v="35"/>
    <x v="7"/>
    <s v="Rest of Emerging Asia/Pacific"/>
    <s v="Rest of Emerging Asia/Pacific"/>
    <s v="Rest of Emerging Asia/Pacific"/>
    <s v="Rest of Emerging Asia/Pacific"/>
    <x v="0"/>
    <x v="8"/>
    <x v="1"/>
    <n v="1963.44166511001"/>
    <n v="1963.4416650000001"/>
  </r>
  <r>
    <x v="1"/>
    <x v="6"/>
    <x v="23"/>
    <x v="6"/>
    <s v="Rest of Western Europe"/>
    <s v="Switzerland"/>
    <s v="Switzerland"/>
    <s v="Switzerland"/>
    <x v="4"/>
    <x v="10"/>
    <x v="0"/>
    <n v="538.76520300200002"/>
    <n v="584.83643400000005"/>
  </r>
  <r>
    <x v="4"/>
    <x v="6"/>
    <x v="9"/>
    <x v="6"/>
    <s v="Rest of Western Europe"/>
    <s v="Sweden"/>
    <s v="Sweden"/>
    <s v="Sweden"/>
    <x v="0"/>
    <x v="8"/>
    <x v="1"/>
    <n v="627.10730995656104"/>
    <n v="822.90502800000002"/>
  </r>
  <r>
    <x v="5"/>
    <x v="6"/>
    <x v="11"/>
    <x v="6"/>
    <s v="Italy"/>
    <s v="Italy"/>
    <s v="Italy"/>
    <s v="Italy"/>
    <x v="1"/>
    <x v="11"/>
    <x v="0"/>
    <n v="3310.3628950000002"/>
    <n v="3902.683947"/>
  </r>
  <r>
    <x v="1"/>
    <x v="4"/>
    <x v="29"/>
    <x v="4"/>
    <s v="Rest of Latin America"/>
    <s v="Chile"/>
    <s v="Chile"/>
    <s v="Chile"/>
    <x v="2"/>
    <x v="15"/>
    <x v="0"/>
    <n v="403.11801500000001"/>
    <n v="542.58572800000002"/>
  </r>
  <r>
    <x v="1"/>
    <x v="8"/>
    <x v="12"/>
    <x v="8"/>
    <s v="Japan"/>
    <s v="Japan"/>
    <s v="Japan"/>
    <s v="Japan"/>
    <x v="2"/>
    <x v="6"/>
    <x v="0"/>
    <n v="51053.089596999998"/>
    <n v="58234.707393999997"/>
  </r>
  <r>
    <x v="2"/>
    <x v="0"/>
    <x v="18"/>
    <x v="0"/>
    <s v="Rest of Greater China"/>
    <s v="Hong Kong"/>
    <s v="Hong Kong"/>
    <s v="Hong Kong"/>
    <x v="0"/>
    <x v="8"/>
    <x v="0"/>
    <n v="564.28116762826096"/>
    <n v="570.17115100000001"/>
  </r>
  <r>
    <x v="4"/>
    <x v="3"/>
    <x v="24"/>
    <x v="3"/>
    <s v="Turkey"/>
    <s v="Turkey"/>
    <s v="Turkey"/>
    <s v="Turkey"/>
    <x v="0"/>
    <x v="3"/>
    <x v="1"/>
    <n v="3888.72327441979"/>
    <n v="7446.0974329999999"/>
  </r>
  <r>
    <x v="5"/>
    <x v="4"/>
    <x v="36"/>
    <x v="4"/>
    <s v="Rest of Latin America"/>
    <s v="Rest of Latin America"/>
    <s v="Rest of Latin America"/>
    <s v="Rest of Latin America"/>
    <x v="3"/>
    <x v="13"/>
    <x v="1"/>
    <n v="10400.03463"/>
    <n v="10400.03463"/>
  </r>
  <r>
    <x v="6"/>
    <x v="4"/>
    <x v="27"/>
    <x v="4"/>
    <s v="Rest of Latin America"/>
    <s v="Colombia"/>
    <s v="Colombia"/>
    <s v="Colombia"/>
    <x v="2"/>
    <x v="2"/>
    <x v="0"/>
    <n v="409.62922900000001"/>
    <n v="690.29354799999999"/>
  </r>
  <r>
    <x v="1"/>
    <x v="9"/>
    <x v="25"/>
    <x v="9"/>
    <s v="Russia"/>
    <s v="Russia"/>
    <s v="Russia"/>
    <s v="Russia"/>
    <x v="2"/>
    <x v="6"/>
    <x v="0"/>
    <n v="1042.9403500000001"/>
    <n v="2125.8863339999998"/>
  </r>
  <r>
    <x v="1"/>
    <x v="7"/>
    <x v="49"/>
    <x v="7"/>
    <s v="Rest of Emerging Asia/Pacific"/>
    <s v="Malaysia"/>
    <s v="Malaysia"/>
    <s v="Malaysia"/>
    <x v="2"/>
    <x v="5"/>
    <x v="0"/>
    <n v="269.88061599999997"/>
    <n v="352.03174000000001"/>
  </r>
  <r>
    <x v="0"/>
    <x v="4"/>
    <x v="29"/>
    <x v="4"/>
    <s v="Rest of Latin America"/>
    <s v="Chile"/>
    <s v="Chile"/>
    <s v="Chile"/>
    <x v="4"/>
    <x v="9"/>
    <x v="0"/>
    <n v="125.87860243999999"/>
    <n v="169.429126"/>
  </r>
  <r>
    <x v="1"/>
    <x v="5"/>
    <x v="22"/>
    <x v="5"/>
    <s v="Australia"/>
    <s v="Australia"/>
    <s v="Australia"/>
    <s v="Australia"/>
    <x v="2"/>
    <x v="5"/>
    <x v="0"/>
    <n v="3286.685841"/>
    <n v="4460.1471460000002"/>
  </r>
  <r>
    <x v="4"/>
    <x v="2"/>
    <x v="2"/>
    <x v="2"/>
    <s v="Rest of Eastern Europe"/>
    <s v="Hungary"/>
    <s v="Hungary"/>
    <s v="Hungary"/>
    <x v="4"/>
    <x v="10"/>
    <x v="0"/>
    <n v="98.474549676999999"/>
    <n v="120.82400800000001"/>
  </r>
  <r>
    <x v="6"/>
    <x v="3"/>
    <x v="40"/>
    <x v="3"/>
    <s v="Rest of Middle East and North Africa"/>
    <s v="Israel"/>
    <s v="Israel"/>
    <s v="Israel"/>
    <x v="2"/>
    <x v="5"/>
    <x v="0"/>
    <n v="235.12903399999999"/>
    <n v="234.99808999999999"/>
  </r>
  <r>
    <x v="5"/>
    <x v="6"/>
    <x v="9"/>
    <x v="6"/>
    <s v="Rest of Western Europe"/>
    <s v="Sweden"/>
    <s v="Sweden"/>
    <s v="Sweden"/>
    <x v="0"/>
    <x v="0"/>
    <x v="1"/>
    <n v="9.4356472876813005"/>
    <n v="13.463528999999999"/>
  </r>
  <r>
    <x v="2"/>
    <x v="6"/>
    <x v="38"/>
    <x v="6"/>
    <s v="Rest of Western Europe"/>
    <s v="Austria"/>
    <s v="Austria"/>
    <s v="Austria"/>
    <x v="0"/>
    <x v="8"/>
    <x v="1"/>
    <n v="337.98420981518501"/>
    <n v="380.22895199999999"/>
  </r>
  <r>
    <x v="4"/>
    <x v="5"/>
    <x v="22"/>
    <x v="5"/>
    <s v="Australia"/>
    <s v="Australia"/>
    <s v="Australia"/>
    <s v="Australia"/>
    <x v="0"/>
    <x v="8"/>
    <x v="1"/>
    <n v="2029.9758813767501"/>
    <n v="2556.1770339999998"/>
  </r>
  <r>
    <x v="2"/>
    <x v="6"/>
    <x v="23"/>
    <x v="6"/>
    <s v="Rest of Western Europe"/>
    <s v="Switzerland"/>
    <s v="Switzerland"/>
    <s v="Switzerland"/>
    <x v="0"/>
    <x v="8"/>
    <x v="1"/>
    <n v="707.86900667350301"/>
    <n v="747.39470800000004"/>
  </r>
  <r>
    <x v="3"/>
    <x v="4"/>
    <x v="4"/>
    <x v="4"/>
    <s v="Brazil"/>
    <s v="Brazil"/>
    <s v="Brazil"/>
    <s v="Brazil"/>
    <x v="1"/>
    <x v="11"/>
    <x v="0"/>
    <n v="3420.08923"/>
    <n v="6129.823343"/>
  </r>
  <r>
    <x v="0"/>
    <x v="7"/>
    <x v="49"/>
    <x v="7"/>
    <s v="Rest of Emerging Asia/Pacific"/>
    <s v="Malaysia"/>
    <s v="Malaysia"/>
    <s v="Malaysia"/>
    <x v="4"/>
    <x v="14"/>
    <x v="0"/>
    <n v="79.857335131339994"/>
    <n v="104.16575"/>
  </r>
  <r>
    <x v="4"/>
    <x v="1"/>
    <x v="16"/>
    <x v="1"/>
    <s v="United States"/>
    <s v="United States"/>
    <s v="United States"/>
    <s v="United States"/>
    <x v="0"/>
    <x v="3"/>
    <x v="0"/>
    <n v="10370.2696279135"/>
    <n v="10370.269628"/>
  </r>
  <r>
    <x v="0"/>
    <x v="6"/>
    <x v="38"/>
    <x v="6"/>
    <s v="Rest of Western Europe"/>
    <s v="Austria"/>
    <s v="Austria"/>
    <s v="Austria"/>
    <x v="2"/>
    <x v="2"/>
    <x v="0"/>
    <n v="764.81939799999998"/>
    <n v="901.66802900000005"/>
  </r>
  <r>
    <x v="5"/>
    <x v="6"/>
    <x v="41"/>
    <x v="6"/>
    <s v="Rest of Western Europe"/>
    <s v="Rest of Western Europe"/>
    <s v="Rest of Western Europe"/>
    <s v="Rest of Western Europe"/>
    <x v="2"/>
    <x v="2"/>
    <x v="0"/>
    <n v="393.70747999999998"/>
    <n v="464.1533"/>
  </r>
  <r>
    <x v="2"/>
    <x v="8"/>
    <x v="12"/>
    <x v="8"/>
    <s v="Japan"/>
    <s v="Japan"/>
    <s v="Japan"/>
    <s v="Japan"/>
    <x v="4"/>
    <x v="14"/>
    <x v="0"/>
    <n v="3263.9972072927399"/>
    <n v="3694.0811319999998"/>
  </r>
  <r>
    <x v="6"/>
    <x v="7"/>
    <x v="13"/>
    <x v="7"/>
    <s v="Rest of Emerging Asia/Pacific"/>
    <s v="Thailand"/>
    <s v="Thailand"/>
    <s v="Thailand"/>
    <x v="2"/>
    <x v="5"/>
    <x v="0"/>
    <n v="190.532839"/>
    <n v="197.292835"/>
  </r>
  <r>
    <x v="2"/>
    <x v="6"/>
    <x v="11"/>
    <x v="6"/>
    <s v="Italy"/>
    <s v="Italy"/>
    <s v="Italy"/>
    <s v="Italy"/>
    <x v="4"/>
    <x v="9"/>
    <x v="0"/>
    <n v="1139.5196727"/>
    <n v="1281.94856"/>
  </r>
  <r>
    <x v="4"/>
    <x v="6"/>
    <x v="8"/>
    <x v="6"/>
    <s v="Spain"/>
    <s v="Spain"/>
    <s v="Spain"/>
    <s v="Spain"/>
    <x v="4"/>
    <x v="9"/>
    <x v="0"/>
    <n v="776.43406389999996"/>
    <n v="914.53918899999996"/>
  </r>
  <r>
    <x v="2"/>
    <x v="1"/>
    <x v="16"/>
    <x v="1"/>
    <s v="United States"/>
    <s v="United States"/>
    <s v="United States"/>
    <s v="United States"/>
    <x v="0"/>
    <x v="8"/>
    <x v="0"/>
    <n v="34964.422597620098"/>
    <n v="34964.422597999997"/>
  </r>
  <r>
    <x v="0"/>
    <x v="3"/>
    <x v="3"/>
    <x v="3"/>
    <s v="Rest of Middle East and North Africa"/>
    <s v="Rest of Middle East and North Africa"/>
    <s v="Rest of Middle East and North Africa"/>
    <s v="Rest of Middle East and North Africa"/>
    <x v="0"/>
    <x v="8"/>
    <x v="1"/>
    <n v="1054.9630914598099"/>
    <n v="1149.3450170000001"/>
  </r>
  <r>
    <x v="3"/>
    <x v="5"/>
    <x v="22"/>
    <x v="5"/>
    <s v="Australia"/>
    <s v="Australia"/>
    <s v="Australia"/>
    <s v="Australia"/>
    <x v="1"/>
    <x v="11"/>
    <x v="0"/>
    <n v="8554.9775530000006"/>
    <n v="11609.402468"/>
  </r>
  <r>
    <x v="1"/>
    <x v="3"/>
    <x v="7"/>
    <x v="3"/>
    <s v="Rest of Middle East and North Africa"/>
    <s v="Saudi Arabia"/>
    <s v="Saudi Arabia"/>
    <s v="Saudi Arabia"/>
    <x v="4"/>
    <x v="14"/>
    <x v="0"/>
    <n v="459.07110012888597"/>
    <n v="459.26290599999999"/>
  </r>
  <r>
    <x v="3"/>
    <x v="7"/>
    <x v="49"/>
    <x v="7"/>
    <s v="Rest of Emerging Asia/Pacific"/>
    <s v="Malaysia"/>
    <s v="Malaysia"/>
    <s v="Malaysia"/>
    <x v="3"/>
    <x v="16"/>
    <x v="0"/>
    <n v="2323.832676"/>
    <n v="3031.202734"/>
  </r>
  <r>
    <x v="1"/>
    <x v="8"/>
    <x v="12"/>
    <x v="8"/>
    <s v="Japan"/>
    <s v="Japan"/>
    <s v="Japan"/>
    <s v="Japan"/>
    <x v="4"/>
    <x v="10"/>
    <x v="0"/>
    <n v="3857.549086217"/>
    <n v="4400.1889810000002"/>
  </r>
  <r>
    <x v="5"/>
    <x v="5"/>
    <x v="22"/>
    <x v="5"/>
    <s v="Australia"/>
    <s v="Australia"/>
    <s v="Australia"/>
    <s v="Australia"/>
    <x v="2"/>
    <x v="6"/>
    <x v="0"/>
    <n v="11628.632057999999"/>
    <n v="15780.458672000001"/>
  </r>
  <r>
    <x v="3"/>
    <x v="6"/>
    <x v="14"/>
    <x v="6"/>
    <s v="Netherlands"/>
    <s v="Netherlands"/>
    <s v="Netherlands"/>
    <s v="Netherlands"/>
    <x v="2"/>
    <x v="15"/>
    <x v="0"/>
    <n v="4147.6336140000003"/>
    <n v="4889.7669640000004"/>
  </r>
  <r>
    <x v="1"/>
    <x v="6"/>
    <x v="23"/>
    <x v="6"/>
    <s v="Rest of Western Europe"/>
    <s v="Switzerland"/>
    <s v="Switzerland"/>
    <s v="Switzerland"/>
    <x v="2"/>
    <x v="2"/>
    <x v="0"/>
    <n v="4525.0029359999999"/>
    <n v="4911.9478470000004"/>
  </r>
  <r>
    <x v="3"/>
    <x v="5"/>
    <x v="5"/>
    <x v="5"/>
    <s v="South Korea"/>
    <s v="South Korea"/>
    <s v="South Korea"/>
    <s v="South Korea"/>
    <x v="4"/>
    <x v="10"/>
    <x v="0"/>
    <n v="1036.2325844120001"/>
    <n v="1077.7864549999999"/>
  </r>
  <r>
    <x v="4"/>
    <x v="6"/>
    <x v="33"/>
    <x v="6"/>
    <s v="Rest of Western Europe"/>
    <s v="Ireland"/>
    <s v="Ireland"/>
    <s v="Ireland"/>
    <x v="2"/>
    <x v="15"/>
    <x v="0"/>
    <n v="573.55952300000001"/>
    <n v="675.57914500000004"/>
  </r>
  <r>
    <x v="5"/>
    <x v="3"/>
    <x v="7"/>
    <x v="3"/>
    <s v="Rest of Middle East and North Africa"/>
    <s v="Saudi Arabia"/>
    <s v="Saudi Arabia"/>
    <s v="Saudi Arabia"/>
    <x v="4"/>
    <x v="14"/>
    <x v="0"/>
    <n v="419.106666521183"/>
    <n v="419.28177499999998"/>
  </r>
  <r>
    <x v="5"/>
    <x v="2"/>
    <x v="39"/>
    <x v="2"/>
    <s v="Rest of Eastern Europe"/>
    <s v="Rest of Eastern Europe"/>
    <s v="Rest of Eastern Europe"/>
    <s v="Rest of Eastern Europe"/>
    <x v="3"/>
    <x v="4"/>
    <x v="1"/>
    <n v="5870.1375580000004"/>
    <n v="6920.4774040000002"/>
  </r>
  <r>
    <x v="2"/>
    <x v="4"/>
    <x v="48"/>
    <x v="4"/>
    <s v="Argentina"/>
    <s v="Argentina"/>
    <s v="Argentina"/>
    <s v="Argentina"/>
    <x v="2"/>
    <x v="2"/>
    <x v="0"/>
    <n v="148.390688000148"/>
    <n v="761.92474600000003"/>
  </r>
  <r>
    <x v="4"/>
    <x v="10"/>
    <x v="34"/>
    <x v="10"/>
    <s v="Rest of Sub-Saharan Africa"/>
    <s v="Rest of Sub-Saharan Africa"/>
    <s v="Rest of Sub-Saharan Africa"/>
    <s v="Rest of Sub-Saharan Africa"/>
    <x v="3"/>
    <x v="16"/>
    <x v="0"/>
    <n v="9464.4383450000005"/>
    <n v="10306.163033000001"/>
  </r>
  <r>
    <x v="0"/>
    <x v="4"/>
    <x v="29"/>
    <x v="4"/>
    <s v="Rest of Latin America"/>
    <s v="Chile"/>
    <s v="Chile"/>
    <s v="Chile"/>
    <x v="0"/>
    <x v="3"/>
    <x v="1"/>
    <n v="983.58034772828501"/>
    <n v="1323.8720149999999"/>
  </r>
  <r>
    <x v="1"/>
    <x v="6"/>
    <x v="23"/>
    <x v="6"/>
    <s v="Rest of Western Europe"/>
    <s v="Switzerland"/>
    <s v="Switzerland"/>
    <s v="Switzerland"/>
    <x v="3"/>
    <x v="12"/>
    <x v="0"/>
    <n v="1546.1726960000001"/>
    <n v="1678.389993"/>
  </r>
  <r>
    <x v="2"/>
    <x v="7"/>
    <x v="28"/>
    <x v="7"/>
    <s v="Indonesia"/>
    <s v="Indonesia"/>
    <s v="Indonesia"/>
    <s v="Indonesia"/>
    <x v="1"/>
    <x v="1"/>
    <x v="0"/>
    <n v="341.33072900000002"/>
    <n v="465.04160400000001"/>
  </r>
  <r>
    <x v="4"/>
    <x v="2"/>
    <x v="2"/>
    <x v="2"/>
    <s v="Rest of Eastern Europe"/>
    <s v="Hungary"/>
    <s v="Hungary"/>
    <s v="Hungary"/>
    <x v="0"/>
    <x v="3"/>
    <x v="0"/>
    <n v="88.316302877346601"/>
    <n v="108.36027900000001"/>
  </r>
  <r>
    <x v="0"/>
    <x v="1"/>
    <x v="1"/>
    <x v="1"/>
    <s v="Canada"/>
    <s v="Canada"/>
    <s v="Canada"/>
    <s v="Canada"/>
    <x v="0"/>
    <x v="3"/>
    <x v="0"/>
    <n v="950.81607078790398"/>
    <n v="1233.191039"/>
  </r>
  <r>
    <x v="6"/>
    <x v="5"/>
    <x v="5"/>
    <x v="5"/>
    <s v="South Korea"/>
    <s v="South Korea"/>
    <s v="South Korea"/>
    <s v="South Korea"/>
    <x v="3"/>
    <x v="4"/>
    <x v="1"/>
    <n v="17741.370619000001"/>
    <n v="18452.815748000001"/>
  </r>
  <r>
    <x v="2"/>
    <x v="6"/>
    <x v="8"/>
    <x v="6"/>
    <s v="Spain"/>
    <s v="Spain"/>
    <s v="Spain"/>
    <s v="Spain"/>
    <x v="4"/>
    <x v="10"/>
    <x v="0"/>
    <n v="465.26781377169999"/>
    <n v="523.42177000000004"/>
  </r>
  <r>
    <x v="2"/>
    <x v="6"/>
    <x v="15"/>
    <x v="6"/>
    <s v="Germany"/>
    <s v="Germany"/>
    <s v="Germany"/>
    <s v="Germany"/>
    <x v="1"/>
    <x v="11"/>
    <x v="0"/>
    <n v="9819.6069229999994"/>
    <n v="11046.962378"/>
  </r>
  <r>
    <x v="3"/>
    <x v="10"/>
    <x v="47"/>
    <x v="10"/>
    <s v="Rest of Sub-Saharan Africa"/>
    <s v="South Africa"/>
    <s v="South Africa"/>
    <s v="South Africa"/>
    <x v="4"/>
    <x v="14"/>
    <x v="0"/>
    <n v="102.13622678355701"/>
    <n v="149.467601"/>
  </r>
  <r>
    <x v="3"/>
    <x v="6"/>
    <x v="21"/>
    <x v="6"/>
    <s v="France"/>
    <s v="France"/>
    <s v="France"/>
    <s v="France"/>
    <x v="4"/>
    <x v="10"/>
    <x v="0"/>
    <n v="1296.591576779"/>
    <n v="1528.5898529999999"/>
  </r>
  <r>
    <x v="4"/>
    <x v="0"/>
    <x v="20"/>
    <x v="0"/>
    <s v="Rest of Greater China"/>
    <s v="Taiwan"/>
    <s v="Taiwan"/>
    <s v="Taiwan"/>
    <x v="4"/>
    <x v="7"/>
    <x v="0"/>
    <n v="152.83472638999999"/>
    <n v="156.61892"/>
  </r>
  <r>
    <x v="3"/>
    <x v="3"/>
    <x v="40"/>
    <x v="3"/>
    <s v="Rest of Middle East and North Africa"/>
    <s v="Israel"/>
    <s v="Israel"/>
    <s v="Israel"/>
    <x v="3"/>
    <x v="12"/>
    <x v="0"/>
    <n v="436.83326799999998"/>
    <n v="436.58999499999999"/>
  </r>
  <r>
    <x v="5"/>
    <x v="1"/>
    <x v="1"/>
    <x v="1"/>
    <s v="Canada"/>
    <s v="Canada"/>
    <s v="Canada"/>
    <s v="Canada"/>
    <x v="0"/>
    <x v="8"/>
    <x v="0"/>
    <n v="3253.77665270742"/>
    <n v="4220.0887560000001"/>
  </r>
  <r>
    <x v="2"/>
    <x v="3"/>
    <x v="7"/>
    <x v="3"/>
    <s v="Rest of Middle East and North Africa"/>
    <s v="Saudi Arabia"/>
    <s v="Saudi Arabia"/>
    <s v="Saudi Arabia"/>
    <x v="2"/>
    <x v="15"/>
    <x v="0"/>
    <n v="650.08578399935004"/>
    <n v="650.25193100000001"/>
  </r>
  <r>
    <x v="1"/>
    <x v="7"/>
    <x v="13"/>
    <x v="7"/>
    <s v="Rest of Emerging Asia/Pacific"/>
    <s v="Thailand"/>
    <s v="Thailand"/>
    <s v="Thailand"/>
    <x v="1"/>
    <x v="11"/>
    <x v="0"/>
    <n v="706.38808400000005"/>
    <n v="731.45033000000001"/>
  </r>
  <r>
    <x v="5"/>
    <x v="4"/>
    <x v="4"/>
    <x v="4"/>
    <s v="Brazil"/>
    <s v="Brazil"/>
    <s v="Brazil"/>
    <s v="Brazil"/>
    <x v="4"/>
    <x v="9"/>
    <x v="0"/>
    <n v="746.57096320000005"/>
    <n v="1338.078573"/>
  </r>
  <r>
    <x v="6"/>
    <x v="5"/>
    <x v="19"/>
    <x v="5"/>
    <s v="Rest of Mature Asia/Pacific"/>
    <s v="Singapore"/>
    <s v="Singapore"/>
    <s v="Singapore"/>
    <x v="2"/>
    <x v="2"/>
    <x v="0"/>
    <n v="2634.630404"/>
    <n v="2855.4326230000001"/>
  </r>
  <r>
    <x v="3"/>
    <x v="3"/>
    <x v="24"/>
    <x v="3"/>
    <s v="Turkey"/>
    <s v="Turkey"/>
    <s v="Turkey"/>
    <s v="Turkey"/>
    <x v="3"/>
    <x v="16"/>
    <x v="0"/>
    <n v="1153.679558"/>
    <n v="3429.2637949999998"/>
  </r>
  <r>
    <x v="2"/>
    <x v="7"/>
    <x v="28"/>
    <x v="7"/>
    <s v="Indonesia"/>
    <s v="Indonesia"/>
    <s v="Indonesia"/>
    <s v="Indonesia"/>
    <x v="3"/>
    <x v="12"/>
    <x v="0"/>
    <n v="1005.918088"/>
    <n v="1370.4999929999999"/>
  </r>
  <r>
    <x v="3"/>
    <x v="4"/>
    <x v="29"/>
    <x v="4"/>
    <s v="Rest of Latin America"/>
    <s v="Chile"/>
    <s v="Chile"/>
    <s v="Chile"/>
    <x v="3"/>
    <x v="16"/>
    <x v="0"/>
    <n v="874.00933699999996"/>
    <n v="1176.3924569999999"/>
  </r>
  <r>
    <x v="2"/>
    <x v="6"/>
    <x v="15"/>
    <x v="6"/>
    <s v="Germany"/>
    <s v="Germany"/>
    <s v="Germany"/>
    <s v="Germany"/>
    <x v="2"/>
    <x v="15"/>
    <x v="0"/>
    <n v="10739.785281"/>
    <n v="12082.154089"/>
  </r>
  <r>
    <x v="3"/>
    <x v="3"/>
    <x v="24"/>
    <x v="3"/>
    <s v="Turkey"/>
    <s v="Turkey"/>
    <s v="Turkey"/>
    <s v="Turkey"/>
    <x v="0"/>
    <x v="3"/>
    <x v="1"/>
    <n v="3029.2685820941701"/>
    <n v="9004.3730099999993"/>
  </r>
  <r>
    <x v="6"/>
    <x v="5"/>
    <x v="19"/>
    <x v="5"/>
    <s v="Rest of Mature Asia/Pacific"/>
    <s v="Singapore"/>
    <s v="Singapore"/>
    <s v="Singapore"/>
    <x v="2"/>
    <x v="6"/>
    <x v="0"/>
    <n v="6355.7806499999997"/>
    <n v="6888.4437790000002"/>
  </r>
  <r>
    <x v="3"/>
    <x v="1"/>
    <x v="1"/>
    <x v="1"/>
    <s v="Canada"/>
    <s v="Canada"/>
    <s v="Canada"/>
    <s v="Canada"/>
    <x v="0"/>
    <x v="8"/>
    <x v="1"/>
    <n v="1849.21614366277"/>
    <n v="2398.3994870000001"/>
  </r>
  <r>
    <x v="1"/>
    <x v="6"/>
    <x v="33"/>
    <x v="6"/>
    <s v="Rest of Western Europe"/>
    <s v="Ireland"/>
    <s v="Ireland"/>
    <s v="Ireland"/>
    <x v="0"/>
    <x v="8"/>
    <x v="1"/>
    <n v="121.956657560971"/>
    <n v="143.77828199999999"/>
  </r>
  <r>
    <x v="5"/>
    <x v="6"/>
    <x v="26"/>
    <x v="6"/>
    <s v="Rest of Western Europe"/>
    <s v="Norway"/>
    <s v="Norway"/>
    <s v="Norway"/>
    <x v="4"/>
    <x v="7"/>
    <x v="0"/>
    <n v="122.23705046000001"/>
    <n v="178.19262699999999"/>
  </r>
  <r>
    <x v="5"/>
    <x v="6"/>
    <x v="33"/>
    <x v="6"/>
    <s v="Rest of Western Europe"/>
    <s v="Ireland"/>
    <s v="Ireland"/>
    <s v="Ireland"/>
    <x v="0"/>
    <x v="0"/>
    <x v="1"/>
    <n v="2.6016926121842001"/>
    <n v="3.067212"/>
  </r>
  <r>
    <x v="6"/>
    <x v="0"/>
    <x v="18"/>
    <x v="0"/>
    <s v="Rest of Greater China"/>
    <s v="Hong Kong"/>
    <s v="Hong Kong"/>
    <s v="Hong Kong"/>
    <x v="2"/>
    <x v="5"/>
    <x v="0"/>
    <n v="299.357439"/>
    <n v="302.76110199999999"/>
  </r>
  <r>
    <x v="0"/>
    <x v="9"/>
    <x v="31"/>
    <x v="9"/>
    <s v="Rest of Eurasia"/>
    <s v="Rest of Eurasia"/>
    <s v="Rest of Eurasia"/>
    <s v="Rest of Eurasia"/>
    <x v="0"/>
    <x v="0"/>
    <x v="1"/>
    <n v="7.9986423554605999"/>
    <n v="16.304100999999999"/>
  </r>
  <r>
    <x v="3"/>
    <x v="3"/>
    <x v="40"/>
    <x v="3"/>
    <s v="Rest of Middle East and North Africa"/>
    <s v="Israel"/>
    <s v="Israel"/>
    <s v="Israel"/>
    <x v="1"/>
    <x v="11"/>
    <x v="0"/>
    <n v="1312.0448859999999"/>
    <n v="1311.3142069999999"/>
  </r>
  <r>
    <x v="6"/>
    <x v="5"/>
    <x v="43"/>
    <x v="5"/>
    <s v="Rest of Mature Asia/Pacific"/>
    <s v="New Zealand"/>
    <s v="New Zealand"/>
    <s v="New Zealand"/>
    <x v="3"/>
    <x v="16"/>
    <x v="0"/>
    <n v="476.90385600000002"/>
    <n v="580.49727800000005"/>
  </r>
  <r>
    <x v="1"/>
    <x v="7"/>
    <x v="28"/>
    <x v="7"/>
    <s v="Indonesia"/>
    <s v="Indonesia"/>
    <s v="Indonesia"/>
    <s v="Indonesia"/>
    <x v="3"/>
    <x v="13"/>
    <x v="1"/>
    <n v="561.31898000000001"/>
    <n v="759.378828"/>
  </r>
  <r>
    <x v="3"/>
    <x v="6"/>
    <x v="45"/>
    <x v="6"/>
    <s v="Rest of Western Europe"/>
    <s v="Greece"/>
    <s v="Greece"/>
    <s v="Greece"/>
    <x v="4"/>
    <x v="14"/>
    <x v="0"/>
    <n v="168.84251751817101"/>
    <n v="199.05339799999999"/>
  </r>
  <r>
    <x v="3"/>
    <x v="6"/>
    <x v="23"/>
    <x v="6"/>
    <s v="Rest of Western Europe"/>
    <s v="Switzerland"/>
    <s v="Switzerland"/>
    <s v="Switzerland"/>
    <x v="2"/>
    <x v="6"/>
    <x v="0"/>
    <n v="4966.3242870000004"/>
    <n v="5391.007748"/>
  </r>
  <r>
    <x v="1"/>
    <x v="6"/>
    <x v="23"/>
    <x v="6"/>
    <s v="Rest of Western Europe"/>
    <s v="Switzerland"/>
    <s v="Switzerland"/>
    <s v="Switzerland"/>
    <x v="2"/>
    <x v="6"/>
    <x v="0"/>
    <n v="5809.3658310000001"/>
    <n v="6306.1399940000001"/>
  </r>
  <r>
    <x v="3"/>
    <x v="9"/>
    <x v="25"/>
    <x v="9"/>
    <s v="Russia"/>
    <s v="Russia"/>
    <s v="Russia"/>
    <s v="Russia"/>
    <x v="1"/>
    <x v="1"/>
    <x v="0"/>
    <n v="1283.0335219999999"/>
    <n v="2615.2822940000001"/>
  </r>
  <r>
    <x v="3"/>
    <x v="7"/>
    <x v="28"/>
    <x v="7"/>
    <s v="Indonesia"/>
    <s v="Indonesia"/>
    <s v="Indonesia"/>
    <s v="Indonesia"/>
    <x v="4"/>
    <x v="10"/>
    <x v="0"/>
    <n v="281.49223895300003"/>
    <n v="380.81599599999998"/>
  </r>
  <r>
    <x v="0"/>
    <x v="3"/>
    <x v="3"/>
    <x v="3"/>
    <s v="Rest of Middle East and North Africa"/>
    <s v="Rest of Middle East and North Africa"/>
    <s v="Rest of Middle East and North Africa"/>
    <s v="Rest of Middle East and North Africa"/>
    <x v="2"/>
    <x v="5"/>
    <x v="0"/>
    <n v="483.64176600000002"/>
    <n v="526.910617"/>
  </r>
  <r>
    <x v="1"/>
    <x v="5"/>
    <x v="5"/>
    <x v="5"/>
    <s v="South Korea"/>
    <s v="South Korea"/>
    <s v="South Korea"/>
    <s v="South Korea"/>
    <x v="2"/>
    <x v="15"/>
    <x v="0"/>
    <n v="3942.0174910000001"/>
    <n v="4100.0959849999999"/>
  </r>
  <r>
    <x v="4"/>
    <x v="6"/>
    <x v="9"/>
    <x v="6"/>
    <s v="Rest of Western Europe"/>
    <s v="Sweden"/>
    <s v="Sweden"/>
    <s v="Sweden"/>
    <x v="4"/>
    <x v="9"/>
    <x v="0"/>
    <n v="428.1819749"/>
    <n v="561.87050299999999"/>
  </r>
  <r>
    <x v="6"/>
    <x v="6"/>
    <x v="42"/>
    <x v="6"/>
    <s v="Rest of Western Europe"/>
    <s v="Denmark"/>
    <s v="Denmark"/>
    <s v="Denmark"/>
    <x v="4"/>
    <x v="9"/>
    <x v="0"/>
    <n v="303.41598629999999"/>
    <n v="358.04659600000002"/>
  </r>
  <r>
    <x v="6"/>
    <x v="6"/>
    <x v="41"/>
    <x v="6"/>
    <s v="Rest of Western Europe"/>
    <s v="Rest of Western Europe"/>
    <s v="Rest of Western Europe"/>
    <s v="Rest of Western Europe"/>
    <x v="4"/>
    <x v="14"/>
    <x v="0"/>
    <n v="62.946845323494998"/>
    <n v="74.209883000000005"/>
  </r>
  <r>
    <x v="6"/>
    <x v="4"/>
    <x v="29"/>
    <x v="4"/>
    <s v="Rest of Latin America"/>
    <s v="Chile"/>
    <s v="Chile"/>
    <s v="Chile"/>
    <x v="0"/>
    <x v="3"/>
    <x v="1"/>
    <n v="902.769299829533"/>
    <n v="1215.102574"/>
  </r>
  <r>
    <x v="2"/>
    <x v="2"/>
    <x v="2"/>
    <x v="2"/>
    <s v="Rest of Eastern Europe"/>
    <s v="Hungary"/>
    <s v="Hungary"/>
    <s v="Hungary"/>
    <x v="3"/>
    <x v="16"/>
    <x v="0"/>
    <n v="407.487324"/>
    <n v="498.79978399999999"/>
  </r>
  <r>
    <x v="5"/>
    <x v="0"/>
    <x v="0"/>
    <x v="0"/>
    <s v="China"/>
    <s v="China"/>
    <s v="China"/>
    <s v="China"/>
    <x v="1"/>
    <x v="11"/>
    <x v="0"/>
    <n v="6502.7708549999998"/>
    <n v="7111.3538870000002"/>
  </r>
  <r>
    <x v="5"/>
    <x v="4"/>
    <x v="4"/>
    <x v="4"/>
    <s v="Brazil"/>
    <s v="Brazil"/>
    <s v="Brazil"/>
    <s v="Brazil"/>
    <x v="0"/>
    <x v="8"/>
    <x v="1"/>
    <n v="1720.14713653432"/>
    <n v="3083.0184129999998"/>
  </r>
  <r>
    <x v="6"/>
    <x v="4"/>
    <x v="36"/>
    <x v="4"/>
    <s v="Rest of Latin America"/>
    <s v="Rest of Latin America"/>
    <s v="Rest of Latin America"/>
    <s v="Rest of Latin America"/>
    <x v="3"/>
    <x v="16"/>
    <x v="0"/>
    <n v="8473.9504799999995"/>
    <n v="8473.9504799999995"/>
  </r>
  <r>
    <x v="0"/>
    <x v="6"/>
    <x v="14"/>
    <x v="6"/>
    <s v="Netherlands"/>
    <s v="Netherlands"/>
    <s v="Netherlands"/>
    <s v="Netherlands"/>
    <x v="3"/>
    <x v="13"/>
    <x v="1"/>
    <n v="2091.0381259999999"/>
    <n v="2465.1862000000001"/>
  </r>
  <r>
    <x v="1"/>
    <x v="6"/>
    <x v="41"/>
    <x v="6"/>
    <s v="Rest of Western Europe"/>
    <s v="Rest of Western Europe"/>
    <s v="Rest of Western Europe"/>
    <s v="Rest of Western Europe"/>
    <x v="4"/>
    <x v="10"/>
    <x v="0"/>
    <n v="39.444032819"/>
    <n v="46.501728"/>
  </r>
  <r>
    <x v="0"/>
    <x v="6"/>
    <x v="37"/>
    <x v="6"/>
    <s v="Rest of Western Europe"/>
    <s v="Finland"/>
    <s v="Finland"/>
    <s v="Finland"/>
    <x v="3"/>
    <x v="4"/>
    <x v="1"/>
    <n v="1600.1854269999999"/>
    <n v="1886.505551"/>
  </r>
  <r>
    <x v="4"/>
    <x v="9"/>
    <x v="31"/>
    <x v="9"/>
    <s v="Rest of Eurasia"/>
    <s v="Rest of Eurasia"/>
    <s v="Rest of Eurasia"/>
    <s v="Rest of Eurasia"/>
    <x v="2"/>
    <x v="6"/>
    <x v="0"/>
    <n v="337.42667099898699"/>
    <n v="617.74808599999994"/>
  </r>
  <r>
    <x v="5"/>
    <x v="6"/>
    <x v="42"/>
    <x v="6"/>
    <s v="Rest of Western Europe"/>
    <s v="Denmark"/>
    <s v="Denmark"/>
    <s v="Denmark"/>
    <x v="2"/>
    <x v="5"/>
    <x v="0"/>
    <n v="326.22134699999998"/>
    <n v="384.95810399999999"/>
  </r>
  <r>
    <x v="6"/>
    <x v="0"/>
    <x v="20"/>
    <x v="0"/>
    <s v="Rest of Greater China"/>
    <s v="Taiwan"/>
    <s v="Taiwan"/>
    <s v="Taiwan"/>
    <x v="0"/>
    <x v="8"/>
    <x v="1"/>
    <n v="800.29779434935404"/>
    <n v="831.69139299999995"/>
  </r>
  <r>
    <x v="3"/>
    <x v="9"/>
    <x v="31"/>
    <x v="9"/>
    <s v="Rest of Eurasia"/>
    <s v="Rest of Eurasia"/>
    <s v="Rest of Eurasia"/>
    <s v="Rest of Eurasia"/>
    <x v="3"/>
    <x v="16"/>
    <x v="0"/>
    <n v="1827.4829789999999"/>
    <n v="3725.0654760000002"/>
  </r>
  <r>
    <x v="0"/>
    <x v="4"/>
    <x v="48"/>
    <x v="4"/>
    <s v="Argentina"/>
    <s v="Argentina"/>
    <s v="Argentina"/>
    <s v="Argentina"/>
    <x v="2"/>
    <x v="2"/>
    <x v="0"/>
    <n v="115.688205"/>
    <n v="889.21747000000005"/>
  </r>
  <r>
    <x v="1"/>
    <x v="1"/>
    <x v="1"/>
    <x v="1"/>
    <s v="Canada"/>
    <s v="Canada"/>
    <s v="Canada"/>
    <s v="Canada"/>
    <x v="4"/>
    <x v="7"/>
    <x v="0"/>
    <n v="462.45860828000002"/>
    <n v="599.80034899999998"/>
  </r>
  <r>
    <x v="2"/>
    <x v="1"/>
    <x v="1"/>
    <x v="1"/>
    <s v="Canada"/>
    <s v="Canada"/>
    <s v="Canada"/>
    <s v="Canada"/>
    <x v="0"/>
    <x v="8"/>
    <x v="0"/>
    <n v="3338.5019509631402"/>
    <n v="4200.1313380000001"/>
  </r>
  <r>
    <x v="5"/>
    <x v="6"/>
    <x v="30"/>
    <x v="6"/>
    <s v="Rest of Western Europe"/>
    <s v="Belgium"/>
    <s v="Belgium"/>
    <s v="Belgium"/>
    <x v="0"/>
    <x v="0"/>
    <x v="0"/>
    <n v="202.66857609868501"/>
    <n v="238.93193099999999"/>
  </r>
  <r>
    <x v="2"/>
    <x v="2"/>
    <x v="39"/>
    <x v="2"/>
    <s v="Rest of Eastern Europe"/>
    <s v="Rest of Eastern Europe"/>
    <s v="Rest of Eastern Europe"/>
    <s v="Rest of Eastern Europe"/>
    <x v="4"/>
    <x v="10"/>
    <x v="0"/>
    <n v="372.80603585"/>
    <n v="419.40316799999999"/>
  </r>
  <r>
    <x v="6"/>
    <x v="3"/>
    <x v="3"/>
    <x v="3"/>
    <s v="Rest of Middle East and North Africa"/>
    <s v="Rest of Middle East and North Africa"/>
    <s v="Rest of Middle East and North Africa"/>
    <s v="Rest of Middle East and North Africa"/>
    <x v="0"/>
    <x v="0"/>
    <x v="0"/>
    <n v="1040.33528781207"/>
    <n v="1133.4085419999999"/>
  </r>
  <r>
    <x v="3"/>
    <x v="6"/>
    <x v="41"/>
    <x v="6"/>
    <s v="Rest of Western Europe"/>
    <s v="Rest of Western Europe"/>
    <s v="Rest of Western Europe"/>
    <s v="Rest of Western Europe"/>
    <x v="2"/>
    <x v="15"/>
    <x v="0"/>
    <n v="416.93731600000001"/>
    <n v="491.53963499999998"/>
  </r>
  <r>
    <x v="4"/>
    <x v="2"/>
    <x v="39"/>
    <x v="2"/>
    <s v="Rest of Eastern Europe"/>
    <s v="Rest of Eastern Europe"/>
    <s v="Rest of Eastern Europe"/>
    <s v="Rest of Eastern Europe"/>
    <x v="0"/>
    <x v="3"/>
    <x v="1"/>
    <n v="7190.5284315703402"/>
    <n v="8469.5151150000002"/>
  </r>
  <r>
    <x v="1"/>
    <x v="10"/>
    <x v="34"/>
    <x v="10"/>
    <s v="Rest of Sub-Saharan Africa"/>
    <s v="Rest of Sub-Saharan Africa"/>
    <s v="Rest of Sub-Saharan Africa"/>
    <s v="Rest of Sub-Saharan Africa"/>
    <x v="0"/>
    <x v="8"/>
    <x v="0"/>
    <n v="679.56544721326395"/>
    <n v="740.36254599999995"/>
  </r>
  <r>
    <x v="2"/>
    <x v="6"/>
    <x v="41"/>
    <x v="6"/>
    <s v="Rest of Western Europe"/>
    <s v="Rest of Western Europe"/>
    <s v="Rest of Western Europe"/>
    <s v="Rest of Western Europe"/>
    <x v="4"/>
    <x v="9"/>
    <x v="0"/>
    <n v="34.930268259999998"/>
    <n v="39.296211999999997"/>
  </r>
  <r>
    <x v="5"/>
    <x v="0"/>
    <x v="18"/>
    <x v="0"/>
    <s v="Rest of Greater China"/>
    <s v="Hong Kong"/>
    <s v="Hong Kong"/>
    <s v="Hong Kong"/>
    <x v="0"/>
    <x v="3"/>
    <x v="0"/>
    <n v="1000.14347461409"/>
    <n v="1011.515001"/>
  </r>
  <r>
    <x v="0"/>
    <x v="6"/>
    <x v="8"/>
    <x v="6"/>
    <s v="Spain"/>
    <s v="Spain"/>
    <s v="Spain"/>
    <s v="Spain"/>
    <x v="4"/>
    <x v="7"/>
    <x v="0"/>
    <n v="189.87320492000001"/>
    <n v="223.847092"/>
  </r>
  <r>
    <x v="2"/>
    <x v="6"/>
    <x v="32"/>
    <x v="6"/>
    <s v="Rest of Western Europe"/>
    <s v="Portugal"/>
    <s v="Portugal"/>
    <s v="Portugal"/>
    <x v="0"/>
    <x v="0"/>
    <x v="0"/>
    <n v="119.474621986961"/>
    <n v="134.40778900000001"/>
  </r>
  <r>
    <x v="1"/>
    <x v="5"/>
    <x v="5"/>
    <x v="5"/>
    <s v="South Korea"/>
    <s v="South Korea"/>
    <s v="South Korea"/>
    <s v="South Korea"/>
    <x v="0"/>
    <x v="8"/>
    <x v="1"/>
    <n v="1935.25211658273"/>
    <n v="2012.8574900000001"/>
  </r>
  <r>
    <x v="4"/>
    <x v="6"/>
    <x v="33"/>
    <x v="6"/>
    <s v="Rest of Western Europe"/>
    <s v="Ireland"/>
    <s v="Ireland"/>
    <s v="Ireland"/>
    <x v="2"/>
    <x v="6"/>
    <x v="0"/>
    <n v="1051.0450650021"/>
    <n v="1237.995531"/>
  </r>
  <r>
    <x v="2"/>
    <x v="4"/>
    <x v="29"/>
    <x v="4"/>
    <s v="Rest of Latin America"/>
    <s v="Chile"/>
    <s v="Chile"/>
    <s v="Chile"/>
    <x v="3"/>
    <x v="13"/>
    <x v="1"/>
    <n v="1589.772099"/>
    <n v="2058.6859530000002"/>
  </r>
  <r>
    <x v="2"/>
    <x v="6"/>
    <x v="15"/>
    <x v="6"/>
    <s v="Germany"/>
    <s v="Germany"/>
    <s v="Germany"/>
    <s v="Germany"/>
    <x v="0"/>
    <x v="0"/>
    <x v="1"/>
    <n v="110.263602794679"/>
    <n v="124.04548200000001"/>
  </r>
  <r>
    <x v="1"/>
    <x v="9"/>
    <x v="25"/>
    <x v="9"/>
    <s v="Russia"/>
    <s v="Russia"/>
    <s v="Russia"/>
    <s v="Russia"/>
    <x v="3"/>
    <x v="4"/>
    <x v="1"/>
    <n v="13866.584262"/>
    <n v="28265.069987999999"/>
  </r>
  <r>
    <x v="4"/>
    <x v="6"/>
    <x v="15"/>
    <x v="6"/>
    <s v="Germany"/>
    <s v="Germany"/>
    <s v="Germany"/>
    <s v="Germany"/>
    <x v="0"/>
    <x v="8"/>
    <x v="1"/>
    <n v="3971.49248282489"/>
    <n v="4677.905933"/>
  </r>
  <r>
    <x v="0"/>
    <x v="10"/>
    <x v="47"/>
    <x v="10"/>
    <s v="Rest of Sub-Saharan Africa"/>
    <s v="South Africa"/>
    <s v="South Africa"/>
    <s v="South Africa"/>
    <x v="1"/>
    <x v="11"/>
    <x v="0"/>
    <n v="1309.0387020000001"/>
    <n v="1915.6657760000001"/>
  </r>
  <r>
    <x v="0"/>
    <x v="0"/>
    <x v="18"/>
    <x v="0"/>
    <s v="Rest of Greater China"/>
    <s v="Hong Kong"/>
    <s v="Hong Kong"/>
    <s v="Hong Kong"/>
    <x v="3"/>
    <x v="4"/>
    <x v="1"/>
    <n v="3267.2505449999999"/>
    <n v="3304.3988420000001"/>
  </r>
  <r>
    <x v="5"/>
    <x v="6"/>
    <x v="38"/>
    <x v="6"/>
    <s v="Rest of Western Europe"/>
    <s v="Austria"/>
    <s v="Austria"/>
    <s v="Austria"/>
    <x v="0"/>
    <x v="8"/>
    <x v="1"/>
    <n v="285.61209358046602"/>
    <n v="336.716477"/>
  </r>
  <r>
    <x v="2"/>
    <x v="6"/>
    <x v="30"/>
    <x v="6"/>
    <s v="Rest of Western Europe"/>
    <s v="Belgium"/>
    <s v="Belgium"/>
    <s v="Belgium"/>
    <x v="0"/>
    <x v="3"/>
    <x v="0"/>
    <n v="290.70912209729801"/>
    <n v="327.044938"/>
  </r>
  <r>
    <x v="0"/>
    <x v="6"/>
    <x v="14"/>
    <x v="6"/>
    <s v="Netherlands"/>
    <s v="Netherlands"/>
    <s v="Netherlands"/>
    <s v="Netherlands"/>
    <x v="0"/>
    <x v="3"/>
    <x v="1"/>
    <n v="1637.67372470493"/>
    <n v="1930.701605"/>
  </r>
  <r>
    <x v="0"/>
    <x v="10"/>
    <x v="34"/>
    <x v="10"/>
    <s v="Rest of Sub-Saharan Africa"/>
    <s v="Rest of Sub-Saharan Africa"/>
    <s v="Rest of Sub-Saharan Africa"/>
    <s v="Rest of Sub-Saharan Africa"/>
    <x v="3"/>
    <x v="16"/>
    <x v="0"/>
    <n v="10567.642346000001"/>
    <n v="11513.072988"/>
  </r>
  <r>
    <x v="5"/>
    <x v="0"/>
    <x v="20"/>
    <x v="0"/>
    <s v="Rest of Greater China"/>
    <s v="Taiwan"/>
    <s v="Taiwan"/>
    <s v="Taiwan"/>
    <x v="0"/>
    <x v="8"/>
    <x v="1"/>
    <n v="857.26659724342801"/>
    <n v="890.89493400000003"/>
  </r>
  <r>
    <x v="2"/>
    <x v="1"/>
    <x v="16"/>
    <x v="1"/>
    <s v="United States"/>
    <s v="United States"/>
    <s v="United States"/>
    <s v="United States"/>
    <x v="0"/>
    <x v="8"/>
    <x v="1"/>
    <n v="23363.628761245101"/>
    <n v="23363.628761"/>
  </r>
  <r>
    <x v="1"/>
    <x v="5"/>
    <x v="43"/>
    <x v="5"/>
    <s v="Rest of Mature Asia/Pacific"/>
    <s v="New Zealand"/>
    <s v="New Zealand"/>
    <s v="New Zealand"/>
    <x v="0"/>
    <x v="8"/>
    <x v="1"/>
    <n v="189.49711697167999"/>
    <n v="230.65982600000001"/>
  </r>
  <r>
    <x v="0"/>
    <x v="7"/>
    <x v="35"/>
    <x v="7"/>
    <s v="Rest of Emerging Asia/Pacific"/>
    <s v="Rest of Emerging Asia/Pacific"/>
    <s v="Rest of Emerging Asia/Pacific"/>
    <s v="Rest of Emerging Asia/Pacific"/>
    <x v="0"/>
    <x v="8"/>
    <x v="0"/>
    <n v="1873.7195989648001"/>
    <n v="1873.719599"/>
  </r>
  <r>
    <x v="1"/>
    <x v="6"/>
    <x v="9"/>
    <x v="6"/>
    <s v="Rest of Western Europe"/>
    <s v="Sweden"/>
    <s v="Sweden"/>
    <s v="Sweden"/>
    <x v="0"/>
    <x v="8"/>
    <x v="0"/>
    <n v="705.22565306447495"/>
    <n v="1006.271822"/>
  </r>
  <r>
    <x v="3"/>
    <x v="6"/>
    <x v="15"/>
    <x v="6"/>
    <s v="Germany"/>
    <s v="Germany"/>
    <s v="Germany"/>
    <s v="Germany"/>
    <x v="2"/>
    <x v="15"/>
    <x v="0"/>
    <n v="12088.107400000001"/>
    <n v="14251.024493999999"/>
  </r>
  <r>
    <x v="6"/>
    <x v="1"/>
    <x v="16"/>
    <x v="1"/>
    <s v="United States"/>
    <s v="United States"/>
    <s v="United States"/>
    <s v="United States"/>
    <x v="2"/>
    <x v="2"/>
    <x v="0"/>
    <n v="105551.207322"/>
    <n v="105551.207322"/>
  </r>
  <r>
    <x v="5"/>
    <x v="2"/>
    <x v="2"/>
    <x v="2"/>
    <s v="Rest of Eastern Europe"/>
    <s v="Hungary"/>
    <s v="Hungary"/>
    <s v="Hungary"/>
    <x v="2"/>
    <x v="15"/>
    <x v="0"/>
    <n v="265.91159299999998"/>
    <n v="338.18254100000001"/>
  </r>
  <r>
    <x v="1"/>
    <x v="6"/>
    <x v="11"/>
    <x v="6"/>
    <s v="Italy"/>
    <s v="Italy"/>
    <s v="Italy"/>
    <s v="Italy"/>
    <x v="2"/>
    <x v="2"/>
    <x v="0"/>
    <n v="5567.8971380000003"/>
    <n v="6564.1573049999997"/>
  </r>
  <r>
    <x v="4"/>
    <x v="7"/>
    <x v="49"/>
    <x v="7"/>
    <s v="Rest of Emerging Asia/Pacific"/>
    <s v="Malaysia"/>
    <s v="Malaysia"/>
    <s v="Malaysia"/>
    <x v="3"/>
    <x v="12"/>
    <x v="0"/>
    <n v="923.76178800000002"/>
    <n v="1260.7799930000001"/>
  </r>
  <r>
    <x v="6"/>
    <x v="6"/>
    <x v="38"/>
    <x v="6"/>
    <s v="Rest of Western Europe"/>
    <s v="Austria"/>
    <s v="Austria"/>
    <s v="Austria"/>
    <x v="0"/>
    <x v="3"/>
    <x v="1"/>
    <n v="813.05651819774403"/>
    <n v="958.53618500000005"/>
  </r>
  <r>
    <x v="3"/>
    <x v="6"/>
    <x v="26"/>
    <x v="6"/>
    <s v="Rest of Western Europe"/>
    <s v="Norway"/>
    <s v="Norway"/>
    <s v="Norway"/>
    <x v="1"/>
    <x v="11"/>
    <x v="0"/>
    <n v="1383.9622220000001"/>
    <n v="2017.488668"/>
  </r>
  <r>
    <x v="2"/>
    <x v="10"/>
    <x v="34"/>
    <x v="10"/>
    <s v="Rest of Sub-Saharan Africa"/>
    <s v="Rest of Sub-Saharan Africa"/>
    <s v="Rest of Sub-Saharan Africa"/>
    <s v="Rest of Sub-Saharan Africa"/>
    <x v="2"/>
    <x v="15"/>
    <x v="0"/>
    <n v="559.24750600055995"/>
    <n v="594.19775800000002"/>
  </r>
  <r>
    <x v="1"/>
    <x v="5"/>
    <x v="43"/>
    <x v="5"/>
    <s v="Rest of Mature Asia/Pacific"/>
    <s v="New Zealand"/>
    <s v="New Zealand"/>
    <s v="New Zealand"/>
    <x v="2"/>
    <x v="6"/>
    <x v="0"/>
    <n v="2063.0620509999999"/>
    <n v="2511.2019770000002"/>
  </r>
  <r>
    <x v="6"/>
    <x v="4"/>
    <x v="17"/>
    <x v="4"/>
    <s v="Mexico"/>
    <s v="Mexico"/>
    <s v="Mexico"/>
    <s v="Mexico"/>
    <x v="0"/>
    <x v="3"/>
    <x v="1"/>
    <n v="5967.8971398845097"/>
    <n v="8890.2715009999993"/>
  </r>
  <r>
    <x v="4"/>
    <x v="4"/>
    <x v="36"/>
    <x v="4"/>
    <s v="Rest of Latin America"/>
    <s v="Rest of Latin America"/>
    <s v="Rest of Latin America"/>
    <s v="Rest of Latin America"/>
    <x v="4"/>
    <x v="10"/>
    <x v="0"/>
    <n v="282.88514778899997"/>
    <n v="282.88514800000002"/>
  </r>
  <r>
    <x v="3"/>
    <x v="6"/>
    <x v="37"/>
    <x v="6"/>
    <s v="Rest of Western Europe"/>
    <s v="Finland"/>
    <s v="Finland"/>
    <s v="Finland"/>
    <x v="4"/>
    <x v="7"/>
    <x v="0"/>
    <n v="138.67069936999999"/>
    <n v="163.482956"/>
  </r>
  <r>
    <x v="2"/>
    <x v="6"/>
    <x v="23"/>
    <x v="6"/>
    <s v="Rest of Western Europe"/>
    <s v="Switzerland"/>
    <s v="Switzerland"/>
    <s v="Switzerland"/>
    <x v="0"/>
    <x v="8"/>
    <x v="0"/>
    <n v="747.50455387861598"/>
    <n v="789.24340800000004"/>
  </r>
  <r>
    <x v="4"/>
    <x v="7"/>
    <x v="49"/>
    <x v="7"/>
    <s v="Rest of Emerging Asia/Pacific"/>
    <s v="Malaysia"/>
    <s v="Malaysia"/>
    <s v="Malaysia"/>
    <x v="0"/>
    <x v="8"/>
    <x v="1"/>
    <n v="480.81174721348901"/>
    <n v="656.22743800000001"/>
  </r>
  <r>
    <x v="5"/>
    <x v="6"/>
    <x v="15"/>
    <x v="6"/>
    <s v="Germany"/>
    <s v="Germany"/>
    <s v="Germany"/>
    <s v="Germany"/>
    <x v="2"/>
    <x v="6"/>
    <x v="0"/>
    <n v="22381.492549999999"/>
    <n v="26386.198268"/>
  </r>
  <r>
    <x v="4"/>
    <x v="5"/>
    <x v="22"/>
    <x v="5"/>
    <s v="Australia"/>
    <s v="Australia"/>
    <s v="Australia"/>
    <s v="Australia"/>
    <x v="3"/>
    <x v="4"/>
    <x v="1"/>
    <n v="9293.8552110000001"/>
    <n v="11702.966259000001"/>
  </r>
  <r>
    <x v="6"/>
    <x v="4"/>
    <x v="27"/>
    <x v="4"/>
    <s v="Rest of Latin America"/>
    <s v="Colombia"/>
    <s v="Colombia"/>
    <s v="Colombia"/>
    <x v="3"/>
    <x v="12"/>
    <x v="0"/>
    <n v="1630.236312"/>
    <n v="2747.2199930000002"/>
  </r>
  <r>
    <x v="4"/>
    <x v="4"/>
    <x v="27"/>
    <x v="4"/>
    <s v="Rest of Latin America"/>
    <s v="Colombia"/>
    <s v="Colombia"/>
    <s v="Colombia"/>
    <x v="0"/>
    <x v="8"/>
    <x v="1"/>
    <n v="553.53583729537797"/>
    <n v="873.52848300000005"/>
  </r>
  <r>
    <x v="4"/>
    <x v="5"/>
    <x v="22"/>
    <x v="5"/>
    <s v="Australia"/>
    <s v="Australia"/>
    <s v="Australia"/>
    <s v="Australia"/>
    <x v="4"/>
    <x v="9"/>
    <x v="0"/>
    <n v="604.06442270000002"/>
    <n v="760.64726599999995"/>
  </r>
  <r>
    <x v="2"/>
    <x v="5"/>
    <x v="43"/>
    <x v="5"/>
    <s v="Rest of Mature Asia/Pacific"/>
    <s v="New Zealand"/>
    <s v="New Zealand"/>
    <s v="New Zealand"/>
    <x v="4"/>
    <x v="9"/>
    <x v="0"/>
    <n v="89.960027870000005"/>
    <n v="106.61758399999999"/>
  </r>
  <r>
    <x v="5"/>
    <x v="6"/>
    <x v="23"/>
    <x v="6"/>
    <s v="Rest of Western Europe"/>
    <s v="Switzerland"/>
    <s v="Switzerland"/>
    <s v="Switzerland"/>
    <x v="2"/>
    <x v="2"/>
    <x v="0"/>
    <n v="3530.1891740000001"/>
    <n v="3832.064942"/>
  </r>
  <r>
    <x v="5"/>
    <x v="1"/>
    <x v="1"/>
    <x v="1"/>
    <s v="Canada"/>
    <s v="Canada"/>
    <s v="Canada"/>
    <s v="Canada"/>
    <x v="4"/>
    <x v="14"/>
    <x v="0"/>
    <n v="1009.63194593298"/>
    <n v="1309.474152"/>
  </r>
  <r>
    <x v="1"/>
    <x v="6"/>
    <x v="38"/>
    <x v="6"/>
    <s v="Rest of Western Europe"/>
    <s v="Austria"/>
    <s v="Austria"/>
    <s v="Austria"/>
    <x v="1"/>
    <x v="1"/>
    <x v="0"/>
    <n v="1070.719996"/>
    <n v="1262.30322"/>
  </r>
  <r>
    <x v="2"/>
    <x v="2"/>
    <x v="2"/>
    <x v="2"/>
    <s v="Rest of Eastern Europe"/>
    <s v="Hungary"/>
    <s v="Hungary"/>
    <s v="Hungary"/>
    <x v="1"/>
    <x v="11"/>
    <x v="0"/>
    <n v="333.32408400000003"/>
    <n v="408.01755400000002"/>
  </r>
  <r>
    <x v="1"/>
    <x v="6"/>
    <x v="21"/>
    <x v="6"/>
    <s v="France"/>
    <s v="France"/>
    <s v="France"/>
    <s v="France"/>
    <x v="4"/>
    <x v="9"/>
    <x v="0"/>
    <n v="1771.3594336000001"/>
    <n v="2088.3076099999998"/>
  </r>
  <r>
    <x v="2"/>
    <x v="6"/>
    <x v="23"/>
    <x v="6"/>
    <s v="Rest of Western Europe"/>
    <s v="Switzerland"/>
    <s v="Switzerland"/>
    <s v="Switzerland"/>
    <x v="3"/>
    <x v="13"/>
    <x v="1"/>
    <n v="2462.3097769999999"/>
    <n v="2599.7992260000001"/>
  </r>
  <r>
    <x v="6"/>
    <x v="7"/>
    <x v="28"/>
    <x v="7"/>
    <s v="Indonesia"/>
    <s v="Indonesia"/>
    <s v="Indonesia"/>
    <s v="Indonesia"/>
    <x v="4"/>
    <x v="14"/>
    <x v="0"/>
    <n v="177.26054759059301"/>
    <n v="239.80644100000001"/>
  </r>
  <r>
    <x v="3"/>
    <x v="6"/>
    <x v="33"/>
    <x v="6"/>
    <s v="Rest of Western Europe"/>
    <s v="Ireland"/>
    <s v="Ireland"/>
    <s v="Ireland"/>
    <x v="4"/>
    <x v="14"/>
    <x v="0"/>
    <n v="64.242834605092"/>
    <n v="75.737763000000001"/>
  </r>
  <r>
    <x v="4"/>
    <x v="7"/>
    <x v="28"/>
    <x v="7"/>
    <s v="Indonesia"/>
    <s v="Indonesia"/>
    <s v="Indonesia"/>
    <s v="Indonesia"/>
    <x v="1"/>
    <x v="1"/>
    <x v="0"/>
    <n v="333.155485"/>
    <n v="426.98613799999998"/>
  </r>
  <r>
    <x v="4"/>
    <x v="9"/>
    <x v="25"/>
    <x v="9"/>
    <s v="Russia"/>
    <s v="Russia"/>
    <s v="Russia"/>
    <s v="Russia"/>
    <x v="2"/>
    <x v="6"/>
    <x v="0"/>
    <n v="600.65973599999995"/>
    <n v="1099.665303"/>
  </r>
  <r>
    <x v="1"/>
    <x v="2"/>
    <x v="2"/>
    <x v="2"/>
    <s v="Rest of Eastern Europe"/>
    <s v="Hungary"/>
    <s v="Hungary"/>
    <s v="Hungary"/>
    <x v="2"/>
    <x v="6"/>
    <x v="0"/>
    <n v="645.76648899999998"/>
    <n v="821.27653699999996"/>
  </r>
  <r>
    <x v="0"/>
    <x v="6"/>
    <x v="38"/>
    <x v="6"/>
    <s v="Rest of Western Europe"/>
    <s v="Austria"/>
    <s v="Austria"/>
    <s v="Austria"/>
    <x v="3"/>
    <x v="13"/>
    <x v="1"/>
    <n v="813.96036000000004"/>
    <n v="959.60175100000004"/>
  </r>
  <r>
    <x v="1"/>
    <x v="6"/>
    <x v="21"/>
    <x v="6"/>
    <s v="France"/>
    <s v="France"/>
    <s v="France"/>
    <s v="France"/>
    <x v="4"/>
    <x v="14"/>
    <x v="0"/>
    <n v="1788.99907452669"/>
    <n v="2109.1035000000002"/>
  </r>
  <r>
    <x v="5"/>
    <x v="7"/>
    <x v="13"/>
    <x v="7"/>
    <s v="Rest of Emerging Asia/Pacific"/>
    <s v="Thailand"/>
    <s v="Thailand"/>
    <s v="Thailand"/>
    <x v="4"/>
    <x v="10"/>
    <x v="0"/>
    <n v="210.09741118400001"/>
    <n v="217.551547"/>
  </r>
  <r>
    <x v="5"/>
    <x v="3"/>
    <x v="24"/>
    <x v="3"/>
    <s v="Turkey"/>
    <s v="Turkey"/>
    <s v="Turkey"/>
    <s v="Turkey"/>
    <x v="3"/>
    <x v="13"/>
    <x v="1"/>
    <n v="1246.165569"/>
    <n v="3704.174559"/>
  </r>
  <r>
    <x v="0"/>
    <x v="5"/>
    <x v="43"/>
    <x v="5"/>
    <s v="Rest of Mature Asia/Pacific"/>
    <s v="New Zealand"/>
    <s v="New Zealand"/>
    <s v="New Zealand"/>
    <x v="3"/>
    <x v="4"/>
    <x v="1"/>
    <n v="1434.7142570000001"/>
    <n v="1746.3639909999999"/>
  </r>
  <r>
    <x v="6"/>
    <x v="6"/>
    <x v="15"/>
    <x v="6"/>
    <s v="Germany"/>
    <s v="Germany"/>
    <s v="Germany"/>
    <s v="Germany"/>
    <x v="1"/>
    <x v="1"/>
    <x v="0"/>
    <n v="14068.869766"/>
    <n v="16586.203365000001"/>
  </r>
  <r>
    <x v="2"/>
    <x v="6"/>
    <x v="11"/>
    <x v="6"/>
    <s v="Italy"/>
    <s v="Italy"/>
    <s v="Italy"/>
    <s v="Italy"/>
    <x v="0"/>
    <x v="0"/>
    <x v="0"/>
    <n v="1084.5831459845001"/>
    <n v="1220.145501"/>
  </r>
  <r>
    <x v="1"/>
    <x v="0"/>
    <x v="18"/>
    <x v="0"/>
    <s v="Rest of Greater China"/>
    <s v="Hong Kong"/>
    <s v="Hong Kong"/>
    <s v="Hong Kong"/>
    <x v="4"/>
    <x v="14"/>
    <x v="0"/>
    <n v="137.234803004046"/>
    <n v="138.79514800000001"/>
  </r>
  <r>
    <x v="3"/>
    <x v="2"/>
    <x v="2"/>
    <x v="2"/>
    <s v="Rest of Eastern Europe"/>
    <s v="Hungary"/>
    <s v="Hungary"/>
    <s v="Hungary"/>
    <x v="4"/>
    <x v="7"/>
    <x v="0"/>
    <n v="68.949192440000004"/>
    <n v="87.688592"/>
  </r>
  <r>
    <x v="2"/>
    <x v="9"/>
    <x v="31"/>
    <x v="9"/>
    <s v="Rest of Eurasia"/>
    <s v="Rest of Eurasia"/>
    <s v="Rest of Eurasia"/>
    <s v="Rest of Eurasia"/>
    <x v="2"/>
    <x v="5"/>
    <x v="0"/>
    <n v="21.826190999912999"/>
    <n v="43.009"/>
  </r>
  <r>
    <x v="1"/>
    <x v="3"/>
    <x v="7"/>
    <x v="3"/>
    <s v="Rest of Middle East and North Africa"/>
    <s v="Saudi Arabia"/>
    <s v="Saudi Arabia"/>
    <s v="Saudi Arabia"/>
    <x v="3"/>
    <x v="12"/>
    <x v="0"/>
    <n v="1535.7283480000001"/>
    <n v="1536.369995"/>
  </r>
  <r>
    <x v="6"/>
    <x v="10"/>
    <x v="47"/>
    <x v="10"/>
    <s v="Rest of Sub-Saharan Africa"/>
    <s v="South Africa"/>
    <s v="South Africa"/>
    <s v="South Africa"/>
    <x v="0"/>
    <x v="0"/>
    <x v="1"/>
    <n v="13.718994320818901"/>
    <n v="20.076571000000001"/>
  </r>
  <r>
    <x v="2"/>
    <x v="4"/>
    <x v="48"/>
    <x v="4"/>
    <s v="Argentina"/>
    <s v="Argentina"/>
    <s v="Argentina"/>
    <s v="Argentina"/>
    <x v="3"/>
    <x v="4"/>
    <x v="1"/>
    <n v="4279.6632209999998"/>
    <n v="21974.298781000001"/>
  </r>
  <r>
    <x v="5"/>
    <x v="6"/>
    <x v="42"/>
    <x v="6"/>
    <s v="Rest of Western Europe"/>
    <s v="Denmark"/>
    <s v="Denmark"/>
    <s v="Denmark"/>
    <x v="0"/>
    <x v="0"/>
    <x v="1"/>
    <n v="5.2576371636830004"/>
    <n v="6.2042840000000004"/>
  </r>
  <r>
    <x v="4"/>
    <x v="0"/>
    <x v="0"/>
    <x v="0"/>
    <s v="China"/>
    <s v="China"/>
    <s v="China"/>
    <s v="China"/>
    <x v="2"/>
    <x v="15"/>
    <x v="0"/>
    <n v="7884.1602367262503"/>
    <n v="8664.632173"/>
  </r>
  <r>
    <x v="5"/>
    <x v="6"/>
    <x v="45"/>
    <x v="6"/>
    <s v="Rest of Western Europe"/>
    <s v="Greece"/>
    <s v="Greece"/>
    <s v="Greece"/>
    <x v="3"/>
    <x v="16"/>
    <x v="0"/>
    <n v="309.74715400000002"/>
    <n v="365.170008"/>
  </r>
  <r>
    <x v="1"/>
    <x v="6"/>
    <x v="42"/>
    <x v="6"/>
    <s v="Rest of Western Europe"/>
    <s v="Denmark"/>
    <s v="Denmark"/>
    <s v="Denmark"/>
    <x v="0"/>
    <x v="8"/>
    <x v="0"/>
    <n v="506.87867780638402"/>
    <n v="598.14312099999995"/>
  </r>
  <r>
    <x v="4"/>
    <x v="4"/>
    <x v="36"/>
    <x v="4"/>
    <s v="Rest of Latin America"/>
    <s v="Rest of Latin America"/>
    <s v="Rest of Latin America"/>
    <s v="Rest of Latin America"/>
    <x v="0"/>
    <x v="0"/>
    <x v="0"/>
    <n v="489.16949744600799"/>
    <n v="489.16949699999998"/>
  </r>
  <r>
    <x v="1"/>
    <x v="0"/>
    <x v="18"/>
    <x v="0"/>
    <s v="Rest of Greater China"/>
    <s v="Hong Kong"/>
    <s v="Hong Kong"/>
    <s v="Hong Kong"/>
    <x v="4"/>
    <x v="9"/>
    <x v="0"/>
    <n v="246.04844410000001"/>
    <n v="248.845989"/>
  </r>
  <r>
    <x v="4"/>
    <x v="9"/>
    <x v="31"/>
    <x v="9"/>
    <s v="Rest of Eurasia"/>
    <s v="Rest of Eurasia"/>
    <s v="Rest of Eurasia"/>
    <s v="Rest of Eurasia"/>
    <x v="4"/>
    <x v="7"/>
    <x v="0"/>
    <n v="81.131767379999999"/>
    <n v="148.532995"/>
  </r>
  <r>
    <x v="5"/>
    <x v="4"/>
    <x v="36"/>
    <x v="4"/>
    <s v="Rest of Latin America"/>
    <s v="Rest of Latin America"/>
    <s v="Rest of Latin America"/>
    <s v="Rest of Latin America"/>
    <x v="0"/>
    <x v="8"/>
    <x v="0"/>
    <n v="1565.16634449975"/>
    <n v="1565.166344"/>
  </r>
  <r>
    <x v="6"/>
    <x v="2"/>
    <x v="46"/>
    <x v="2"/>
    <s v="Poland"/>
    <s v="Poland"/>
    <s v="Poland"/>
    <s v="Poland"/>
    <x v="3"/>
    <x v="12"/>
    <x v="0"/>
    <n v="388.50266299999998"/>
    <n v="468.15999399999998"/>
  </r>
  <r>
    <x v="4"/>
    <x v="3"/>
    <x v="7"/>
    <x v="3"/>
    <s v="Rest of Middle East and North Africa"/>
    <s v="Saudi Arabia"/>
    <s v="Saudi Arabia"/>
    <s v="Saudi Arabia"/>
    <x v="3"/>
    <x v="12"/>
    <x v="0"/>
    <n v="1822.5555859999999"/>
    <n v="1823.0699950000001"/>
  </r>
  <r>
    <x v="3"/>
    <x v="2"/>
    <x v="2"/>
    <x v="2"/>
    <s v="Rest of Eastern Europe"/>
    <s v="Hungary"/>
    <s v="Hungary"/>
    <s v="Hungary"/>
    <x v="0"/>
    <x v="8"/>
    <x v="1"/>
    <n v="167.80350825607201"/>
    <n v="213.410089"/>
  </r>
  <r>
    <x v="5"/>
    <x v="1"/>
    <x v="16"/>
    <x v="1"/>
    <s v="United States"/>
    <s v="United States"/>
    <s v="United States"/>
    <s v="United States"/>
    <x v="3"/>
    <x v="12"/>
    <x v="0"/>
    <n v="56012.44"/>
    <n v="56012.44"/>
  </r>
  <r>
    <x v="2"/>
    <x v="6"/>
    <x v="44"/>
    <x v="6"/>
    <s v="United Kingdom"/>
    <s v="United Kingdom"/>
    <s v="United Kingdom"/>
    <s v="United Kingdom"/>
    <x v="4"/>
    <x v="14"/>
    <x v="0"/>
    <n v="1671.6392310762601"/>
    <n v="1958.6521640000001"/>
  </r>
  <r>
    <x v="3"/>
    <x v="0"/>
    <x v="18"/>
    <x v="0"/>
    <s v="Rest of Greater China"/>
    <s v="Hong Kong"/>
    <s v="Hong Kong"/>
    <s v="Hong Kong"/>
    <x v="0"/>
    <x v="8"/>
    <x v="0"/>
    <n v="543.67528867204203"/>
    <n v="549.85681999999997"/>
  </r>
  <r>
    <x v="4"/>
    <x v="2"/>
    <x v="46"/>
    <x v="2"/>
    <s v="Poland"/>
    <s v="Poland"/>
    <s v="Poland"/>
    <s v="Poland"/>
    <x v="1"/>
    <x v="11"/>
    <x v="0"/>
    <n v="752.14325799999995"/>
    <n v="898.81293200000005"/>
  </r>
  <r>
    <x v="2"/>
    <x v="6"/>
    <x v="42"/>
    <x v="6"/>
    <s v="Rest of Western Europe"/>
    <s v="Denmark"/>
    <s v="Denmark"/>
    <s v="Denmark"/>
    <x v="3"/>
    <x v="4"/>
    <x v="1"/>
    <n v="1188.022461"/>
    <n v="1335.916579"/>
  </r>
  <r>
    <x v="5"/>
    <x v="10"/>
    <x v="34"/>
    <x v="10"/>
    <s v="Rest of Sub-Saharan Africa"/>
    <s v="Rest of Sub-Saharan Africa"/>
    <s v="Rest of Sub-Saharan Africa"/>
    <s v="Rest of Sub-Saharan Africa"/>
    <x v="1"/>
    <x v="1"/>
    <x v="0"/>
    <n v="601.51221699999996"/>
    <n v="655.32630900000004"/>
  </r>
  <r>
    <x v="0"/>
    <x v="5"/>
    <x v="43"/>
    <x v="5"/>
    <s v="Rest of Mature Asia/Pacific"/>
    <s v="New Zealand"/>
    <s v="New Zealand"/>
    <s v="New Zealand"/>
    <x v="2"/>
    <x v="2"/>
    <x v="0"/>
    <n v="388.35213900000002"/>
    <n v="472.71028899999999"/>
  </r>
  <r>
    <x v="5"/>
    <x v="7"/>
    <x v="49"/>
    <x v="7"/>
    <s v="Rest of Emerging Asia/Pacific"/>
    <s v="Malaysia"/>
    <s v="Malaysia"/>
    <s v="Malaysia"/>
    <x v="0"/>
    <x v="8"/>
    <x v="1"/>
    <n v="490.35015171208897"/>
    <n v="639.61176599999999"/>
  </r>
  <r>
    <x v="0"/>
    <x v="6"/>
    <x v="8"/>
    <x v="6"/>
    <s v="Spain"/>
    <s v="Spain"/>
    <s v="Spain"/>
    <s v="Spain"/>
    <x v="3"/>
    <x v="4"/>
    <x v="1"/>
    <n v="7087.541561"/>
    <n v="8355.7107030000006"/>
  </r>
  <r>
    <x v="3"/>
    <x v="0"/>
    <x v="0"/>
    <x v="0"/>
    <s v="China"/>
    <s v="China"/>
    <s v="China"/>
    <s v="China"/>
    <x v="0"/>
    <x v="8"/>
    <x v="1"/>
    <n v="15530.774185662"/>
    <n v="16984.272370999999"/>
  </r>
  <r>
    <x v="3"/>
    <x v="3"/>
    <x v="40"/>
    <x v="3"/>
    <s v="Rest of Middle East and North Africa"/>
    <s v="Israel"/>
    <s v="Israel"/>
    <s v="Israel"/>
    <x v="3"/>
    <x v="13"/>
    <x v="1"/>
    <n v="846.37850700000001"/>
    <n v="845.90715799999998"/>
  </r>
  <r>
    <x v="4"/>
    <x v="3"/>
    <x v="24"/>
    <x v="3"/>
    <s v="Turkey"/>
    <s v="Turkey"/>
    <s v="Turkey"/>
    <s v="Turkey"/>
    <x v="4"/>
    <x v="14"/>
    <x v="0"/>
    <n v="299.21598651814202"/>
    <n v="572.93647099999998"/>
  </r>
  <r>
    <x v="1"/>
    <x v="10"/>
    <x v="34"/>
    <x v="10"/>
    <s v="Rest of Sub-Saharan Africa"/>
    <s v="Rest of Sub-Saharan Africa"/>
    <s v="Rest of Sub-Saharan Africa"/>
    <s v="Rest of Sub-Saharan Africa"/>
    <x v="3"/>
    <x v="16"/>
    <x v="0"/>
    <n v="11868.609133"/>
    <n v="12930.430340000001"/>
  </r>
  <r>
    <x v="4"/>
    <x v="0"/>
    <x v="18"/>
    <x v="0"/>
    <s v="Rest of Greater China"/>
    <s v="Hong Kong"/>
    <s v="Hong Kong"/>
    <s v="Hong Kong"/>
    <x v="0"/>
    <x v="8"/>
    <x v="1"/>
    <n v="662.43788352553997"/>
    <n v="665.49186599999996"/>
  </r>
  <r>
    <x v="6"/>
    <x v="5"/>
    <x v="5"/>
    <x v="5"/>
    <s v="South Korea"/>
    <s v="South Korea"/>
    <s v="South Korea"/>
    <s v="South Korea"/>
    <x v="0"/>
    <x v="0"/>
    <x v="0"/>
    <n v="830.77062040464796"/>
    <n v="864.08527900000001"/>
  </r>
  <r>
    <x v="4"/>
    <x v="6"/>
    <x v="30"/>
    <x v="6"/>
    <s v="Rest of Western Europe"/>
    <s v="Belgium"/>
    <s v="Belgium"/>
    <s v="Belgium"/>
    <x v="2"/>
    <x v="15"/>
    <x v="0"/>
    <n v="1891.60868899811"/>
    <n v="2228.0710709999998"/>
  </r>
  <r>
    <x v="3"/>
    <x v="3"/>
    <x v="40"/>
    <x v="3"/>
    <s v="Rest of Middle East and North Africa"/>
    <s v="Israel"/>
    <s v="Israel"/>
    <s v="Israel"/>
    <x v="1"/>
    <x v="1"/>
    <x v="0"/>
    <n v="1391.739059"/>
    <n v="1390.9639990000001"/>
  </r>
  <r>
    <x v="1"/>
    <x v="6"/>
    <x v="37"/>
    <x v="6"/>
    <s v="Rest of Western Europe"/>
    <s v="Finland"/>
    <s v="Finland"/>
    <s v="Finland"/>
    <x v="0"/>
    <x v="3"/>
    <x v="1"/>
    <n v="503.159888315155"/>
    <n v="593.18995600000005"/>
  </r>
  <r>
    <x v="1"/>
    <x v="10"/>
    <x v="34"/>
    <x v="10"/>
    <s v="Rest of Sub-Saharan Africa"/>
    <s v="Rest of Sub-Saharan Africa"/>
    <s v="Rest of Sub-Saharan Africa"/>
    <s v="Rest of Sub-Saharan Africa"/>
    <x v="3"/>
    <x v="4"/>
    <x v="1"/>
    <n v="51028.433878000003"/>
    <n v="55593.675906999997"/>
  </r>
  <r>
    <x v="0"/>
    <x v="3"/>
    <x v="7"/>
    <x v="3"/>
    <s v="Rest of Middle East and North Africa"/>
    <s v="Saudi Arabia"/>
    <s v="Saudi Arabia"/>
    <s v="Saudi Arabia"/>
    <x v="4"/>
    <x v="9"/>
    <x v="0"/>
    <n v="177.23328069999999"/>
    <n v="177.307331"/>
  </r>
  <r>
    <x v="4"/>
    <x v="0"/>
    <x v="18"/>
    <x v="0"/>
    <s v="Rest of Greater China"/>
    <s v="Hong Kong"/>
    <s v="Hong Kong"/>
    <s v="Hong Kong"/>
    <x v="1"/>
    <x v="1"/>
    <x v="0"/>
    <n v="894.24149699999998"/>
    <n v="898.36414500000001"/>
  </r>
  <r>
    <x v="3"/>
    <x v="6"/>
    <x v="11"/>
    <x v="6"/>
    <s v="Italy"/>
    <s v="Italy"/>
    <s v="Italy"/>
    <s v="Italy"/>
    <x v="4"/>
    <x v="10"/>
    <x v="0"/>
    <n v="682.00957385799995"/>
    <n v="804.04109800000003"/>
  </r>
  <r>
    <x v="4"/>
    <x v="10"/>
    <x v="34"/>
    <x v="10"/>
    <s v="Rest of Sub-Saharan Africa"/>
    <s v="Rest of Sub-Saharan Africa"/>
    <s v="Rest of Sub-Saharan Africa"/>
    <s v="Rest of Sub-Saharan Africa"/>
    <x v="2"/>
    <x v="5"/>
    <x v="0"/>
    <n v="131.00211600000401"/>
    <n v="142.65285700000001"/>
  </r>
  <r>
    <x v="4"/>
    <x v="3"/>
    <x v="40"/>
    <x v="3"/>
    <s v="Rest of Middle East and North Africa"/>
    <s v="Israel"/>
    <s v="Israel"/>
    <s v="Israel"/>
    <x v="4"/>
    <x v="9"/>
    <x v="0"/>
    <n v="136.45066600000001"/>
    <n v="135.99073799999999"/>
  </r>
  <r>
    <x v="1"/>
    <x v="6"/>
    <x v="23"/>
    <x v="6"/>
    <s v="Rest of Western Europe"/>
    <s v="Switzerland"/>
    <s v="Switzerland"/>
    <s v="Switzerland"/>
    <x v="0"/>
    <x v="8"/>
    <x v="1"/>
    <n v="587.24464005392599"/>
    <n v="637.46147499999995"/>
  </r>
  <r>
    <x v="5"/>
    <x v="6"/>
    <x v="44"/>
    <x v="6"/>
    <s v="United Kingdom"/>
    <s v="United Kingdom"/>
    <s v="United Kingdom"/>
    <s v="United Kingdom"/>
    <x v="1"/>
    <x v="1"/>
    <x v="0"/>
    <n v="15884.496705"/>
    <n v="19067.264534999998"/>
  </r>
  <r>
    <x v="1"/>
    <x v="1"/>
    <x v="1"/>
    <x v="1"/>
    <s v="Canada"/>
    <s v="Canada"/>
    <s v="Canada"/>
    <s v="Canada"/>
    <x v="3"/>
    <x v="13"/>
    <x v="1"/>
    <n v="7940.5807489999997"/>
    <n v="10298.787874"/>
  </r>
  <r>
    <x v="5"/>
    <x v="2"/>
    <x v="2"/>
    <x v="2"/>
    <s v="Rest of Eastern Europe"/>
    <s v="Hungary"/>
    <s v="Hungary"/>
    <s v="Hungary"/>
    <x v="3"/>
    <x v="12"/>
    <x v="0"/>
    <n v="271.84612700000002"/>
    <n v="345.72999600000003"/>
  </r>
  <r>
    <x v="2"/>
    <x v="7"/>
    <x v="13"/>
    <x v="7"/>
    <s v="Rest of Emerging Asia/Pacific"/>
    <s v="Thailand"/>
    <s v="Thailand"/>
    <s v="Thailand"/>
    <x v="3"/>
    <x v="12"/>
    <x v="0"/>
    <n v="1197.2316820000001"/>
    <n v="1259.6299939999999"/>
  </r>
  <r>
    <x v="5"/>
    <x v="4"/>
    <x v="4"/>
    <x v="4"/>
    <s v="Brazil"/>
    <s v="Brazil"/>
    <s v="Brazil"/>
    <s v="Brazil"/>
    <x v="2"/>
    <x v="6"/>
    <x v="0"/>
    <n v="5932.6118079999997"/>
    <n v="10633.015660999999"/>
  </r>
  <r>
    <x v="4"/>
    <x v="6"/>
    <x v="11"/>
    <x v="6"/>
    <s v="Italy"/>
    <s v="Italy"/>
    <s v="Italy"/>
    <s v="Italy"/>
    <x v="2"/>
    <x v="5"/>
    <x v="0"/>
    <n v="1183.5630340011801"/>
    <n v="1394.084607"/>
  </r>
  <r>
    <x v="4"/>
    <x v="1"/>
    <x v="16"/>
    <x v="1"/>
    <s v="United States"/>
    <s v="United States"/>
    <s v="United States"/>
    <s v="United States"/>
    <x v="3"/>
    <x v="12"/>
    <x v="0"/>
    <n v="63193.62"/>
    <n v="63193.62"/>
  </r>
  <r>
    <x v="3"/>
    <x v="6"/>
    <x v="9"/>
    <x v="6"/>
    <s v="Rest of Western Europe"/>
    <s v="Sweden"/>
    <s v="Sweden"/>
    <s v="Sweden"/>
    <x v="4"/>
    <x v="9"/>
    <x v="0"/>
    <n v="481.88305209999999"/>
    <n v="687.58890899999994"/>
  </r>
  <r>
    <x v="6"/>
    <x v="10"/>
    <x v="47"/>
    <x v="10"/>
    <s v="Rest of Sub-Saharan Africa"/>
    <s v="South Africa"/>
    <s v="South Africa"/>
    <s v="South Africa"/>
    <x v="2"/>
    <x v="2"/>
    <x v="0"/>
    <n v="1585.383251"/>
    <n v="2320.0723029999999"/>
  </r>
  <r>
    <x v="2"/>
    <x v="5"/>
    <x v="5"/>
    <x v="5"/>
    <s v="South Korea"/>
    <s v="South Korea"/>
    <s v="South Korea"/>
    <s v="South Korea"/>
    <x v="2"/>
    <x v="5"/>
    <x v="0"/>
    <n v="2575.5293919999999"/>
    <n v="2588.0411100000001"/>
  </r>
  <r>
    <x v="4"/>
    <x v="6"/>
    <x v="42"/>
    <x v="6"/>
    <s v="Rest of Western Europe"/>
    <s v="Denmark"/>
    <s v="Denmark"/>
    <s v="Denmark"/>
    <x v="3"/>
    <x v="16"/>
    <x v="0"/>
    <n v="559.98299099999997"/>
    <n v="657.88863400000002"/>
  </r>
  <r>
    <x v="0"/>
    <x v="6"/>
    <x v="15"/>
    <x v="6"/>
    <s v="Germany"/>
    <s v="Germany"/>
    <s v="Germany"/>
    <s v="Germany"/>
    <x v="3"/>
    <x v="12"/>
    <x v="0"/>
    <n v="7057.2422800000004"/>
    <n v="8319.9899920000007"/>
  </r>
  <r>
    <x v="2"/>
    <x v="0"/>
    <x v="20"/>
    <x v="0"/>
    <s v="Rest of Greater China"/>
    <s v="Taiwan"/>
    <s v="Taiwan"/>
    <s v="Taiwan"/>
    <x v="4"/>
    <x v="14"/>
    <x v="0"/>
    <n v="214.031454363422"/>
    <n v="217.33060900000001"/>
  </r>
  <r>
    <x v="6"/>
    <x v="6"/>
    <x v="11"/>
    <x v="6"/>
    <s v="Italy"/>
    <s v="Italy"/>
    <s v="Italy"/>
    <s v="Italy"/>
    <x v="2"/>
    <x v="5"/>
    <x v="0"/>
    <n v="1784.866166"/>
    <n v="2104.2310929999999"/>
  </r>
  <r>
    <x v="6"/>
    <x v="6"/>
    <x v="23"/>
    <x v="6"/>
    <s v="Rest of Western Europe"/>
    <s v="Switzerland"/>
    <s v="Switzerland"/>
    <s v="Switzerland"/>
    <x v="2"/>
    <x v="2"/>
    <x v="0"/>
    <n v="4172.7156999999997"/>
    <n v="4529.5356019999999"/>
  </r>
  <r>
    <x v="6"/>
    <x v="6"/>
    <x v="37"/>
    <x v="6"/>
    <s v="Rest of Western Europe"/>
    <s v="Finland"/>
    <s v="Finland"/>
    <s v="Finland"/>
    <x v="4"/>
    <x v="10"/>
    <x v="0"/>
    <n v="184.64385982300001"/>
    <n v="217.682064"/>
  </r>
  <r>
    <x v="4"/>
    <x v="6"/>
    <x v="42"/>
    <x v="6"/>
    <s v="Rest of Western Europe"/>
    <s v="Denmark"/>
    <s v="Denmark"/>
    <s v="Denmark"/>
    <x v="0"/>
    <x v="8"/>
    <x v="1"/>
    <n v="508.34205270136999"/>
    <n v="597.21895800000004"/>
  </r>
  <r>
    <x v="1"/>
    <x v="6"/>
    <x v="8"/>
    <x v="6"/>
    <s v="Spain"/>
    <s v="Spain"/>
    <s v="Spain"/>
    <s v="Spain"/>
    <x v="4"/>
    <x v="9"/>
    <x v="0"/>
    <n v="877.75904200000002"/>
    <n v="1034.815889"/>
  </r>
  <r>
    <x v="1"/>
    <x v="3"/>
    <x v="3"/>
    <x v="3"/>
    <s v="Rest of Middle East and North Africa"/>
    <s v="Rest of Middle East and North Africa"/>
    <s v="Rest of Middle East and North Africa"/>
    <s v="Rest of Middle East and North Africa"/>
    <x v="3"/>
    <x v="4"/>
    <x v="1"/>
    <n v="49949.243270999999"/>
    <n v="54417.935868"/>
  </r>
  <r>
    <x v="0"/>
    <x v="9"/>
    <x v="25"/>
    <x v="9"/>
    <s v="Russia"/>
    <s v="Russia"/>
    <s v="Russia"/>
    <s v="Russia"/>
    <x v="0"/>
    <x v="3"/>
    <x v="1"/>
    <n v="6996.65176691329"/>
    <n v="14261.684647"/>
  </r>
  <r>
    <x v="2"/>
    <x v="9"/>
    <x v="31"/>
    <x v="9"/>
    <s v="Rest of Eurasia"/>
    <s v="Rest of Eurasia"/>
    <s v="Rest of Eurasia"/>
    <s v="Rest of Eurasia"/>
    <x v="3"/>
    <x v="13"/>
    <x v="1"/>
    <n v="2615.3027969999998"/>
    <n v="5153.5129020000004"/>
  </r>
  <r>
    <x v="4"/>
    <x v="6"/>
    <x v="11"/>
    <x v="6"/>
    <s v="Italy"/>
    <s v="Italy"/>
    <s v="Italy"/>
    <s v="Italy"/>
    <x v="4"/>
    <x v="7"/>
    <x v="0"/>
    <n v="299.67194382000002"/>
    <n v="352.97489999999999"/>
  </r>
  <r>
    <x v="3"/>
    <x v="4"/>
    <x v="27"/>
    <x v="4"/>
    <s v="Rest of Latin America"/>
    <s v="Colombia"/>
    <s v="Colombia"/>
    <s v="Colombia"/>
    <x v="4"/>
    <x v="14"/>
    <x v="0"/>
    <n v="61.197947107213999"/>
    <n v="103.128744"/>
  </r>
  <r>
    <x v="2"/>
    <x v="4"/>
    <x v="29"/>
    <x v="4"/>
    <s v="Rest of Latin America"/>
    <s v="Chile"/>
    <s v="Chile"/>
    <s v="Chile"/>
    <x v="4"/>
    <x v="10"/>
    <x v="0"/>
    <n v="123.579438247"/>
    <n v="160.03001499999999"/>
  </r>
  <r>
    <x v="4"/>
    <x v="6"/>
    <x v="44"/>
    <x v="6"/>
    <s v="United Kingdom"/>
    <s v="United Kingdom"/>
    <s v="United Kingdom"/>
    <s v="United Kingdom"/>
    <x v="0"/>
    <x v="3"/>
    <x v="1"/>
    <n v="11933.476364833899"/>
    <n v="14484.016234999999"/>
  </r>
  <r>
    <x v="1"/>
    <x v="0"/>
    <x v="0"/>
    <x v="0"/>
    <s v="China"/>
    <s v="China"/>
    <s v="China"/>
    <s v="China"/>
    <x v="0"/>
    <x v="3"/>
    <x v="1"/>
    <n v="90440.375655858094"/>
    <n v="98904.533356"/>
  </r>
  <r>
    <x v="2"/>
    <x v="6"/>
    <x v="33"/>
    <x v="6"/>
    <s v="Rest of Western Europe"/>
    <s v="Ireland"/>
    <s v="Ireland"/>
    <s v="Ireland"/>
    <x v="2"/>
    <x v="5"/>
    <x v="0"/>
    <n v="439.55869799824598"/>
    <n v="494.49926399999998"/>
  </r>
  <r>
    <x v="4"/>
    <x v="5"/>
    <x v="22"/>
    <x v="5"/>
    <s v="Australia"/>
    <s v="Australia"/>
    <s v="Australia"/>
    <s v="Australia"/>
    <x v="0"/>
    <x v="8"/>
    <x v="0"/>
    <n v="2189.8287399912301"/>
    <n v="2757.466226"/>
  </r>
  <r>
    <x v="5"/>
    <x v="6"/>
    <x v="14"/>
    <x v="6"/>
    <s v="Netherlands"/>
    <s v="Netherlands"/>
    <s v="Netherlands"/>
    <s v="Netherlands"/>
    <x v="3"/>
    <x v="4"/>
    <x v="1"/>
    <n v="3363.8915959999999"/>
    <n v="3965.7905030000002"/>
  </r>
  <r>
    <x v="2"/>
    <x v="3"/>
    <x v="3"/>
    <x v="3"/>
    <s v="Rest of Middle East and North Africa"/>
    <s v="Rest of Middle East and North Africa"/>
    <s v="Rest of Middle East and North Africa"/>
    <s v="Rest of Middle East and North Africa"/>
    <x v="0"/>
    <x v="3"/>
    <x v="0"/>
    <n v="1007.29175968152"/>
    <n v="1070.2426009999999"/>
  </r>
  <r>
    <x v="0"/>
    <x v="10"/>
    <x v="34"/>
    <x v="10"/>
    <s v="Rest of Sub-Saharan Africa"/>
    <s v="Rest of Sub-Saharan Africa"/>
    <s v="Rest of Sub-Saharan Africa"/>
    <s v="Rest of Sub-Saharan Africa"/>
    <x v="2"/>
    <x v="2"/>
    <x v="0"/>
    <n v="470.48996899999997"/>
    <n v="512.58219899999995"/>
  </r>
  <r>
    <x v="6"/>
    <x v="4"/>
    <x v="27"/>
    <x v="4"/>
    <s v="Rest of Latin America"/>
    <s v="Colombia"/>
    <s v="Colombia"/>
    <s v="Colombia"/>
    <x v="0"/>
    <x v="8"/>
    <x v="0"/>
    <n v="403.53593440998497"/>
    <n v="680.02533100000005"/>
  </r>
  <r>
    <x v="2"/>
    <x v="2"/>
    <x v="6"/>
    <x v="2"/>
    <s v="Rest of Eastern Europe"/>
    <s v="Czech Republic"/>
    <s v="Czech Republic"/>
    <s v="Czech Republic"/>
    <x v="4"/>
    <x v="9"/>
    <x v="0"/>
    <n v="159.367335"/>
    <n v="177.028121"/>
  </r>
  <r>
    <x v="0"/>
    <x v="7"/>
    <x v="10"/>
    <x v="7"/>
    <s v="India"/>
    <s v="India"/>
    <s v="India"/>
    <s v="India"/>
    <x v="2"/>
    <x v="15"/>
    <x v="0"/>
    <n v="3781.8487599999999"/>
    <n v="4501.241951"/>
  </r>
  <r>
    <x v="2"/>
    <x v="8"/>
    <x v="12"/>
    <x v="8"/>
    <s v="Japan"/>
    <s v="Japan"/>
    <s v="Japan"/>
    <s v="Japan"/>
    <x v="0"/>
    <x v="0"/>
    <x v="0"/>
    <n v="4045.89979798798"/>
    <n v="4579.0119160000004"/>
  </r>
  <r>
    <x v="6"/>
    <x v="6"/>
    <x v="15"/>
    <x v="6"/>
    <s v="Germany"/>
    <s v="Germany"/>
    <s v="Germany"/>
    <s v="Germany"/>
    <x v="3"/>
    <x v="12"/>
    <x v="0"/>
    <n v="6262.0970880000004"/>
    <n v="7382.5699949999998"/>
  </r>
  <r>
    <x v="5"/>
    <x v="6"/>
    <x v="33"/>
    <x v="6"/>
    <s v="Rest of Western Europe"/>
    <s v="Ireland"/>
    <s v="Ireland"/>
    <s v="Ireland"/>
    <x v="1"/>
    <x v="11"/>
    <x v="0"/>
    <n v="670.38262199999997"/>
    <n v="790.33374300000003"/>
  </r>
  <r>
    <x v="1"/>
    <x v="6"/>
    <x v="32"/>
    <x v="6"/>
    <s v="Rest of Western Europe"/>
    <s v="Portugal"/>
    <s v="Portugal"/>
    <s v="Portugal"/>
    <x v="3"/>
    <x v="12"/>
    <x v="0"/>
    <n v="377.98702500000002"/>
    <n v="445.61999400000002"/>
  </r>
  <r>
    <x v="2"/>
    <x v="5"/>
    <x v="19"/>
    <x v="5"/>
    <s v="Rest of Mature Asia/Pacific"/>
    <s v="Singapore"/>
    <s v="Singapore"/>
    <s v="Singapore"/>
    <x v="3"/>
    <x v="12"/>
    <x v="0"/>
    <n v="1406.9420970000001"/>
    <n v="1517.029998"/>
  </r>
  <r>
    <x v="5"/>
    <x v="5"/>
    <x v="43"/>
    <x v="5"/>
    <s v="Rest of Mature Asia/Pacific"/>
    <s v="New Zealand"/>
    <s v="New Zealand"/>
    <s v="New Zealand"/>
    <x v="0"/>
    <x v="3"/>
    <x v="1"/>
    <n v="421.07969383623202"/>
    <n v="512.54694900000004"/>
  </r>
  <r>
    <x v="0"/>
    <x v="6"/>
    <x v="11"/>
    <x v="6"/>
    <s v="Italy"/>
    <s v="Italy"/>
    <s v="Italy"/>
    <s v="Italy"/>
    <x v="1"/>
    <x v="1"/>
    <x v="0"/>
    <n v="2946.2025829999998"/>
    <n v="3473.3646699999999"/>
  </r>
  <r>
    <x v="3"/>
    <x v="1"/>
    <x v="16"/>
    <x v="1"/>
    <s v="United States"/>
    <s v="United States"/>
    <s v="United States"/>
    <s v="United States"/>
    <x v="0"/>
    <x v="8"/>
    <x v="1"/>
    <n v="21715.803011850199"/>
    <n v="21715.803012"/>
  </r>
  <r>
    <x v="1"/>
    <x v="0"/>
    <x v="0"/>
    <x v="0"/>
    <s v="China"/>
    <s v="China"/>
    <s v="China"/>
    <s v="China"/>
    <x v="0"/>
    <x v="8"/>
    <x v="0"/>
    <n v="24685.644588752399"/>
    <n v="26995.931197000002"/>
  </r>
  <r>
    <x v="4"/>
    <x v="6"/>
    <x v="37"/>
    <x v="6"/>
    <s v="Rest of Western Europe"/>
    <s v="Finland"/>
    <s v="Finland"/>
    <s v="Finland"/>
    <x v="2"/>
    <x v="2"/>
    <x v="0"/>
    <n v="875.47752798144404"/>
    <n v="1031.1996160000001"/>
  </r>
  <r>
    <x v="4"/>
    <x v="6"/>
    <x v="37"/>
    <x v="6"/>
    <s v="Rest of Western Europe"/>
    <s v="Finland"/>
    <s v="Finland"/>
    <s v="Finland"/>
    <x v="2"/>
    <x v="6"/>
    <x v="0"/>
    <n v="2184.2662107555102"/>
    <n v="2572.783887"/>
  </r>
  <r>
    <x v="0"/>
    <x v="5"/>
    <x v="22"/>
    <x v="5"/>
    <s v="Australia"/>
    <s v="Australia"/>
    <s v="Australia"/>
    <s v="Australia"/>
    <x v="4"/>
    <x v="7"/>
    <x v="0"/>
    <n v="557.70000000000005"/>
    <n v="756.81832199999997"/>
  </r>
  <r>
    <x v="3"/>
    <x v="10"/>
    <x v="34"/>
    <x v="10"/>
    <s v="Rest of Sub-Saharan Africa"/>
    <s v="Rest of Sub-Saharan Africa"/>
    <s v="Rest of Sub-Saharan Africa"/>
    <s v="Rest of Sub-Saharan Africa"/>
    <x v="0"/>
    <x v="0"/>
    <x v="1"/>
    <n v="17.801486193687701"/>
    <n v="19.394089999999998"/>
  </r>
  <r>
    <x v="2"/>
    <x v="5"/>
    <x v="22"/>
    <x v="5"/>
    <s v="Australia"/>
    <s v="Australia"/>
    <s v="Australia"/>
    <s v="Australia"/>
    <x v="1"/>
    <x v="1"/>
    <x v="0"/>
    <n v="4927.3505649999997"/>
    <n v="6367.690748"/>
  </r>
  <r>
    <x v="1"/>
    <x v="6"/>
    <x v="9"/>
    <x v="6"/>
    <s v="Rest of Western Europe"/>
    <s v="Sweden"/>
    <s v="Sweden"/>
    <s v="Sweden"/>
    <x v="3"/>
    <x v="4"/>
    <x v="1"/>
    <n v="2821.1697119999999"/>
    <n v="4025.4684090000001"/>
  </r>
  <r>
    <x v="2"/>
    <x v="6"/>
    <x v="23"/>
    <x v="6"/>
    <s v="Rest of Western Europe"/>
    <s v="Switzerland"/>
    <s v="Switzerland"/>
    <s v="Switzerland"/>
    <x v="1"/>
    <x v="1"/>
    <x v="0"/>
    <n v="2184.771205"/>
    <n v="2306.7635690000002"/>
  </r>
  <r>
    <x v="3"/>
    <x v="1"/>
    <x v="16"/>
    <x v="1"/>
    <s v="United States"/>
    <s v="United States"/>
    <s v="United States"/>
    <s v="United States"/>
    <x v="2"/>
    <x v="6"/>
    <x v="0"/>
    <n v="177422.43151299999"/>
    <n v="177422.43151299999"/>
  </r>
  <r>
    <x v="1"/>
    <x v="3"/>
    <x v="40"/>
    <x v="3"/>
    <s v="Rest of Middle East and North Africa"/>
    <s v="Israel"/>
    <s v="Israel"/>
    <s v="Israel"/>
    <x v="2"/>
    <x v="2"/>
    <x v="0"/>
    <n v="1309.542191"/>
    <n v="1308.8129060000001"/>
  </r>
  <r>
    <x v="2"/>
    <x v="4"/>
    <x v="27"/>
    <x v="4"/>
    <s v="Rest of Latin America"/>
    <s v="Colombia"/>
    <s v="Colombia"/>
    <s v="Colombia"/>
    <x v="2"/>
    <x v="6"/>
    <x v="0"/>
    <n v="618.15946999938205"/>
    <n v="977.07236999999998"/>
  </r>
  <r>
    <x v="3"/>
    <x v="1"/>
    <x v="1"/>
    <x v="1"/>
    <s v="Canada"/>
    <s v="Canada"/>
    <s v="Canada"/>
    <s v="Canada"/>
    <x v="0"/>
    <x v="0"/>
    <x v="1"/>
    <n v="55.019740394779603"/>
    <n v="71.359595999999996"/>
  </r>
  <r>
    <x v="2"/>
    <x v="4"/>
    <x v="4"/>
    <x v="4"/>
    <s v="Brazil"/>
    <s v="Brazil"/>
    <s v="Brazil"/>
    <s v="Brazil"/>
    <x v="3"/>
    <x v="4"/>
    <x v="1"/>
    <n v="11983.311387"/>
    <n v="20284.957374000001"/>
  </r>
  <r>
    <x v="4"/>
    <x v="2"/>
    <x v="46"/>
    <x v="2"/>
    <s v="Poland"/>
    <s v="Poland"/>
    <s v="Poland"/>
    <s v="Poland"/>
    <x v="4"/>
    <x v="14"/>
    <x v="0"/>
    <n v="165.72738278820799"/>
    <n v="198.04460499999999"/>
  </r>
  <r>
    <x v="3"/>
    <x v="6"/>
    <x v="44"/>
    <x v="6"/>
    <s v="United Kingdom"/>
    <s v="United Kingdom"/>
    <s v="United Kingdom"/>
    <s v="United Kingdom"/>
    <x v="0"/>
    <x v="0"/>
    <x v="1"/>
    <n v="65.2448444615395"/>
    <n v="78.317918000000006"/>
  </r>
  <r>
    <x v="5"/>
    <x v="10"/>
    <x v="34"/>
    <x v="10"/>
    <s v="Rest of Sub-Saharan Africa"/>
    <s v="Rest of Sub-Saharan Africa"/>
    <s v="Rest of Sub-Saharan Africa"/>
    <s v="Rest of Sub-Saharan Africa"/>
    <x v="3"/>
    <x v="16"/>
    <x v="0"/>
    <n v="11051.751714"/>
    <n v="12040.493041"/>
  </r>
  <r>
    <x v="0"/>
    <x v="6"/>
    <x v="11"/>
    <x v="6"/>
    <s v="Italy"/>
    <s v="Italy"/>
    <s v="Italy"/>
    <s v="Italy"/>
    <x v="0"/>
    <x v="8"/>
    <x v="1"/>
    <n v="1650.0275911429901"/>
    <n v="1945.2659410000001"/>
  </r>
  <r>
    <x v="3"/>
    <x v="0"/>
    <x v="18"/>
    <x v="0"/>
    <s v="Rest of Greater China"/>
    <s v="Hong Kong"/>
    <s v="Hong Kong"/>
    <s v="Hong Kong"/>
    <x v="2"/>
    <x v="15"/>
    <x v="0"/>
    <n v="1404.9711970000001"/>
    <n v="1420.945573"/>
  </r>
  <r>
    <x v="1"/>
    <x v="5"/>
    <x v="5"/>
    <x v="5"/>
    <s v="South Korea"/>
    <s v="South Korea"/>
    <s v="South Korea"/>
    <s v="South Korea"/>
    <x v="2"/>
    <x v="6"/>
    <x v="0"/>
    <n v="9247.1021860000001"/>
    <n v="9617.9194100000004"/>
  </r>
  <r>
    <x v="4"/>
    <x v="3"/>
    <x v="40"/>
    <x v="3"/>
    <s v="Rest of Middle East and North Africa"/>
    <s v="Israel"/>
    <s v="Israel"/>
    <s v="Israel"/>
    <x v="2"/>
    <x v="6"/>
    <x v="0"/>
    <n v="768.92035900000099"/>
    <n v="766.32859499999995"/>
  </r>
  <r>
    <x v="2"/>
    <x v="0"/>
    <x v="0"/>
    <x v="0"/>
    <s v="China"/>
    <s v="China"/>
    <s v="China"/>
    <s v="China"/>
    <x v="0"/>
    <x v="0"/>
    <x v="0"/>
    <n v="4182.4048418012799"/>
    <n v="4498.4163099999996"/>
  </r>
  <r>
    <x v="4"/>
    <x v="5"/>
    <x v="19"/>
    <x v="5"/>
    <s v="Rest of Mature Asia/Pacific"/>
    <s v="Singapore"/>
    <s v="Singapore"/>
    <s v="Singapore"/>
    <x v="3"/>
    <x v="12"/>
    <x v="0"/>
    <n v="1385.162151"/>
    <n v="1528.5099949999999"/>
  </r>
  <r>
    <x v="1"/>
    <x v="2"/>
    <x v="6"/>
    <x v="2"/>
    <s v="Rest of Eastern Europe"/>
    <s v="Czech Republic"/>
    <s v="Czech Republic"/>
    <s v="Czech Republic"/>
    <x v="0"/>
    <x v="3"/>
    <x v="1"/>
    <n v="1013.73286413022"/>
    <n v="1181.348518"/>
  </r>
  <r>
    <x v="0"/>
    <x v="7"/>
    <x v="49"/>
    <x v="7"/>
    <s v="Rest of Emerging Asia/Pacific"/>
    <s v="Malaysia"/>
    <s v="Malaysia"/>
    <s v="Malaysia"/>
    <x v="2"/>
    <x v="2"/>
    <x v="0"/>
    <n v="865.61982499999999"/>
    <n v="1129.112783"/>
  </r>
  <r>
    <x v="2"/>
    <x v="1"/>
    <x v="16"/>
    <x v="1"/>
    <s v="United States"/>
    <s v="United States"/>
    <s v="United States"/>
    <s v="United States"/>
    <x v="2"/>
    <x v="2"/>
    <x v="0"/>
    <n v="79614.229550999997"/>
    <n v="79614.229550999997"/>
  </r>
  <r>
    <x v="1"/>
    <x v="5"/>
    <x v="22"/>
    <x v="5"/>
    <s v="Australia"/>
    <s v="Australia"/>
    <s v="Australia"/>
    <s v="Australia"/>
    <x v="4"/>
    <x v="9"/>
    <x v="0"/>
    <n v="639.09484910000003"/>
    <n v="867.27396699999997"/>
  </r>
  <r>
    <x v="4"/>
    <x v="2"/>
    <x v="39"/>
    <x v="2"/>
    <s v="Rest of Eastern Europe"/>
    <s v="Rest of Eastern Europe"/>
    <s v="Rest of Eastern Europe"/>
    <s v="Rest of Eastern Europe"/>
    <x v="0"/>
    <x v="8"/>
    <x v="0"/>
    <n v="1073.8149857092801"/>
    <n v="1264.8155609999999"/>
  </r>
  <r>
    <x v="5"/>
    <x v="6"/>
    <x v="32"/>
    <x v="6"/>
    <s v="Rest of Western Europe"/>
    <s v="Portugal"/>
    <s v="Portugal"/>
    <s v="Portugal"/>
    <x v="4"/>
    <x v="10"/>
    <x v="0"/>
    <n v="64.635108419999995"/>
    <n v="76.200226000000001"/>
  </r>
  <r>
    <x v="6"/>
    <x v="4"/>
    <x v="17"/>
    <x v="4"/>
    <s v="Mexico"/>
    <s v="Mexico"/>
    <s v="Mexico"/>
    <s v="Mexico"/>
    <x v="3"/>
    <x v="13"/>
    <x v="1"/>
    <n v="7093.9970110000004"/>
    <n v="10567.802691000001"/>
  </r>
  <r>
    <x v="2"/>
    <x v="7"/>
    <x v="35"/>
    <x v="7"/>
    <s v="Rest of Emerging Asia/Pacific"/>
    <s v="Rest of Emerging Asia/Pacific"/>
    <s v="Rest of Emerging Asia/Pacific"/>
    <s v="Rest of Emerging Asia/Pacific"/>
    <x v="4"/>
    <x v="9"/>
    <x v="0"/>
    <n v="724.71699779999994"/>
    <n v="724.71699799999999"/>
  </r>
  <r>
    <x v="5"/>
    <x v="4"/>
    <x v="48"/>
    <x v="4"/>
    <s v="Argentina"/>
    <s v="Argentina"/>
    <s v="Argentina"/>
    <s v="Argentina"/>
    <x v="1"/>
    <x v="1"/>
    <x v="0"/>
    <n v="192.920208"/>
    <n v="1482.8479629999999"/>
  </r>
  <r>
    <x v="3"/>
    <x v="4"/>
    <x v="4"/>
    <x v="4"/>
    <s v="Brazil"/>
    <s v="Brazil"/>
    <s v="Brazil"/>
    <s v="Brazil"/>
    <x v="3"/>
    <x v="13"/>
    <x v="1"/>
    <n v="9527.7365549999995"/>
    <n v="17076.555028999999"/>
  </r>
  <r>
    <x v="5"/>
    <x v="0"/>
    <x v="20"/>
    <x v="0"/>
    <s v="Rest of Greater China"/>
    <s v="Taiwan"/>
    <s v="Taiwan"/>
    <s v="Taiwan"/>
    <x v="3"/>
    <x v="13"/>
    <x v="1"/>
    <n v="2975.6922669999999"/>
    <n v="3092.4209270000001"/>
  </r>
  <r>
    <x v="3"/>
    <x v="6"/>
    <x v="33"/>
    <x v="6"/>
    <s v="Rest of Western Europe"/>
    <s v="Ireland"/>
    <s v="Ireland"/>
    <s v="Ireland"/>
    <x v="1"/>
    <x v="11"/>
    <x v="0"/>
    <n v="734.64406399999996"/>
    <n v="866.09344199999998"/>
  </r>
  <r>
    <x v="2"/>
    <x v="4"/>
    <x v="29"/>
    <x v="4"/>
    <s v="Rest of Latin America"/>
    <s v="Chile"/>
    <s v="Chile"/>
    <s v="Chile"/>
    <x v="1"/>
    <x v="1"/>
    <x v="0"/>
    <n v="358.45710800000001"/>
    <n v="464.18641600000001"/>
  </r>
  <r>
    <x v="5"/>
    <x v="6"/>
    <x v="23"/>
    <x v="6"/>
    <s v="Rest of Western Europe"/>
    <s v="Switzerland"/>
    <s v="Switzerland"/>
    <s v="Switzerland"/>
    <x v="3"/>
    <x v="16"/>
    <x v="0"/>
    <n v="1069.532815"/>
    <n v="1160.991381"/>
  </r>
  <r>
    <x v="0"/>
    <x v="6"/>
    <x v="11"/>
    <x v="6"/>
    <s v="Italy"/>
    <s v="Italy"/>
    <s v="Italy"/>
    <s v="Italy"/>
    <x v="4"/>
    <x v="7"/>
    <x v="0"/>
    <n v="298.12704473999997"/>
    <n v="351.47071999999997"/>
  </r>
  <r>
    <x v="4"/>
    <x v="4"/>
    <x v="4"/>
    <x v="4"/>
    <s v="Brazil"/>
    <s v="Brazil"/>
    <s v="Brazil"/>
    <s v="Brazil"/>
    <x v="4"/>
    <x v="10"/>
    <x v="0"/>
    <n v="707.86269439900002"/>
    <n v="1046.96705"/>
  </r>
  <r>
    <x v="6"/>
    <x v="6"/>
    <x v="32"/>
    <x v="6"/>
    <s v="Rest of Western Europe"/>
    <s v="Portugal"/>
    <s v="Portugal"/>
    <s v="Portugal"/>
    <x v="3"/>
    <x v="4"/>
    <x v="1"/>
    <n v="1035.60491"/>
    <n v="1220.9050139999999"/>
  </r>
  <r>
    <x v="6"/>
    <x v="2"/>
    <x v="39"/>
    <x v="2"/>
    <s v="Rest of Eastern Europe"/>
    <s v="Rest of Eastern Europe"/>
    <s v="Rest of Eastern Europe"/>
    <s v="Rest of Eastern Europe"/>
    <x v="2"/>
    <x v="5"/>
    <x v="0"/>
    <n v="256.63324299999999"/>
    <n v="302.55246"/>
  </r>
  <r>
    <x v="6"/>
    <x v="10"/>
    <x v="47"/>
    <x v="10"/>
    <s v="Rest of Sub-Saharan Africa"/>
    <s v="South Africa"/>
    <s v="South Africa"/>
    <s v="South Africa"/>
    <x v="0"/>
    <x v="0"/>
    <x v="0"/>
    <n v="211.770804057156"/>
    <n v="309.90839399999999"/>
  </r>
  <r>
    <x v="1"/>
    <x v="2"/>
    <x v="46"/>
    <x v="2"/>
    <s v="Poland"/>
    <s v="Poland"/>
    <s v="Poland"/>
    <s v="Poland"/>
    <x v="3"/>
    <x v="16"/>
    <x v="0"/>
    <n v="1296.6822440000001"/>
    <n v="1562.5497809999999"/>
  </r>
  <r>
    <x v="2"/>
    <x v="3"/>
    <x v="40"/>
    <x v="3"/>
    <s v="Rest of Middle East and North Africa"/>
    <s v="Israel"/>
    <s v="Israel"/>
    <s v="Israel"/>
    <x v="0"/>
    <x v="8"/>
    <x v="0"/>
    <n v="472.532390955724"/>
    <n v="470.30811999999997"/>
  </r>
  <r>
    <x v="2"/>
    <x v="8"/>
    <x v="12"/>
    <x v="8"/>
    <s v="Japan"/>
    <s v="Japan"/>
    <s v="Japan"/>
    <s v="Japan"/>
    <x v="2"/>
    <x v="6"/>
    <x v="0"/>
    <n v="46813.254551999999"/>
    <n v="52981.650841000002"/>
  </r>
  <r>
    <x v="1"/>
    <x v="5"/>
    <x v="5"/>
    <x v="5"/>
    <s v="South Korea"/>
    <s v="South Korea"/>
    <s v="South Korea"/>
    <s v="South Korea"/>
    <x v="2"/>
    <x v="2"/>
    <x v="0"/>
    <n v="2766.8075220000001"/>
    <n v="2877.7590249999998"/>
  </r>
  <r>
    <x v="4"/>
    <x v="7"/>
    <x v="35"/>
    <x v="7"/>
    <s v="Rest of Emerging Asia/Pacific"/>
    <s v="Rest of Emerging Asia/Pacific"/>
    <s v="Rest of Emerging Asia/Pacific"/>
    <s v="Rest of Emerging Asia/Pacific"/>
    <x v="3"/>
    <x v="4"/>
    <x v="1"/>
    <n v="19787.093611"/>
    <n v="19787.093611"/>
  </r>
  <r>
    <x v="5"/>
    <x v="1"/>
    <x v="1"/>
    <x v="1"/>
    <s v="Canada"/>
    <s v="Canada"/>
    <s v="Canada"/>
    <s v="Canada"/>
    <x v="2"/>
    <x v="5"/>
    <x v="0"/>
    <n v="3950.1756099999998"/>
    <n v="5123.305456"/>
  </r>
  <r>
    <x v="4"/>
    <x v="3"/>
    <x v="40"/>
    <x v="3"/>
    <s v="Rest of Middle East and North Africa"/>
    <s v="Israel"/>
    <s v="Israel"/>
    <s v="Israel"/>
    <x v="2"/>
    <x v="2"/>
    <x v="0"/>
    <n v="808.07368900000199"/>
    <n v="805.34995300000003"/>
  </r>
  <r>
    <x v="6"/>
    <x v="6"/>
    <x v="33"/>
    <x v="6"/>
    <s v="Rest of Western Europe"/>
    <s v="Ireland"/>
    <s v="Ireland"/>
    <s v="Ireland"/>
    <x v="2"/>
    <x v="2"/>
    <x v="0"/>
    <n v="1714.5261829999999"/>
    <n v="2021.3052230000001"/>
  </r>
  <r>
    <x v="1"/>
    <x v="1"/>
    <x v="16"/>
    <x v="1"/>
    <s v="United States"/>
    <s v="United States"/>
    <s v="United States"/>
    <s v="United States"/>
    <x v="0"/>
    <x v="8"/>
    <x v="1"/>
    <n v="20837.1841132425"/>
    <n v="20837.184112999999"/>
  </r>
  <r>
    <x v="6"/>
    <x v="9"/>
    <x v="25"/>
    <x v="9"/>
    <s v="Russia"/>
    <s v="Russia"/>
    <s v="Russia"/>
    <s v="Russia"/>
    <x v="0"/>
    <x v="0"/>
    <x v="1"/>
    <n v="28.659827211556301"/>
    <n v="58.419002999999996"/>
  </r>
  <r>
    <x v="3"/>
    <x v="4"/>
    <x v="36"/>
    <x v="4"/>
    <s v="Rest of Latin America"/>
    <s v="Rest of Latin America"/>
    <s v="Rest of Latin America"/>
    <s v="Rest of Latin America"/>
    <x v="0"/>
    <x v="0"/>
    <x v="1"/>
    <n v="87.592864642286202"/>
    <n v="87.592865000000003"/>
  </r>
  <r>
    <x v="0"/>
    <x v="1"/>
    <x v="1"/>
    <x v="1"/>
    <s v="Canada"/>
    <s v="Canada"/>
    <s v="Canada"/>
    <s v="Canada"/>
    <x v="3"/>
    <x v="4"/>
    <x v="1"/>
    <n v="12528.962583"/>
    <n v="16249.835118999999"/>
  </r>
  <r>
    <x v="5"/>
    <x v="2"/>
    <x v="46"/>
    <x v="2"/>
    <s v="Poland"/>
    <s v="Poland"/>
    <s v="Poland"/>
    <s v="Poland"/>
    <x v="0"/>
    <x v="8"/>
    <x v="0"/>
    <n v="893.97825325036104"/>
    <n v="1077.2766650000001"/>
  </r>
  <r>
    <x v="5"/>
    <x v="3"/>
    <x v="3"/>
    <x v="3"/>
    <s v="Rest of Middle East and North Africa"/>
    <s v="Rest of Middle East and North Africa"/>
    <s v="Rest of Middle East and North Africa"/>
    <s v="Rest of Middle East and North Africa"/>
    <x v="0"/>
    <x v="8"/>
    <x v="0"/>
    <n v="1492.8133593187099"/>
    <n v="1626.3674149999999"/>
  </r>
  <r>
    <x v="4"/>
    <x v="3"/>
    <x v="3"/>
    <x v="3"/>
    <s v="Rest of Middle East and North Africa"/>
    <s v="Rest of Middle East and North Africa"/>
    <s v="Rest of Middle East and North Africa"/>
    <s v="Rest of Middle East and North Africa"/>
    <x v="1"/>
    <x v="11"/>
    <x v="0"/>
    <n v="934.45284100000003"/>
    <n v="1017.558885"/>
  </r>
  <r>
    <x v="3"/>
    <x v="7"/>
    <x v="28"/>
    <x v="7"/>
    <s v="Indonesia"/>
    <s v="Indonesia"/>
    <s v="Indonesia"/>
    <s v="Indonesia"/>
    <x v="2"/>
    <x v="15"/>
    <x v="0"/>
    <n v="473.10637200000002"/>
    <n v="640.04064600000004"/>
  </r>
  <r>
    <x v="2"/>
    <x v="3"/>
    <x v="24"/>
    <x v="3"/>
    <s v="Turkey"/>
    <s v="Turkey"/>
    <s v="Turkey"/>
    <s v="Turkey"/>
    <x v="4"/>
    <x v="14"/>
    <x v="0"/>
    <n v="229.29664287397301"/>
    <n v="582.51781700000004"/>
  </r>
  <r>
    <x v="3"/>
    <x v="6"/>
    <x v="30"/>
    <x v="6"/>
    <s v="Rest of Western Europe"/>
    <s v="Belgium"/>
    <s v="Belgium"/>
    <s v="Belgium"/>
    <x v="0"/>
    <x v="0"/>
    <x v="1"/>
    <n v="5.9217098780687003"/>
    <n v="6.9812779999999997"/>
  </r>
  <r>
    <x v="6"/>
    <x v="3"/>
    <x v="40"/>
    <x v="3"/>
    <s v="Rest of Middle East and North Africa"/>
    <s v="Israel"/>
    <s v="Israel"/>
    <s v="Israel"/>
    <x v="3"/>
    <x v="16"/>
    <x v="0"/>
    <n v="446.50450699999999"/>
    <n v="446.25584800000001"/>
  </r>
  <r>
    <x v="6"/>
    <x v="6"/>
    <x v="11"/>
    <x v="6"/>
    <s v="Italy"/>
    <s v="Italy"/>
    <s v="Italy"/>
    <s v="Italy"/>
    <x v="2"/>
    <x v="2"/>
    <x v="0"/>
    <n v="5259.9542289999999"/>
    <n v="6201.1143739999998"/>
  </r>
  <r>
    <x v="3"/>
    <x v="0"/>
    <x v="18"/>
    <x v="0"/>
    <s v="Rest of Greater China"/>
    <s v="Hong Kong"/>
    <s v="Hong Kong"/>
    <s v="Hong Kong"/>
    <x v="3"/>
    <x v="4"/>
    <x v="1"/>
    <n v="3469.3423910000001"/>
    <n v="3508.7884509999999"/>
  </r>
  <r>
    <x v="5"/>
    <x v="6"/>
    <x v="42"/>
    <x v="6"/>
    <s v="Rest of Western Europe"/>
    <s v="Denmark"/>
    <s v="Denmark"/>
    <s v="Denmark"/>
    <x v="0"/>
    <x v="0"/>
    <x v="0"/>
    <n v="142.25757517104"/>
    <n v="167.87131500000001"/>
  </r>
  <r>
    <x v="0"/>
    <x v="6"/>
    <x v="30"/>
    <x v="6"/>
    <s v="Rest of Western Europe"/>
    <s v="Belgium"/>
    <s v="Belgium"/>
    <s v="Belgium"/>
    <x v="2"/>
    <x v="6"/>
    <x v="0"/>
    <n v="4446.6582399999998"/>
    <n v="5242.2958699999999"/>
  </r>
  <r>
    <x v="5"/>
    <x v="5"/>
    <x v="22"/>
    <x v="5"/>
    <s v="Australia"/>
    <s v="Australia"/>
    <s v="Australia"/>
    <s v="Australia"/>
    <x v="3"/>
    <x v="13"/>
    <x v="1"/>
    <n v="5202.5581519999996"/>
    <n v="7060.052592"/>
  </r>
  <r>
    <x v="6"/>
    <x v="6"/>
    <x v="30"/>
    <x v="6"/>
    <s v="Rest of Western Europe"/>
    <s v="Belgium"/>
    <s v="Belgium"/>
    <s v="Belgium"/>
    <x v="4"/>
    <x v="7"/>
    <x v="0"/>
    <n v="182.72847149"/>
    <n v="215.423957"/>
  </r>
  <r>
    <x v="1"/>
    <x v="5"/>
    <x v="19"/>
    <x v="5"/>
    <s v="Rest of Mature Asia/Pacific"/>
    <s v="Singapore"/>
    <s v="Singapore"/>
    <s v="Singapore"/>
    <x v="4"/>
    <x v="9"/>
    <x v="0"/>
    <n v="189.07642135"/>
    <n v="204.92247499999999"/>
  </r>
  <r>
    <x v="1"/>
    <x v="2"/>
    <x v="6"/>
    <x v="2"/>
    <s v="Rest of Eastern Europe"/>
    <s v="Czech Republic"/>
    <s v="Czech Republic"/>
    <s v="Czech Republic"/>
    <x v="1"/>
    <x v="11"/>
    <x v="0"/>
    <n v="1094.871547"/>
    <n v="1275.9030760000001"/>
  </r>
  <r>
    <x v="0"/>
    <x v="5"/>
    <x v="5"/>
    <x v="5"/>
    <s v="South Korea"/>
    <s v="South Korea"/>
    <s v="South Korea"/>
    <s v="South Korea"/>
    <x v="3"/>
    <x v="16"/>
    <x v="0"/>
    <n v="4705.4561480000002"/>
    <n v="4894.1492280000002"/>
  </r>
  <r>
    <x v="0"/>
    <x v="0"/>
    <x v="18"/>
    <x v="0"/>
    <s v="Rest of Greater China"/>
    <s v="Hong Kong"/>
    <s v="Hong Kong"/>
    <s v="Hong Kong"/>
    <x v="2"/>
    <x v="6"/>
    <x v="0"/>
    <n v="2818.6042990000001"/>
    <n v="2850.651535"/>
  </r>
  <r>
    <x v="3"/>
    <x v="3"/>
    <x v="40"/>
    <x v="3"/>
    <s v="Rest of Middle East and North Africa"/>
    <s v="Israel"/>
    <s v="Israel"/>
    <s v="Israel"/>
    <x v="4"/>
    <x v="10"/>
    <x v="0"/>
    <n v="316.90001481500002"/>
    <n v="316.72353299999997"/>
  </r>
  <r>
    <x v="3"/>
    <x v="6"/>
    <x v="30"/>
    <x v="6"/>
    <s v="Rest of Western Europe"/>
    <s v="Belgium"/>
    <s v="Belgium"/>
    <s v="Belgium"/>
    <x v="4"/>
    <x v="7"/>
    <x v="0"/>
    <n v="196.92907299000001"/>
    <n v="232.16546199999999"/>
  </r>
  <r>
    <x v="2"/>
    <x v="6"/>
    <x v="38"/>
    <x v="6"/>
    <s v="Rest of Western Europe"/>
    <s v="Austria"/>
    <s v="Austria"/>
    <s v="Austria"/>
    <x v="2"/>
    <x v="15"/>
    <x v="0"/>
    <n v="726.09065899999996"/>
    <n v="816.84493599999996"/>
  </r>
  <r>
    <x v="0"/>
    <x v="6"/>
    <x v="14"/>
    <x v="6"/>
    <s v="Netherlands"/>
    <s v="Netherlands"/>
    <s v="Netherlands"/>
    <s v="Netherlands"/>
    <x v="1"/>
    <x v="1"/>
    <x v="0"/>
    <n v="3289.2878900000001"/>
    <n v="3877.8380050000001"/>
  </r>
  <r>
    <x v="4"/>
    <x v="5"/>
    <x v="43"/>
    <x v="5"/>
    <s v="Rest of Mature Asia/Pacific"/>
    <s v="New Zealand"/>
    <s v="New Zealand"/>
    <s v="New Zealand"/>
    <x v="0"/>
    <x v="0"/>
    <x v="0"/>
    <n v="136.450464351557"/>
    <n v="157.421618"/>
  </r>
  <r>
    <x v="1"/>
    <x v="4"/>
    <x v="27"/>
    <x v="4"/>
    <s v="Rest of Latin America"/>
    <s v="Colombia"/>
    <s v="Colombia"/>
    <s v="Colombia"/>
    <x v="1"/>
    <x v="1"/>
    <x v="0"/>
    <n v="440.95225499999998"/>
    <n v="743.07806900000003"/>
  </r>
  <r>
    <x v="3"/>
    <x v="1"/>
    <x v="1"/>
    <x v="1"/>
    <s v="Canada"/>
    <s v="Canada"/>
    <s v="Canada"/>
    <s v="Canada"/>
    <x v="0"/>
    <x v="3"/>
    <x v="1"/>
    <n v="4645.3970882819003"/>
    <n v="6024.9949859999997"/>
  </r>
  <r>
    <x v="5"/>
    <x v="5"/>
    <x v="43"/>
    <x v="5"/>
    <s v="Rest of Mature Asia/Pacific"/>
    <s v="New Zealand"/>
    <s v="New Zealand"/>
    <s v="New Zealand"/>
    <x v="4"/>
    <x v="10"/>
    <x v="0"/>
    <n v="52.496443798999998"/>
    <n v="63.899762000000003"/>
  </r>
  <r>
    <x v="4"/>
    <x v="6"/>
    <x v="9"/>
    <x v="6"/>
    <s v="Rest of Western Europe"/>
    <s v="Sweden"/>
    <s v="Sweden"/>
    <s v="Sweden"/>
    <x v="1"/>
    <x v="11"/>
    <x v="0"/>
    <n v="1746.4614959999999"/>
    <n v="2291.748036"/>
  </r>
  <r>
    <x v="6"/>
    <x v="0"/>
    <x v="0"/>
    <x v="0"/>
    <s v="China"/>
    <s v="China"/>
    <s v="China"/>
    <s v="China"/>
    <x v="0"/>
    <x v="0"/>
    <x v="0"/>
    <n v="4122.2139808355296"/>
    <n v="4508.0048290000004"/>
  </r>
  <r>
    <x v="6"/>
    <x v="3"/>
    <x v="40"/>
    <x v="3"/>
    <s v="Rest of Middle East and North Africa"/>
    <s v="Israel"/>
    <s v="Israel"/>
    <s v="Israel"/>
    <x v="4"/>
    <x v="7"/>
    <x v="0"/>
    <n v="126.35060025999999"/>
    <n v="126.280236"/>
  </r>
  <r>
    <x v="5"/>
    <x v="6"/>
    <x v="23"/>
    <x v="6"/>
    <s v="Rest of Western Europe"/>
    <s v="Switzerland"/>
    <s v="Switzerland"/>
    <s v="Switzerland"/>
    <x v="0"/>
    <x v="3"/>
    <x v="1"/>
    <n v="862.43384630928495"/>
    <n v="936.18283399999996"/>
  </r>
  <r>
    <x v="6"/>
    <x v="4"/>
    <x v="29"/>
    <x v="4"/>
    <s v="Rest of Latin America"/>
    <s v="Chile"/>
    <s v="Chile"/>
    <s v="Chile"/>
    <x v="4"/>
    <x v="10"/>
    <x v="0"/>
    <n v="131.16596068269999"/>
    <n v="176.54576499999999"/>
  </r>
  <r>
    <x v="4"/>
    <x v="2"/>
    <x v="39"/>
    <x v="2"/>
    <s v="Rest of Eastern Europe"/>
    <s v="Rest of Eastern Europe"/>
    <s v="Rest of Eastern Europe"/>
    <s v="Rest of Eastern Europe"/>
    <x v="4"/>
    <x v="10"/>
    <x v="0"/>
    <n v="455.633037022"/>
    <n v="536.67695400000002"/>
  </r>
  <r>
    <x v="6"/>
    <x v="4"/>
    <x v="27"/>
    <x v="4"/>
    <s v="Rest of Latin America"/>
    <s v="Colombia"/>
    <s v="Colombia"/>
    <s v="Colombia"/>
    <x v="2"/>
    <x v="6"/>
    <x v="0"/>
    <n v="783.12718600000005"/>
    <n v="1319.6998779999999"/>
  </r>
  <r>
    <x v="4"/>
    <x v="6"/>
    <x v="8"/>
    <x v="6"/>
    <s v="Spain"/>
    <s v="Spain"/>
    <s v="Spain"/>
    <s v="Spain"/>
    <x v="0"/>
    <x v="0"/>
    <x v="1"/>
    <n v="29.023105177405"/>
    <n v="34.185474999999997"/>
  </r>
  <r>
    <x v="2"/>
    <x v="10"/>
    <x v="34"/>
    <x v="10"/>
    <s v="Rest of Sub-Saharan Africa"/>
    <s v="Rest of Sub-Saharan Africa"/>
    <s v="Rest of Sub-Saharan Africa"/>
    <s v="Rest of Sub-Saharan Africa"/>
    <x v="4"/>
    <x v="9"/>
    <x v="0"/>
    <n v="934.97202179999999"/>
    <n v="993.40323100000001"/>
  </r>
  <r>
    <x v="3"/>
    <x v="4"/>
    <x v="48"/>
    <x v="4"/>
    <s v="Argentina"/>
    <s v="Argentina"/>
    <s v="Argentina"/>
    <s v="Argentina"/>
    <x v="0"/>
    <x v="3"/>
    <x v="0"/>
    <n v="81.914561572642697"/>
    <n v="629.62217399999997"/>
  </r>
  <r>
    <x v="4"/>
    <x v="6"/>
    <x v="26"/>
    <x v="6"/>
    <s v="Rest of Western Europe"/>
    <s v="Norway"/>
    <s v="Norway"/>
    <s v="Norway"/>
    <x v="2"/>
    <x v="5"/>
    <x v="0"/>
    <n v="258.062193999741"/>
    <n v="363.10366499999998"/>
  </r>
  <r>
    <x v="3"/>
    <x v="6"/>
    <x v="26"/>
    <x v="6"/>
    <s v="Rest of Western Europe"/>
    <s v="Norway"/>
    <s v="Norway"/>
    <s v="Norway"/>
    <x v="0"/>
    <x v="0"/>
    <x v="1"/>
    <n v="3.9565077737476"/>
    <n v="5.7676499999999997"/>
  </r>
  <r>
    <x v="0"/>
    <x v="10"/>
    <x v="47"/>
    <x v="10"/>
    <s v="Rest of Sub-Saharan Africa"/>
    <s v="South Africa"/>
    <s v="South Africa"/>
    <s v="South Africa"/>
    <x v="0"/>
    <x v="0"/>
    <x v="0"/>
    <n v="203.83788361245999"/>
    <n v="298.29924599999998"/>
  </r>
  <r>
    <x v="6"/>
    <x v="6"/>
    <x v="26"/>
    <x v="6"/>
    <s v="Rest of Western Europe"/>
    <s v="Norway"/>
    <s v="Norway"/>
    <s v="Norway"/>
    <x v="0"/>
    <x v="8"/>
    <x v="0"/>
    <n v="418.61898875424498"/>
    <n v="610.24719700000003"/>
  </r>
  <r>
    <x v="5"/>
    <x v="5"/>
    <x v="5"/>
    <x v="5"/>
    <s v="South Korea"/>
    <s v="South Korea"/>
    <s v="South Korea"/>
    <s v="South Korea"/>
    <x v="4"/>
    <x v="10"/>
    <x v="0"/>
    <n v="1016.643586999"/>
    <n v="1057.4119209999999"/>
  </r>
  <r>
    <x v="2"/>
    <x v="6"/>
    <x v="32"/>
    <x v="6"/>
    <s v="Rest of Western Europe"/>
    <s v="Portugal"/>
    <s v="Portugal"/>
    <s v="Portugal"/>
    <x v="4"/>
    <x v="7"/>
    <x v="0"/>
    <n v="121.35239819"/>
    <n v="136.52026900000001"/>
  </r>
  <r>
    <x v="3"/>
    <x v="5"/>
    <x v="43"/>
    <x v="5"/>
    <s v="Rest of Mature Asia/Pacific"/>
    <s v="New Zealand"/>
    <s v="New Zealand"/>
    <s v="New Zealand"/>
    <x v="3"/>
    <x v="12"/>
    <x v="0"/>
    <n v="1024.6785359999999"/>
    <n v="1247.259996"/>
  </r>
  <r>
    <x v="1"/>
    <x v="5"/>
    <x v="43"/>
    <x v="5"/>
    <s v="Rest of Mature Asia/Pacific"/>
    <s v="New Zealand"/>
    <s v="New Zealand"/>
    <s v="New Zealand"/>
    <x v="2"/>
    <x v="15"/>
    <x v="0"/>
    <n v="449.38228900000001"/>
    <n v="546.99745499999995"/>
  </r>
  <r>
    <x v="2"/>
    <x v="0"/>
    <x v="18"/>
    <x v="0"/>
    <s v="Rest of Greater China"/>
    <s v="Hong Kong"/>
    <s v="Hong Kong"/>
    <s v="Hong Kong"/>
    <x v="0"/>
    <x v="3"/>
    <x v="1"/>
    <n v="4163.4359117902204"/>
    <n v="4206.8939810000002"/>
  </r>
  <r>
    <x v="2"/>
    <x v="6"/>
    <x v="45"/>
    <x v="6"/>
    <s v="Rest of Western Europe"/>
    <s v="Greece"/>
    <s v="Greece"/>
    <s v="Greece"/>
    <x v="4"/>
    <x v="7"/>
    <x v="0"/>
    <n v="79.440205359999993"/>
    <n v="89.369459000000006"/>
  </r>
  <r>
    <x v="6"/>
    <x v="3"/>
    <x v="24"/>
    <x v="3"/>
    <s v="Turkey"/>
    <s v="Turkey"/>
    <s v="Turkey"/>
    <s v="Turkey"/>
    <x v="2"/>
    <x v="15"/>
    <x v="0"/>
    <n v="148.187072"/>
    <n v="440.47981700000003"/>
  </r>
  <r>
    <x v="5"/>
    <x v="4"/>
    <x v="36"/>
    <x v="4"/>
    <s v="Rest of Latin America"/>
    <s v="Rest of Latin America"/>
    <s v="Rest of Latin America"/>
    <s v="Rest of Latin America"/>
    <x v="2"/>
    <x v="2"/>
    <x v="0"/>
    <n v="926.29755599999999"/>
    <n v="926.29755599999999"/>
  </r>
  <r>
    <x v="6"/>
    <x v="2"/>
    <x v="6"/>
    <x v="2"/>
    <s v="Rest of Eastern Europe"/>
    <s v="Czech Republic"/>
    <s v="Czech Republic"/>
    <s v="Czech Republic"/>
    <x v="3"/>
    <x v="13"/>
    <x v="1"/>
    <n v="385.96305999999998"/>
    <n v="449.78012000000001"/>
  </r>
  <r>
    <x v="5"/>
    <x v="10"/>
    <x v="47"/>
    <x v="10"/>
    <s v="Rest of Sub-Saharan Africa"/>
    <s v="South Africa"/>
    <s v="South Africa"/>
    <s v="South Africa"/>
    <x v="0"/>
    <x v="0"/>
    <x v="0"/>
    <n v="208.272158270842"/>
    <n v="304.78842600000002"/>
  </r>
  <r>
    <x v="4"/>
    <x v="3"/>
    <x v="7"/>
    <x v="3"/>
    <s v="Rest of Middle East and North Africa"/>
    <s v="Saudi Arabia"/>
    <s v="Saudi Arabia"/>
    <s v="Saudi Arabia"/>
    <x v="2"/>
    <x v="5"/>
    <x v="0"/>
    <n v="255.43814499975099"/>
    <n v="255.51024100000001"/>
  </r>
  <r>
    <x v="3"/>
    <x v="4"/>
    <x v="4"/>
    <x v="4"/>
    <s v="Brazil"/>
    <s v="Brazil"/>
    <s v="Brazil"/>
    <s v="Brazil"/>
    <x v="3"/>
    <x v="12"/>
    <x v="0"/>
    <n v="5626.6106369999998"/>
    <n v="10084.569993999999"/>
  </r>
  <r>
    <x v="4"/>
    <x v="6"/>
    <x v="26"/>
    <x v="6"/>
    <s v="Rest of Western Europe"/>
    <s v="Norway"/>
    <s v="Norway"/>
    <s v="Norway"/>
    <x v="3"/>
    <x v="16"/>
    <x v="0"/>
    <n v="637.08345299999996"/>
    <n v="896.40149599999995"/>
  </r>
  <r>
    <x v="6"/>
    <x v="6"/>
    <x v="21"/>
    <x v="6"/>
    <s v="France"/>
    <s v="France"/>
    <s v="France"/>
    <s v="France"/>
    <x v="4"/>
    <x v="7"/>
    <x v="0"/>
    <n v="530.52700101000005"/>
    <n v="625.45384799999999"/>
  </r>
  <r>
    <x v="1"/>
    <x v="2"/>
    <x v="39"/>
    <x v="2"/>
    <s v="Rest of Eastern Europe"/>
    <s v="Rest of Eastern Europe"/>
    <s v="Rest of Eastern Europe"/>
    <s v="Rest of Eastern Europe"/>
    <x v="3"/>
    <x v="4"/>
    <x v="1"/>
    <n v="6807.7659100000001"/>
    <n v="8025.8749799999996"/>
  </r>
  <r>
    <x v="2"/>
    <x v="4"/>
    <x v="29"/>
    <x v="4"/>
    <s v="Rest of Latin America"/>
    <s v="Chile"/>
    <s v="Chile"/>
    <s v="Chile"/>
    <x v="3"/>
    <x v="4"/>
    <x v="1"/>
    <n v="2600.3420719999999"/>
    <n v="3367.3302610000001"/>
  </r>
  <r>
    <x v="6"/>
    <x v="6"/>
    <x v="11"/>
    <x v="6"/>
    <s v="Italy"/>
    <s v="Italy"/>
    <s v="Italy"/>
    <s v="Italy"/>
    <x v="0"/>
    <x v="8"/>
    <x v="1"/>
    <n v="1368.49119921698"/>
    <n v="1613.3544280000001"/>
  </r>
  <r>
    <x v="5"/>
    <x v="6"/>
    <x v="33"/>
    <x v="6"/>
    <s v="Rest of Western Europe"/>
    <s v="Ireland"/>
    <s v="Ireland"/>
    <s v="Ireland"/>
    <x v="0"/>
    <x v="3"/>
    <x v="0"/>
    <n v="84.711334524622004"/>
    <n v="99.868678000000003"/>
  </r>
  <r>
    <x v="0"/>
    <x v="7"/>
    <x v="49"/>
    <x v="7"/>
    <s v="Rest of Emerging Asia/Pacific"/>
    <s v="Malaysia"/>
    <s v="Malaysia"/>
    <s v="Malaysia"/>
    <x v="0"/>
    <x v="0"/>
    <x v="0"/>
    <n v="245.07258591611199"/>
    <n v="319.67219499999999"/>
  </r>
  <r>
    <x v="5"/>
    <x v="6"/>
    <x v="32"/>
    <x v="6"/>
    <s v="Rest of Western Europe"/>
    <s v="Portugal"/>
    <s v="Portugal"/>
    <s v="Portugal"/>
    <x v="0"/>
    <x v="8"/>
    <x v="0"/>
    <n v="197.69961810776101"/>
    <n v="233.073881"/>
  </r>
  <r>
    <x v="3"/>
    <x v="6"/>
    <x v="42"/>
    <x v="6"/>
    <s v="Rest of Western Europe"/>
    <s v="Denmark"/>
    <s v="Denmark"/>
    <s v="Denmark"/>
    <x v="2"/>
    <x v="6"/>
    <x v="0"/>
    <n v="3081.156516"/>
    <n v="3635.9244450000001"/>
  </r>
  <r>
    <x v="4"/>
    <x v="6"/>
    <x v="21"/>
    <x v="6"/>
    <s v="France"/>
    <s v="France"/>
    <s v="France"/>
    <s v="France"/>
    <x v="1"/>
    <x v="1"/>
    <x v="0"/>
    <n v="6122.6620389999998"/>
    <n v="7211.7062290000003"/>
  </r>
  <r>
    <x v="4"/>
    <x v="3"/>
    <x v="7"/>
    <x v="3"/>
    <s v="Rest of Middle East and North Africa"/>
    <s v="Saudi Arabia"/>
    <s v="Saudi Arabia"/>
    <s v="Saudi Arabia"/>
    <x v="3"/>
    <x v="13"/>
    <x v="1"/>
    <n v="1732.336853"/>
    <n v="1732.8257980000001"/>
  </r>
  <r>
    <x v="1"/>
    <x v="3"/>
    <x v="24"/>
    <x v="3"/>
    <s v="Turkey"/>
    <s v="Turkey"/>
    <s v="Turkey"/>
    <s v="Turkey"/>
    <x v="0"/>
    <x v="8"/>
    <x v="0"/>
    <n v="284.91486450249897"/>
    <n v="846.89741000000004"/>
  </r>
  <r>
    <x v="6"/>
    <x v="7"/>
    <x v="10"/>
    <x v="7"/>
    <s v="India"/>
    <s v="India"/>
    <s v="India"/>
    <s v="India"/>
    <x v="0"/>
    <x v="8"/>
    <x v="0"/>
    <n v="3059.85404284284"/>
    <n v="3641.9075050000001"/>
  </r>
  <r>
    <x v="5"/>
    <x v="6"/>
    <x v="30"/>
    <x v="6"/>
    <s v="Rest of Western Europe"/>
    <s v="Belgium"/>
    <s v="Belgium"/>
    <s v="Belgium"/>
    <x v="0"/>
    <x v="3"/>
    <x v="0"/>
    <n v="247.323631814962"/>
    <n v="291.57708600000001"/>
  </r>
  <r>
    <x v="4"/>
    <x v="1"/>
    <x v="16"/>
    <x v="1"/>
    <s v="United States"/>
    <s v="United States"/>
    <s v="United States"/>
    <s v="United States"/>
    <x v="0"/>
    <x v="0"/>
    <x v="1"/>
    <n v="910.87205273966697"/>
    <n v="910.87205300000005"/>
  </r>
  <r>
    <x v="1"/>
    <x v="9"/>
    <x v="25"/>
    <x v="9"/>
    <s v="Russia"/>
    <s v="Russia"/>
    <s v="Russia"/>
    <s v="Russia"/>
    <x v="2"/>
    <x v="2"/>
    <x v="0"/>
    <n v="758.39369199999999"/>
    <n v="1545.8782329999999"/>
  </r>
  <r>
    <x v="3"/>
    <x v="5"/>
    <x v="19"/>
    <x v="5"/>
    <s v="Rest of Mature Asia/Pacific"/>
    <s v="Singapore"/>
    <s v="Singapore"/>
    <s v="Singapore"/>
    <x v="2"/>
    <x v="15"/>
    <x v="0"/>
    <n v="4324.1937969999999"/>
    <n v="4686.5943779999998"/>
  </r>
  <r>
    <x v="6"/>
    <x v="8"/>
    <x v="12"/>
    <x v="8"/>
    <s v="Japan"/>
    <s v="Japan"/>
    <s v="Japan"/>
    <s v="Japan"/>
    <x v="0"/>
    <x v="8"/>
    <x v="1"/>
    <n v="4556.7354662199496"/>
    <n v="5197.7296310000002"/>
  </r>
  <r>
    <x v="1"/>
    <x v="5"/>
    <x v="43"/>
    <x v="5"/>
    <s v="Rest of Mature Asia/Pacific"/>
    <s v="New Zealand"/>
    <s v="New Zealand"/>
    <s v="New Zealand"/>
    <x v="0"/>
    <x v="8"/>
    <x v="0"/>
    <n v="339.77566877510901"/>
    <n v="413.58200099999999"/>
  </r>
  <r>
    <x v="3"/>
    <x v="3"/>
    <x v="24"/>
    <x v="3"/>
    <s v="Turkey"/>
    <s v="Turkey"/>
    <s v="Turkey"/>
    <s v="Turkey"/>
    <x v="3"/>
    <x v="4"/>
    <x v="1"/>
    <n v="4467.141971"/>
    <n v="13278.390973"/>
  </r>
  <r>
    <x v="3"/>
    <x v="6"/>
    <x v="26"/>
    <x v="6"/>
    <s v="Rest of Western Europe"/>
    <s v="Norway"/>
    <s v="Norway"/>
    <s v="Norway"/>
    <x v="0"/>
    <x v="8"/>
    <x v="0"/>
    <n v="432.78022852822198"/>
    <n v="630.89092500000004"/>
  </r>
  <r>
    <x v="1"/>
    <x v="6"/>
    <x v="45"/>
    <x v="6"/>
    <s v="Rest of Western Europe"/>
    <s v="Greece"/>
    <s v="Greece"/>
    <s v="Greece"/>
    <x v="0"/>
    <x v="8"/>
    <x v="1"/>
    <n v="136.06549999558999"/>
    <n v="160.41161"/>
  </r>
  <r>
    <x v="4"/>
    <x v="6"/>
    <x v="21"/>
    <x v="6"/>
    <s v="France"/>
    <s v="France"/>
    <s v="France"/>
    <s v="France"/>
    <x v="0"/>
    <x v="8"/>
    <x v="0"/>
    <n v="3240.1795029945602"/>
    <n v="3816.5135620000001"/>
  </r>
  <r>
    <x v="6"/>
    <x v="6"/>
    <x v="15"/>
    <x v="6"/>
    <s v="Germany"/>
    <s v="Germany"/>
    <s v="Germany"/>
    <s v="Germany"/>
    <x v="0"/>
    <x v="8"/>
    <x v="0"/>
    <n v="3851.6696501799802"/>
    <n v="4540.8463629999997"/>
  </r>
  <r>
    <x v="6"/>
    <x v="6"/>
    <x v="30"/>
    <x v="6"/>
    <s v="Rest of Western Europe"/>
    <s v="Belgium"/>
    <s v="Belgium"/>
    <s v="Belgium"/>
    <x v="1"/>
    <x v="11"/>
    <x v="0"/>
    <n v="1742.208858"/>
    <n v="2053.9411409999998"/>
  </r>
  <r>
    <x v="2"/>
    <x v="2"/>
    <x v="46"/>
    <x v="2"/>
    <s v="Poland"/>
    <s v="Poland"/>
    <s v="Poland"/>
    <s v="Poland"/>
    <x v="1"/>
    <x v="11"/>
    <x v="0"/>
    <n v="907.61976900000002"/>
    <n v="1036.7725519999999"/>
  </r>
  <r>
    <x v="0"/>
    <x v="4"/>
    <x v="48"/>
    <x v="4"/>
    <s v="Argentina"/>
    <s v="Argentina"/>
    <s v="Argentina"/>
    <s v="Argentina"/>
    <x v="4"/>
    <x v="10"/>
    <x v="0"/>
    <n v="63.400468269900003"/>
    <n v="487.31678399999998"/>
  </r>
  <r>
    <x v="3"/>
    <x v="5"/>
    <x v="5"/>
    <x v="5"/>
    <s v="South Korea"/>
    <s v="South Korea"/>
    <s v="South Korea"/>
    <s v="South Korea"/>
    <x v="0"/>
    <x v="8"/>
    <x v="1"/>
    <n v="2037.4024048870899"/>
    <n v="2119.1040979999998"/>
  </r>
  <r>
    <x v="5"/>
    <x v="6"/>
    <x v="15"/>
    <x v="6"/>
    <s v="Germany"/>
    <s v="Germany"/>
    <s v="Germany"/>
    <s v="Germany"/>
    <x v="2"/>
    <x v="2"/>
    <x v="0"/>
    <n v="12360.231968"/>
    <n v="14571.840131999999"/>
  </r>
  <r>
    <x v="4"/>
    <x v="6"/>
    <x v="8"/>
    <x v="6"/>
    <s v="Spain"/>
    <s v="Spain"/>
    <s v="Spain"/>
    <s v="Spain"/>
    <x v="0"/>
    <x v="0"/>
    <x v="0"/>
    <n v="587.73455788550905"/>
    <n v="692.27550799999995"/>
  </r>
  <r>
    <x v="2"/>
    <x v="4"/>
    <x v="48"/>
    <x v="4"/>
    <s v="Argentina"/>
    <s v="Argentina"/>
    <s v="Argentina"/>
    <s v="Argentina"/>
    <x v="2"/>
    <x v="5"/>
    <x v="0"/>
    <n v="271.71793900027399"/>
    <n v="1395.1591209999999"/>
  </r>
  <r>
    <x v="5"/>
    <x v="9"/>
    <x v="31"/>
    <x v="9"/>
    <s v="Rest of Eurasia"/>
    <s v="Rest of Eurasia"/>
    <s v="Rest of Eurasia"/>
    <s v="Rest of Eurasia"/>
    <x v="3"/>
    <x v="16"/>
    <x v="0"/>
    <n v="1794.1494720000001"/>
    <n v="3657.1198380000001"/>
  </r>
  <r>
    <x v="3"/>
    <x v="4"/>
    <x v="48"/>
    <x v="4"/>
    <s v="Argentina"/>
    <s v="Argentina"/>
    <s v="Argentina"/>
    <s v="Argentina"/>
    <x v="4"/>
    <x v="14"/>
    <x v="0"/>
    <n v="32.781506770946997"/>
    <n v="251.96940799999999"/>
  </r>
  <r>
    <x v="4"/>
    <x v="2"/>
    <x v="39"/>
    <x v="2"/>
    <s v="Rest of Eastern Europe"/>
    <s v="Rest of Eastern Europe"/>
    <s v="Rest of Eastern Europe"/>
    <s v="Rest of Eastern Europe"/>
    <x v="2"/>
    <x v="2"/>
    <x v="0"/>
    <n v="507.319015998986"/>
    <n v="597.55637100000001"/>
  </r>
  <r>
    <x v="5"/>
    <x v="6"/>
    <x v="41"/>
    <x v="6"/>
    <s v="Rest of Western Europe"/>
    <s v="Rest of Western Europe"/>
    <s v="Rest of Western Europe"/>
    <s v="Rest of Western Europe"/>
    <x v="4"/>
    <x v="10"/>
    <x v="0"/>
    <n v="39.389466483"/>
    <n v="46.437398000000002"/>
  </r>
  <r>
    <x v="6"/>
    <x v="5"/>
    <x v="19"/>
    <x v="5"/>
    <s v="Rest of Mature Asia/Pacific"/>
    <s v="Singapore"/>
    <s v="Singapore"/>
    <s v="Singapore"/>
    <x v="0"/>
    <x v="8"/>
    <x v="1"/>
    <n v="351.68373209330201"/>
    <n v="381.15752400000002"/>
  </r>
  <r>
    <x v="3"/>
    <x v="6"/>
    <x v="26"/>
    <x v="6"/>
    <s v="Rest of Western Europe"/>
    <s v="Norway"/>
    <s v="Norway"/>
    <s v="Norway"/>
    <x v="0"/>
    <x v="3"/>
    <x v="1"/>
    <n v="383.53082986834897"/>
    <n v="559.09698300000002"/>
  </r>
  <r>
    <x v="6"/>
    <x v="5"/>
    <x v="22"/>
    <x v="5"/>
    <s v="Australia"/>
    <s v="Australia"/>
    <s v="Australia"/>
    <s v="Australia"/>
    <x v="3"/>
    <x v="12"/>
    <x v="0"/>
    <n v="2873.522418"/>
    <n v="3899.4699919999998"/>
  </r>
  <r>
    <x v="4"/>
    <x v="1"/>
    <x v="16"/>
    <x v="1"/>
    <s v="United States"/>
    <s v="United States"/>
    <s v="United States"/>
    <s v="United States"/>
    <x v="4"/>
    <x v="7"/>
    <x v="0"/>
    <n v="10109.44128592"/>
    <n v="10109.441285999999"/>
  </r>
  <r>
    <x v="6"/>
    <x v="6"/>
    <x v="8"/>
    <x v="6"/>
    <s v="Spain"/>
    <s v="Spain"/>
    <s v="Spain"/>
    <s v="Spain"/>
    <x v="2"/>
    <x v="5"/>
    <x v="0"/>
    <n v="2948.983635"/>
    <n v="3476.6433339999999"/>
  </r>
  <r>
    <x v="6"/>
    <x v="6"/>
    <x v="44"/>
    <x v="6"/>
    <s v="United Kingdom"/>
    <s v="United Kingdom"/>
    <s v="United Kingdom"/>
    <s v="United Kingdom"/>
    <x v="4"/>
    <x v="7"/>
    <x v="0"/>
    <n v="874.80478767"/>
    <n v="1050.0889400000001"/>
  </r>
  <r>
    <x v="0"/>
    <x v="5"/>
    <x v="22"/>
    <x v="5"/>
    <s v="Australia"/>
    <s v="Australia"/>
    <s v="Australia"/>
    <s v="Australia"/>
    <x v="0"/>
    <x v="0"/>
    <x v="1"/>
    <n v="29.780964234428801"/>
    <n v="40.413806000000001"/>
  </r>
  <r>
    <x v="0"/>
    <x v="0"/>
    <x v="18"/>
    <x v="0"/>
    <s v="Rest of Greater China"/>
    <s v="Hong Kong"/>
    <s v="Hong Kong"/>
    <s v="Hong Kong"/>
    <x v="3"/>
    <x v="16"/>
    <x v="0"/>
    <n v="1051.095781"/>
    <n v="1063.0466300000001"/>
  </r>
  <r>
    <x v="5"/>
    <x v="7"/>
    <x v="35"/>
    <x v="7"/>
    <s v="Rest of Emerging Asia/Pacific"/>
    <s v="Rest of Emerging Asia/Pacific"/>
    <s v="Rest of Emerging Asia/Pacific"/>
    <s v="Rest of Emerging Asia/Pacific"/>
    <x v="2"/>
    <x v="6"/>
    <x v="0"/>
    <n v="1491.9159790000001"/>
    <n v="1491.9159790000001"/>
  </r>
  <r>
    <x v="4"/>
    <x v="4"/>
    <x v="4"/>
    <x v="4"/>
    <s v="Brazil"/>
    <s v="Brazil"/>
    <s v="Brazil"/>
    <s v="Brazil"/>
    <x v="1"/>
    <x v="1"/>
    <x v="0"/>
    <n v="2129.6854410000001"/>
    <n v="3149.9194710000002"/>
  </r>
  <r>
    <x v="1"/>
    <x v="4"/>
    <x v="27"/>
    <x v="4"/>
    <s v="Rest of Latin America"/>
    <s v="Colombia"/>
    <s v="Colombia"/>
    <s v="Colombia"/>
    <x v="0"/>
    <x v="8"/>
    <x v="0"/>
    <n v="401.81589818707499"/>
    <n v="677.12678300000005"/>
  </r>
  <r>
    <x v="0"/>
    <x v="7"/>
    <x v="35"/>
    <x v="7"/>
    <s v="Rest of Emerging Asia/Pacific"/>
    <s v="Rest of Emerging Asia/Pacific"/>
    <s v="Rest of Emerging Asia/Pacific"/>
    <s v="Rest of Emerging Asia/Pacific"/>
    <x v="1"/>
    <x v="11"/>
    <x v="0"/>
    <n v="516.85754899999995"/>
    <n v="516.85754899999995"/>
  </r>
  <r>
    <x v="4"/>
    <x v="7"/>
    <x v="10"/>
    <x v="7"/>
    <s v="India"/>
    <s v="India"/>
    <s v="India"/>
    <s v="India"/>
    <x v="0"/>
    <x v="8"/>
    <x v="1"/>
    <n v="2697.9162424732299"/>
    <n v="3000.7177820000002"/>
  </r>
  <r>
    <x v="5"/>
    <x v="5"/>
    <x v="5"/>
    <x v="5"/>
    <s v="South Korea"/>
    <s v="South Korea"/>
    <s v="South Korea"/>
    <s v="South Korea"/>
    <x v="2"/>
    <x v="5"/>
    <x v="0"/>
    <n v="3058.66653"/>
    <n v="3181.3218449999999"/>
  </r>
  <r>
    <x v="2"/>
    <x v="6"/>
    <x v="42"/>
    <x v="6"/>
    <s v="Rest of Western Europe"/>
    <s v="Denmark"/>
    <s v="Denmark"/>
    <s v="Denmark"/>
    <x v="4"/>
    <x v="7"/>
    <x v="0"/>
    <n v="174.77770624999999"/>
    <n v="196.535371"/>
  </r>
  <r>
    <x v="5"/>
    <x v="0"/>
    <x v="18"/>
    <x v="0"/>
    <s v="Rest of Greater China"/>
    <s v="Hong Kong"/>
    <s v="Hong Kong"/>
    <s v="Hong Kong"/>
    <x v="4"/>
    <x v="14"/>
    <x v="0"/>
    <n v="124.413733068184"/>
    <n v="125.828304"/>
  </r>
  <r>
    <x v="0"/>
    <x v="6"/>
    <x v="15"/>
    <x v="6"/>
    <s v="Germany"/>
    <s v="Germany"/>
    <s v="Germany"/>
    <s v="Germany"/>
    <x v="2"/>
    <x v="2"/>
    <x v="0"/>
    <n v="11722.091933"/>
    <n v="13819.518120000001"/>
  </r>
  <r>
    <x v="3"/>
    <x v="6"/>
    <x v="23"/>
    <x v="6"/>
    <s v="Rest of Western Europe"/>
    <s v="Switzerland"/>
    <s v="Switzerland"/>
    <s v="Switzerland"/>
    <x v="3"/>
    <x v="4"/>
    <x v="1"/>
    <n v="4001.1649000000002"/>
    <n v="4343.3150420000002"/>
  </r>
  <r>
    <x v="6"/>
    <x v="7"/>
    <x v="35"/>
    <x v="7"/>
    <s v="Rest of Emerging Asia/Pacific"/>
    <s v="Rest of Emerging Asia/Pacific"/>
    <s v="Rest of Emerging Asia/Pacific"/>
    <s v="Rest of Emerging Asia/Pacific"/>
    <x v="4"/>
    <x v="10"/>
    <x v="0"/>
    <n v="390.45425824400002"/>
    <n v="390.45425799999998"/>
  </r>
  <r>
    <x v="2"/>
    <x v="5"/>
    <x v="22"/>
    <x v="5"/>
    <s v="Australia"/>
    <s v="Australia"/>
    <s v="Australia"/>
    <s v="Australia"/>
    <x v="2"/>
    <x v="2"/>
    <x v="0"/>
    <n v="5070.7780660050703"/>
    <n v="6553.0443079999995"/>
  </r>
  <r>
    <x v="2"/>
    <x v="6"/>
    <x v="14"/>
    <x v="6"/>
    <s v="Netherlands"/>
    <s v="Netherlands"/>
    <s v="Netherlands"/>
    <s v="Netherlands"/>
    <x v="2"/>
    <x v="5"/>
    <x v="0"/>
    <n v="1246.7309760000001"/>
    <n v="1402.560234"/>
  </r>
  <r>
    <x v="5"/>
    <x v="6"/>
    <x v="9"/>
    <x v="6"/>
    <s v="Rest of Western Europe"/>
    <s v="Sweden"/>
    <s v="Sweden"/>
    <s v="Sweden"/>
    <x v="4"/>
    <x v="10"/>
    <x v="0"/>
    <n v="349.129232124"/>
    <n v="498.16524299999998"/>
  </r>
  <r>
    <x v="6"/>
    <x v="0"/>
    <x v="18"/>
    <x v="0"/>
    <s v="Rest of Greater China"/>
    <s v="Hong Kong"/>
    <s v="Hong Kong"/>
    <s v="Hong Kong"/>
    <x v="0"/>
    <x v="8"/>
    <x v="0"/>
    <n v="521.82135806250096"/>
    <n v="527.754412"/>
  </r>
  <r>
    <x v="6"/>
    <x v="4"/>
    <x v="17"/>
    <x v="4"/>
    <s v="Mexico"/>
    <s v="Mexico"/>
    <s v="Mexico"/>
    <s v="Mexico"/>
    <x v="3"/>
    <x v="12"/>
    <x v="0"/>
    <n v="5814.1653759999999"/>
    <n v="8661.259994"/>
  </r>
  <r>
    <x v="5"/>
    <x v="5"/>
    <x v="22"/>
    <x v="5"/>
    <s v="Australia"/>
    <s v="Australia"/>
    <s v="Australia"/>
    <s v="Australia"/>
    <x v="0"/>
    <x v="8"/>
    <x v="0"/>
    <n v="2075.2611889445202"/>
    <n v="2816.2017049999999"/>
  </r>
  <r>
    <x v="6"/>
    <x v="6"/>
    <x v="11"/>
    <x v="6"/>
    <s v="Italy"/>
    <s v="Italy"/>
    <s v="Italy"/>
    <s v="Italy"/>
    <x v="3"/>
    <x v="12"/>
    <x v="0"/>
    <n v="4203.3901619999997"/>
    <n v="4955.4999950000001"/>
  </r>
  <r>
    <x v="0"/>
    <x v="7"/>
    <x v="35"/>
    <x v="7"/>
    <s v="Rest of Emerging Asia/Pacific"/>
    <s v="Rest of Emerging Asia/Pacific"/>
    <s v="Rest of Emerging Asia/Pacific"/>
    <s v="Rest of Emerging Asia/Pacific"/>
    <x v="0"/>
    <x v="3"/>
    <x v="1"/>
    <n v="18008.295336704199"/>
    <n v="18008.295337"/>
  </r>
  <r>
    <x v="6"/>
    <x v="4"/>
    <x v="36"/>
    <x v="4"/>
    <s v="Rest of Latin America"/>
    <s v="Rest of Latin America"/>
    <s v="Rest of Latin America"/>
    <s v="Rest of Latin America"/>
    <x v="0"/>
    <x v="8"/>
    <x v="1"/>
    <n v="1821.6878747491401"/>
    <n v="1821.6878750000001"/>
  </r>
  <r>
    <x v="0"/>
    <x v="6"/>
    <x v="9"/>
    <x v="6"/>
    <s v="Rest of Western Europe"/>
    <s v="Sweden"/>
    <s v="Sweden"/>
    <s v="Sweden"/>
    <x v="1"/>
    <x v="11"/>
    <x v="0"/>
    <n v="1918.3162130000001"/>
    <n v="2737.2055220000002"/>
  </r>
  <r>
    <x v="2"/>
    <x v="7"/>
    <x v="13"/>
    <x v="7"/>
    <s v="Rest of Emerging Asia/Pacific"/>
    <s v="Thailand"/>
    <s v="Thailand"/>
    <s v="Thailand"/>
    <x v="3"/>
    <x v="13"/>
    <x v="1"/>
    <n v="1190.590639"/>
    <n v="1252.642828"/>
  </r>
  <r>
    <x v="3"/>
    <x v="4"/>
    <x v="29"/>
    <x v="4"/>
    <s v="Rest of Latin America"/>
    <s v="Chile"/>
    <s v="Chile"/>
    <s v="Chile"/>
    <x v="0"/>
    <x v="3"/>
    <x v="1"/>
    <n v="904.32823266182004"/>
    <n v="1217.2008539999999"/>
  </r>
  <r>
    <x v="1"/>
    <x v="3"/>
    <x v="7"/>
    <x v="3"/>
    <s v="Rest of Middle East and North Africa"/>
    <s v="Saudi Arabia"/>
    <s v="Saudi Arabia"/>
    <s v="Saudi Arabia"/>
    <x v="2"/>
    <x v="2"/>
    <x v="0"/>
    <n v="1048.147782"/>
    <n v="1048.5857120000001"/>
  </r>
  <r>
    <x v="5"/>
    <x v="10"/>
    <x v="34"/>
    <x v="10"/>
    <s v="Rest of Sub-Saharan Africa"/>
    <s v="Rest of Sub-Saharan Africa"/>
    <s v="Rest of Sub-Saharan Africa"/>
    <s v="Rest of Sub-Saharan Africa"/>
    <x v="4"/>
    <x v="14"/>
    <x v="0"/>
    <n v="496.50356761329903"/>
    <n v="540.92309599999999"/>
  </r>
  <r>
    <x v="5"/>
    <x v="2"/>
    <x v="46"/>
    <x v="2"/>
    <s v="Poland"/>
    <s v="Poland"/>
    <s v="Poland"/>
    <s v="Poland"/>
    <x v="3"/>
    <x v="4"/>
    <x v="1"/>
    <n v="3885.3882880000001"/>
    <n v="4682.0357459999996"/>
  </r>
  <r>
    <x v="4"/>
    <x v="0"/>
    <x v="18"/>
    <x v="0"/>
    <s v="Rest of Greater China"/>
    <s v="Hong Kong"/>
    <s v="Hong Kong"/>
    <s v="Hong Kong"/>
    <x v="2"/>
    <x v="15"/>
    <x v="0"/>
    <n v="1078.377833"/>
    <n v="1083.349389"/>
  </r>
  <r>
    <x v="0"/>
    <x v="6"/>
    <x v="44"/>
    <x v="6"/>
    <s v="United Kingdom"/>
    <s v="United Kingdom"/>
    <s v="United Kingdom"/>
    <s v="United Kingdom"/>
    <x v="0"/>
    <x v="0"/>
    <x v="0"/>
    <n v="1122.9824770794301"/>
    <n v="1347.9938560000001"/>
  </r>
  <r>
    <x v="6"/>
    <x v="0"/>
    <x v="0"/>
    <x v="0"/>
    <s v="China"/>
    <s v="China"/>
    <s v="China"/>
    <s v="China"/>
    <x v="4"/>
    <x v="14"/>
    <x v="0"/>
    <n v="4643.04150279434"/>
    <n v="5077.5756940000001"/>
  </r>
  <r>
    <x v="5"/>
    <x v="6"/>
    <x v="41"/>
    <x v="6"/>
    <s v="Rest of Western Europe"/>
    <s v="Rest of Western Europe"/>
    <s v="Rest of Western Europe"/>
    <s v="Rest of Western Europe"/>
    <x v="4"/>
    <x v="9"/>
    <x v="0"/>
    <n v="36.947257"/>
    <n v="43.558205000000001"/>
  </r>
  <r>
    <x v="2"/>
    <x v="6"/>
    <x v="23"/>
    <x v="6"/>
    <s v="Rest of Western Europe"/>
    <s v="Switzerland"/>
    <s v="Switzerland"/>
    <s v="Switzerland"/>
    <x v="2"/>
    <x v="6"/>
    <x v="0"/>
    <n v="4041.1463360040402"/>
    <n v="4266.7942169999997"/>
  </r>
  <r>
    <x v="5"/>
    <x v="6"/>
    <x v="45"/>
    <x v="6"/>
    <s v="Rest of Western Europe"/>
    <s v="Greece"/>
    <s v="Greece"/>
    <s v="Greece"/>
    <x v="0"/>
    <x v="8"/>
    <x v="0"/>
    <n v="202.120005790303"/>
    <n v="238.28520499999999"/>
  </r>
  <r>
    <x v="0"/>
    <x v="9"/>
    <x v="31"/>
    <x v="9"/>
    <s v="Rest of Eurasia"/>
    <s v="Rest of Eurasia"/>
    <s v="Rest of Eurasia"/>
    <s v="Rest of Eurasia"/>
    <x v="0"/>
    <x v="8"/>
    <x v="1"/>
    <n v="469.13653704055901"/>
    <n v="956.26845100000003"/>
  </r>
  <r>
    <x v="0"/>
    <x v="7"/>
    <x v="49"/>
    <x v="7"/>
    <s v="Rest of Emerging Asia/Pacific"/>
    <s v="Malaysia"/>
    <s v="Malaysia"/>
    <s v="Malaysia"/>
    <x v="0"/>
    <x v="3"/>
    <x v="1"/>
    <n v="1409.1655070739"/>
    <n v="1838.112693"/>
  </r>
  <r>
    <x v="2"/>
    <x v="6"/>
    <x v="9"/>
    <x v="6"/>
    <s v="Rest of Western Europe"/>
    <s v="Sweden"/>
    <s v="Sweden"/>
    <s v="Sweden"/>
    <x v="1"/>
    <x v="11"/>
    <x v="0"/>
    <n v="1888.439811"/>
    <n v="2521.8204730000002"/>
  </r>
  <r>
    <x v="3"/>
    <x v="9"/>
    <x v="31"/>
    <x v="9"/>
    <s v="Rest of Eurasia"/>
    <s v="Rest of Eurasia"/>
    <s v="Rest of Eurasia"/>
    <s v="Rest of Eurasia"/>
    <x v="4"/>
    <x v="10"/>
    <x v="0"/>
    <n v="138.656462081"/>
    <n v="282.63157899999999"/>
  </r>
  <r>
    <x v="3"/>
    <x v="1"/>
    <x v="1"/>
    <x v="1"/>
    <s v="Canada"/>
    <s v="Canada"/>
    <s v="Canada"/>
    <s v="Canada"/>
    <x v="3"/>
    <x v="16"/>
    <x v="0"/>
    <n v="4297.1394790000004"/>
    <n v="5573.3112419999998"/>
  </r>
  <r>
    <x v="1"/>
    <x v="4"/>
    <x v="27"/>
    <x v="4"/>
    <s v="Rest of Latin America"/>
    <s v="Colombia"/>
    <s v="Colombia"/>
    <s v="Colombia"/>
    <x v="4"/>
    <x v="10"/>
    <x v="0"/>
    <n v="127.563477586"/>
    <n v="214.96572800000001"/>
  </r>
  <r>
    <x v="0"/>
    <x v="6"/>
    <x v="23"/>
    <x v="6"/>
    <s v="Rest of Western Europe"/>
    <s v="Switzerland"/>
    <s v="Switzerland"/>
    <s v="Switzerland"/>
    <x v="4"/>
    <x v="9"/>
    <x v="0"/>
    <n v="584.6422321"/>
    <n v="634.636528"/>
  </r>
  <r>
    <x v="3"/>
    <x v="2"/>
    <x v="39"/>
    <x v="2"/>
    <s v="Rest of Eastern Europe"/>
    <s v="Rest of Eastern Europe"/>
    <s v="Rest of Eastern Europe"/>
    <s v="Rest of Eastern Europe"/>
    <x v="4"/>
    <x v="7"/>
    <x v="0"/>
    <n v="64.844047059999994"/>
    <n v="76.446550000000002"/>
  </r>
  <r>
    <x v="1"/>
    <x v="6"/>
    <x v="14"/>
    <x v="6"/>
    <s v="Netherlands"/>
    <s v="Netherlands"/>
    <s v="Netherlands"/>
    <s v="Netherlands"/>
    <x v="2"/>
    <x v="2"/>
    <x v="0"/>
    <n v="4350.9975059999997"/>
    <n v="5129.5186229999999"/>
  </r>
  <r>
    <x v="1"/>
    <x v="6"/>
    <x v="38"/>
    <x v="6"/>
    <s v="Rest of Western Europe"/>
    <s v="Austria"/>
    <s v="Austria"/>
    <s v="Austria"/>
    <x v="2"/>
    <x v="6"/>
    <x v="0"/>
    <n v="2171.3910970000002"/>
    <n v="2559.9166759999998"/>
  </r>
  <r>
    <x v="5"/>
    <x v="6"/>
    <x v="15"/>
    <x v="6"/>
    <s v="Germany"/>
    <s v="Germany"/>
    <s v="Germany"/>
    <s v="Germany"/>
    <x v="1"/>
    <x v="11"/>
    <x v="0"/>
    <n v="11119.30528"/>
    <n v="13108.875249000001"/>
  </r>
  <r>
    <x v="5"/>
    <x v="6"/>
    <x v="44"/>
    <x v="6"/>
    <s v="United Kingdom"/>
    <s v="United Kingdom"/>
    <s v="United Kingdom"/>
    <s v="United Kingdom"/>
    <x v="1"/>
    <x v="11"/>
    <x v="0"/>
    <n v="13405.810328"/>
    <n v="16091.925138000001"/>
  </r>
  <r>
    <x v="0"/>
    <x v="4"/>
    <x v="29"/>
    <x v="4"/>
    <s v="Rest of Latin America"/>
    <s v="Chile"/>
    <s v="Chile"/>
    <s v="Chile"/>
    <x v="3"/>
    <x v="13"/>
    <x v="1"/>
    <n v="1568.445219"/>
    <n v="2111.0839980000001"/>
  </r>
  <r>
    <x v="3"/>
    <x v="1"/>
    <x v="1"/>
    <x v="1"/>
    <s v="Canada"/>
    <s v="Canada"/>
    <s v="Canada"/>
    <s v="Canada"/>
    <x v="0"/>
    <x v="8"/>
    <x v="0"/>
    <n v="3149.1025216278699"/>
    <n v="4084.3283240000001"/>
  </r>
  <r>
    <x v="3"/>
    <x v="4"/>
    <x v="36"/>
    <x v="4"/>
    <s v="Rest of Latin America"/>
    <s v="Rest of Latin America"/>
    <s v="Rest of Latin America"/>
    <s v="Rest of Latin America"/>
    <x v="0"/>
    <x v="3"/>
    <x v="1"/>
    <n v="5120.2491294640904"/>
    <n v="5120.2491289999998"/>
  </r>
  <r>
    <x v="6"/>
    <x v="6"/>
    <x v="33"/>
    <x v="6"/>
    <s v="Rest of Western Europe"/>
    <s v="Ireland"/>
    <s v="Ireland"/>
    <s v="Ireland"/>
    <x v="0"/>
    <x v="3"/>
    <x v="1"/>
    <n v="281.12032538390201"/>
    <n v="331.42099999999999"/>
  </r>
  <r>
    <x v="3"/>
    <x v="6"/>
    <x v="26"/>
    <x v="6"/>
    <s v="Rest of Western Europe"/>
    <s v="Norway"/>
    <s v="Norway"/>
    <s v="Norway"/>
    <x v="1"/>
    <x v="1"/>
    <x v="0"/>
    <n v="989.769946"/>
    <n v="1442.849825"/>
  </r>
  <r>
    <x v="0"/>
    <x v="2"/>
    <x v="2"/>
    <x v="2"/>
    <s v="Rest of Eastern Europe"/>
    <s v="Hungary"/>
    <s v="Hungary"/>
    <s v="Hungary"/>
    <x v="2"/>
    <x v="6"/>
    <x v="0"/>
    <n v="441.09316899999999"/>
    <n v="560.97595100000001"/>
  </r>
  <r>
    <x v="4"/>
    <x v="3"/>
    <x v="24"/>
    <x v="3"/>
    <s v="Turkey"/>
    <s v="Turkey"/>
    <s v="Turkey"/>
    <s v="Turkey"/>
    <x v="0"/>
    <x v="8"/>
    <x v="0"/>
    <n v="614.61933609078801"/>
    <n v="1176.8683799999999"/>
  </r>
  <r>
    <x v="5"/>
    <x v="4"/>
    <x v="29"/>
    <x v="4"/>
    <s v="Rest of Latin America"/>
    <s v="Chile"/>
    <s v="Chile"/>
    <s v="Chile"/>
    <x v="0"/>
    <x v="3"/>
    <x v="0"/>
    <n v="123.772355565879"/>
    <n v="166.594176"/>
  </r>
  <r>
    <x v="6"/>
    <x v="3"/>
    <x v="3"/>
    <x v="3"/>
    <s v="Rest of Middle East and North Africa"/>
    <s v="Rest of Middle East and North Africa"/>
    <s v="Rest of Middle East and North Africa"/>
    <s v="Rest of Middle East and North Africa"/>
    <x v="0"/>
    <x v="8"/>
    <x v="0"/>
    <n v="1461.2823746402401"/>
    <n v="1592.015521"/>
  </r>
  <r>
    <x v="4"/>
    <x v="3"/>
    <x v="3"/>
    <x v="3"/>
    <s v="Rest of Middle East and North Africa"/>
    <s v="Rest of Middle East and North Africa"/>
    <s v="Rest of Middle East and North Africa"/>
    <s v="Rest of Middle East and North Africa"/>
    <x v="4"/>
    <x v="7"/>
    <x v="0"/>
    <n v="183.82095398999999"/>
    <n v="200.16916499999999"/>
  </r>
  <r>
    <x v="6"/>
    <x v="1"/>
    <x v="1"/>
    <x v="1"/>
    <s v="Canada"/>
    <s v="Canada"/>
    <s v="Canada"/>
    <s v="Canada"/>
    <x v="1"/>
    <x v="1"/>
    <x v="0"/>
    <n v="9847.9138640000001"/>
    <n v="12772.564009"/>
  </r>
  <r>
    <x v="4"/>
    <x v="0"/>
    <x v="20"/>
    <x v="0"/>
    <s v="Rest of Greater China"/>
    <s v="Taiwan"/>
    <s v="Taiwan"/>
    <s v="Taiwan"/>
    <x v="0"/>
    <x v="0"/>
    <x v="0"/>
    <n v="268.191215341337"/>
    <n v="274.83163999999999"/>
  </r>
  <r>
    <x v="3"/>
    <x v="3"/>
    <x v="24"/>
    <x v="3"/>
    <s v="Turkey"/>
    <s v="Turkey"/>
    <s v="Turkey"/>
    <s v="Turkey"/>
    <x v="4"/>
    <x v="9"/>
    <x v="0"/>
    <n v="116.2246215"/>
    <n v="345.472782"/>
  </r>
  <r>
    <x v="2"/>
    <x v="7"/>
    <x v="28"/>
    <x v="7"/>
    <s v="Indonesia"/>
    <s v="Indonesia"/>
    <s v="Indonesia"/>
    <s v="Indonesia"/>
    <x v="4"/>
    <x v="7"/>
    <x v="0"/>
    <n v="82.586628939999997"/>
    <n v="112.519077"/>
  </r>
  <r>
    <x v="0"/>
    <x v="6"/>
    <x v="26"/>
    <x v="6"/>
    <s v="Rest of Western Europe"/>
    <s v="Norway"/>
    <s v="Norway"/>
    <s v="Norway"/>
    <x v="3"/>
    <x v="16"/>
    <x v="0"/>
    <n v="603.96319600000004"/>
    <n v="880.43508999999995"/>
  </r>
  <r>
    <x v="5"/>
    <x v="6"/>
    <x v="23"/>
    <x v="6"/>
    <s v="Rest of Western Europe"/>
    <s v="Switzerland"/>
    <s v="Switzerland"/>
    <s v="Switzerland"/>
    <x v="4"/>
    <x v="9"/>
    <x v="0"/>
    <n v="601.07849499999998"/>
    <n v="652.47829899999999"/>
  </r>
  <r>
    <x v="4"/>
    <x v="6"/>
    <x v="21"/>
    <x v="6"/>
    <s v="France"/>
    <s v="France"/>
    <s v="France"/>
    <s v="France"/>
    <x v="0"/>
    <x v="8"/>
    <x v="1"/>
    <n v="3652.7695198179599"/>
    <n v="4302.4913889999998"/>
  </r>
  <r>
    <x v="1"/>
    <x v="4"/>
    <x v="29"/>
    <x v="4"/>
    <s v="Rest of Latin America"/>
    <s v="Chile"/>
    <s v="Chile"/>
    <s v="Chile"/>
    <x v="4"/>
    <x v="7"/>
    <x v="0"/>
    <n v="60.439628220000003"/>
    <n v="81.350071999999997"/>
  </r>
  <r>
    <x v="3"/>
    <x v="0"/>
    <x v="0"/>
    <x v="0"/>
    <s v="China"/>
    <s v="China"/>
    <s v="China"/>
    <s v="China"/>
    <x v="3"/>
    <x v="16"/>
    <x v="0"/>
    <n v="31397.028651000001"/>
    <n v="34335.422038999997"/>
  </r>
  <r>
    <x v="0"/>
    <x v="3"/>
    <x v="3"/>
    <x v="3"/>
    <s v="Rest of Middle East and North Africa"/>
    <s v="Rest of Middle East and North Africa"/>
    <s v="Rest of Middle East and North Africa"/>
    <s v="Rest of Middle East and North Africa"/>
    <x v="3"/>
    <x v="13"/>
    <x v="1"/>
    <n v="12833.772513"/>
    <n v="13981.941744"/>
  </r>
  <r>
    <x v="3"/>
    <x v="4"/>
    <x v="48"/>
    <x v="4"/>
    <s v="Argentina"/>
    <s v="Argentina"/>
    <s v="Argentina"/>
    <s v="Argentina"/>
    <x v="3"/>
    <x v="4"/>
    <x v="1"/>
    <n v="2999.565998"/>
    <n v="23055.647604000002"/>
  </r>
  <r>
    <x v="5"/>
    <x v="3"/>
    <x v="7"/>
    <x v="3"/>
    <s v="Rest of Middle East and North Africa"/>
    <s v="Saudi Arabia"/>
    <s v="Saudi Arabia"/>
    <s v="Saudi Arabia"/>
    <x v="3"/>
    <x v="12"/>
    <x v="0"/>
    <n v="1651.6898980000001"/>
    <n v="1652.3799959999999"/>
  </r>
  <r>
    <x v="6"/>
    <x v="6"/>
    <x v="15"/>
    <x v="6"/>
    <s v="Germany"/>
    <s v="Germany"/>
    <s v="Germany"/>
    <s v="Germany"/>
    <x v="0"/>
    <x v="3"/>
    <x v="0"/>
    <n v="1467.8698674841801"/>
    <n v="1730.514856"/>
  </r>
  <r>
    <x v="3"/>
    <x v="10"/>
    <x v="34"/>
    <x v="10"/>
    <s v="Rest of Sub-Saharan Africa"/>
    <s v="Rest of Sub-Saharan Africa"/>
    <s v="Rest of Sub-Saharan Africa"/>
    <s v="Rest of Sub-Saharan Africa"/>
    <x v="2"/>
    <x v="5"/>
    <x v="0"/>
    <n v="132.91874100000001"/>
    <n v="144.810272"/>
  </r>
  <r>
    <x v="4"/>
    <x v="3"/>
    <x v="40"/>
    <x v="3"/>
    <s v="Rest of Middle East and North Africa"/>
    <s v="Israel"/>
    <s v="Israel"/>
    <s v="Israel"/>
    <x v="2"/>
    <x v="15"/>
    <x v="0"/>
    <n v="1250.01361300125"/>
    <n v="1245.80025"/>
  </r>
  <r>
    <x v="6"/>
    <x v="6"/>
    <x v="32"/>
    <x v="6"/>
    <s v="Rest of Western Europe"/>
    <s v="Portugal"/>
    <s v="Portugal"/>
    <s v="Portugal"/>
    <x v="0"/>
    <x v="0"/>
    <x v="1"/>
    <n v="5.1483656241592"/>
    <n v="6.0695589999999999"/>
  </r>
  <r>
    <x v="5"/>
    <x v="7"/>
    <x v="28"/>
    <x v="7"/>
    <s v="Indonesia"/>
    <s v="Indonesia"/>
    <s v="Indonesia"/>
    <s v="Indonesia"/>
    <x v="3"/>
    <x v="13"/>
    <x v="1"/>
    <n v="502.36382900000001"/>
    <n v="679.62151600000004"/>
  </r>
  <r>
    <x v="4"/>
    <x v="6"/>
    <x v="21"/>
    <x v="6"/>
    <s v="France"/>
    <s v="France"/>
    <s v="France"/>
    <s v="France"/>
    <x v="3"/>
    <x v="13"/>
    <x v="1"/>
    <n v="7291.7020990000001"/>
    <n v="8588.6846459999997"/>
  </r>
  <r>
    <x v="0"/>
    <x v="6"/>
    <x v="41"/>
    <x v="6"/>
    <s v="Rest of Western Europe"/>
    <s v="Rest of Western Europe"/>
    <s v="Rest of Western Europe"/>
    <s v="Rest of Western Europe"/>
    <x v="2"/>
    <x v="15"/>
    <x v="0"/>
    <n v="371.033435"/>
    <n v="437.42220300000002"/>
  </r>
  <r>
    <x v="6"/>
    <x v="8"/>
    <x v="12"/>
    <x v="8"/>
    <s v="Japan"/>
    <s v="Japan"/>
    <s v="Japan"/>
    <s v="Japan"/>
    <x v="3"/>
    <x v="16"/>
    <x v="0"/>
    <n v="15255.546546"/>
    <n v="17401.538208000002"/>
  </r>
  <r>
    <x v="4"/>
    <x v="6"/>
    <x v="26"/>
    <x v="6"/>
    <s v="Rest of Western Europe"/>
    <s v="Norway"/>
    <s v="Norway"/>
    <s v="Norway"/>
    <x v="4"/>
    <x v="9"/>
    <x v="0"/>
    <n v="213.63344763000001"/>
    <n v="300.59066999999999"/>
  </r>
  <r>
    <x v="6"/>
    <x v="6"/>
    <x v="23"/>
    <x v="6"/>
    <s v="Rest of Western Europe"/>
    <s v="Switzerland"/>
    <s v="Switzerland"/>
    <s v="Switzerland"/>
    <x v="0"/>
    <x v="0"/>
    <x v="0"/>
    <n v="351.64005984433498"/>
    <n v="381.70972699999999"/>
  </r>
  <r>
    <x v="0"/>
    <x v="6"/>
    <x v="41"/>
    <x v="6"/>
    <s v="Rest of Western Europe"/>
    <s v="Rest of Western Europe"/>
    <s v="Rest of Western Europe"/>
    <s v="Rest of Western Europe"/>
    <x v="0"/>
    <x v="8"/>
    <x v="0"/>
    <n v="4.7291361528714004"/>
    <n v="5.5753170000000001"/>
  </r>
  <r>
    <x v="3"/>
    <x v="3"/>
    <x v="40"/>
    <x v="3"/>
    <s v="Rest of Middle East and North Africa"/>
    <s v="Israel"/>
    <s v="Israel"/>
    <s v="Israel"/>
    <x v="0"/>
    <x v="0"/>
    <x v="1"/>
    <n v="9.3494091817495004"/>
    <n v="9.3442019999999992"/>
  </r>
  <r>
    <x v="5"/>
    <x v="4"/>
    <x v="29"/>
    <x v="4"/>
    <s v="Rest of Latin America"/>
    <s v="Chile"/>
    <s v="Chile"/>
    <s v="Chile"/>
    <x v="0"/>
    <x v="3"/>
    <x v="1"/>
    <n v="938.64123087883195"/>
    <n v="1263.3852039999999"/>
  </r>
  <r>
    <x v="2"/>
    <x v="0"/>
    <x v="20"/>
    <x v="0"/>
    <s v="Rest of Greater China"/>
    <s v="Taiwan"/>
    <s v="Taiwan"/>
    <s v="Taiwan"/>
    <x v="4"/>
    <x v="7"/>
    <x v="0"/>
    <n v="157.18429462"/>
    <n v="159.60718800000001"/>
  </r>
  <r>
    <x v="6"/>
    <x v="5"/>
    <x v="22"/>
    <x v="5"/>
    <s v="Australia"/>
    <s v="Australia"/>
    <s v="Australia"/>
    <s v="Australia"/>
    <x v="1"/>
    <x v="11"/>
    <x v="0"/>
    <n v="9527.9579169999997"/>
    <n v="12929.770705999999"/>
  </r>
  <r>
    <x v="0"/>
    <x v="2"/>
    <x v="46"/>
    <x v="2"/>
    <s v="Poland"/>
    <s v="Poland"/>
    <s v="Poland"/>
    <s v="Poland"/>
    <x v="0"/>
    <x v="8"/>
    <x v="0"/>
    <n v="916.17301858439498"/>
    <n v="1104.0221739999999"/>
  </r>
  <r>
    <x v="3"/>
    <x v="5"/>
    <x v="22"/>
    <x v="5"/>
    <s v="Australia"/>
    <s v="Australia"/>
    <s v="Australia"/>
    <s v="Australia"/>
    <x v="1"/>
    <x v="1"/>
    <x v="0"/>
    <n v="6403.6105390000002"/>
    <n v="8689.9225079999997"/>
  </r>
  <r>
    <x v="1"/>
    <x v="6"/>
    <x v="32"/>
    <x v="6"/>
    <s v="Rest of Western Europe"/>
    <s v="Portugal"/>
    <s v="Portugal"/>
    <s v="Portugal"/>
    <x v="2"/>
    <x v="5"/>
    <x v="0"/>
    <n v="444.97937300000001"/>
    <n v="524.59923900000001"/>
  </r>
  <r>
    <x v="0"/>
    <x v="7"/>
    <x v="49"/>
    <x v="7"/>
    <s v="Rest of Emerging Asia/Pacific"/>
    <s v="Malaysia"/>
    <s v="Malaysia"/>
    <s v="Malaysia"/>
    <x v="0"/>
    <x v="8"/>
    <x v="0"/>
    <n v="487.12673357204602"/>
    <n v="635.40714500000001"/>
  </r>
  <r>
    <x v="2"/>
    <x v="1"/>
    <x v="1"/>
    <x v="1"/>
    <s v="Canada"/>
    <s v="Canada"/>
    <s v="Canada"/>
    <s v="Canada"/>
    <x v="0"/>
    <x v="0"/>
    <x v="1"/>
    <n v="64.546378520686005"/>
    <n v="81.205065000000005"/>
  </r>
  <r>
    <x v="0"/>
    <x v="10"/>
    <x v="34"/>
    <x v="10"/>
    <s v="Rest of Sub-Saharan Africa"/>
    <s v="Rest of Sub-Saharan Africa"/>
    <s v="Rest of Sub-Saharan Africa"/>
    <s v="Rest of Sub-Saharan Africa"/>
    <x v="0"/>
    <x v="3"/>
    <x v="1"/>
    <n v="15810.306998685901"/>
    <n v="17224.770906999998"/>
  </r>
  <r>
    <x v="4"/>
    <x v="8"/>
    <x v="12"/>
    <x v="8"/>
    <s v="Japan"/>
    <s v="Japan"/>
    <s v="Japan"/>
    <s v="Japan"/>
    <x v="0"/>
    <x v="0"/>
    <x v="0"/>
    <n v="4242.2228595470096"/>
    <n v="4875.6659499999996"/>
  </r>
  <r>
    <x v="2"/>
    <x v="6"/>
    <x v="23"/>
    <x v="6"/>
    <s v="Rest of Western Europe"/>
    <s v="Switzerland"/>
    <s v="Switzerland"/>
    <s v="Switzerland"/>
    <x v="4"/>
    <x v="14"/>
    <x v="0"/>
    <n v="229.58613537974401"/>
    <n v="242.40567200000001"/>
  </r>
  <r>
    <x v="6"/>
    <x v="2"/>
    <x v="39"/>
    <x v="2"/>
    <s v="Rest of Eastern Europe"/>
    <s v="Rest of Eastern Europe"/>
    <s v="Rest of Eastern Europe"/>
    <s v="Rest of Eastern Europe"/>
    <x v="0"/>
    <x v="3"/>
    <x v="0"/>
    <n v="745.70584592564296"/>
    <n v="879.134502"/>
  </r>
  <r>
    <x v="0"/>
    <x v="6"/>
    <x v="8"/>
    <x v="6"/>
    <s v="Spain"/>
    <s v="Spain"/>
    <s v="Spain"/>
    <s v="Spain"/>
    <x v="2"/>
    <x v="2"/>
    <x v="0"/>
    <n v="4042.9451020000001"/>
    <n v="4766.3466060000001"/>
  </r>
  <r>
    <x v="6"/>
    <x v="3"/>
    <x v="3"/>
    <x v="3"/>
    <s v="Rest of Middle East and North Africa"/>
    <s v="Rest of Middle East and North Africa"/>
    <s v="Rest of Middle East and North Africa"/>
    <s v="Rest of Middle East and North Africa"/>
    <x v="1"/>
    <x v="11"/>
    <x v="0"/>
    <n v="1830.5546320000001"/>
    <n v="1994.324599"/>
  </r>
  <r>
    <x v="4"/>
    <x v="6"/>
    <x v="32"/>
    <x v="6"/>
    <s v="Rest of Western Europe"/>
    <s v="Portugal"/>
    <s v="Portugal"/>
    <s v="Portugal"/>
    <x v="2"/>
    <x v="5"/>
    <x v="0"/>
    <n v="226.87311899977399"/>
    <n v="267.22727400000002"/>
  </r>
  <r>
    <x v="1"/>
    <x v="6"/>
    <x v="41"/>
    <x v="6"/>
    <s v="Rest of Western Europe"/>
    <s v="Rest of Western Europe"/>
    <s v="Rest of Western Europe"/>
    <s v="Rest of Western Europe"/>
    <x v="0"/>
    <x v="3"/>
    <x v="0"/>
    <n v="24.616908741647599"/>
    <n v="29.021595999999999"/>
  </r>
  <r>
    <x v="2"/>
    <x v="7"/>
    <x v="49"/>
    <x v="7"/>
    <s v="Rest of Emerging Asia/Pacific"/>
    <s v="Malaysia"/>
    <s v="Malaysia"/>
    <s v="Malaysia"/>
    <x v="1"/>
    <x v="11"/>
    <x v="0"/>
    <n v="621.22213299999999"/>
    <n v="795.363561"/>
  </r>
  <r>
    <x v="4"/>
    <x v="6"/>
    <x v="21"/>
    <x v="6"/>
    <s v="France"/>
    <s v="France"/>
    <s v="France"/>
    <s v="France"/>
    <x v="0"/>
    <x v="3"/>
    <x v="0"/>
    <n v="1479.0387527902501"/>
    <n v="1742.116896"/>
  </r>
  <r>
    <x v="6"/>
    <x v="7"/>
    <x v="10"/>
    <x v="7"/>
    <s v="India"/>
    <s v="India"/>
    <s v="India"/>
    <s v="India"/>
    <x v="3"/>
    <x v="13"/>
    <x v="1"/>
    <n v="1969.1725100000001"/>
    <n v="2343.7536700000001"/>
  </r>
  <r>
    <x v="6"/>
    <x v="7"/>
    <x v="49"/>
    <x v="7"/>
    <s v="Rest of Emerging Asia/Pacific"/>
    <s v="Malaysia"/>
    <s v="Malaysia"/>
    <s v="Malaysia"/>
    <x v="0"/>
    <x v="3"/>
    <x v="1"/>
    <n v="1456.01240591959"/>
    <n v="1899.219695"/>
  </r>
  <r>
    <x v="6"/>
    <x v="2"/>
    <x v="39"/>
    <x v="2"/>
    <s v="Rest of Eastern Europe"/>
    <s v="Rest of Eastern Europe"/>
    <s v="Rest of Eastern Europe"/>
    <s v="Rest of Eastern Europe"/>
    <x v="1"/>
    <x v="1"/>
    <x v="0"/>
    <n v="2036.000511"/>
    <n v="2400.300741"/>
  </r>
  <r>
    <x v="6"/>
    <x v="10"/>
    <x v="47"/>
    <x v="10"/>
    <s v="Rest of Sub-Saharan Africa"/>
    <s v="South Africa"/>
    <s v="South Africa"/>
    <s v="South Africa"/>
    <x v="0"/>
    <x v="8"/>
    <x v="1"/>
    <n v="435.17956800247799"/>
    <n v="636.84794299999999"/>
  </r>
  <r>
    <x v="4"/>
    <x v="7"/>
    <x v="13"/>
    <x v="7"/>
    <s v="Rest of Emerging Asia/Pacific"/>
    <s v="Thailand"/>
    <s v="Thailand"/>
    <s v="Thailand"/>
    <x v="0"/>
    <x v="3"/>
    <x v="0"/>
    <n v="365.46439716529198"/>
    <n v="403.70015000000001"/>
  </r>
  <r>
    <x v="5"/>
    <x v="7"/>
    <x v="10"/>
    <x v="7"/>
    <s v="India"/>
    <s v="India"/>
    <s v="India"/>
    <s v="India"/>
    <x v="2"/>
    <x v="5"/>
    <x v="0"/>
    <n v="1604.691024"/>
    <n v="1909.93956"/>
  </r>
  <r>
    <x v="2"/>
    <x v="3"/>
    <x v="40"/>
    <x v="3"/>
    <s v="Rest of Middle East and North Africa"/>
    <s v="Israel"/>
    <s v="Israel"/>
    <s v="Israel"/>
    <x v="3"/>
    <x v="13"/>
    <x v="1"/>
    <n v="862.42790100000002"/>
    <n v="858.36834199999998"/>
  </r>
  <r>
    <x v="2"/>
    <x v="6"/>
    <x v="38"/>
    <x v="6"/>
    <s v="Rest of Western Europe"/>
    <s v="Austria"/>
    <s v="Austria"/>
    <s v="Austria"/>
    <x v="2"/>
    <x v="5"/>
    <x v="0"/>
    <n v="174.07738700000201"/>
    <n v="195.83536899999999"/>
  </r>
  <r>
    <x v="3"/>
    <x v="7"/>
    <x v="35"/>
    <x v="7"/>
    <s v="Rest of Emerging Asia/Pacific"/>
    <s v="Rest of Emerging Asia/Pacific"/>
    <s v="Rest of Emerging Asia/Pacific"/>
    <s v="Rest of Emerging Asia/Pacific"/>
    <x v="4"/>
    <x v="10"/>
    <x v="0"/>
    <n v="378.03906814700002"/>
    <n v="378.03906799999999"/>
  </r>
  <r>
    <x v="0"/>
    <x v="6"/>
    <x v="42"/>
    <x v="6"/>
    <s v="Rest of Western Europe"/>
    <s v="Denmark"/>
    <s v="Denmark"/>
    <s v="Denmark"/>
    <x v="0"/>
    <x v="3"/>
    <x v="0"/>
    <n v="193.90721478031"/>
    <n v="228.82056700000001"/>
  </r>
  <r>
    <x v="1"/>
    <x v="6"/>
    <x v="45"/>
    <x v="6"/>
    <s v="Rest of Western Europe"/>
    <s v="Greece"/>
    <s v="Greece"/>
    <s v="Greece"/>
    <x v="3"/>
    <x v="12"/>
    <x v="0"/>
    <n v="472.19962600000002"/>
    <n v="556.68999399999996"/>
  </r>
  <r>
    <x v="1"/>
    <x v="8"/>
    <x v="12"/>
    <x v="8"/>
    <s v="Japan"/>
    <s v="Japan"/>
    <s v="Japan"/>
    <s v="Japan"/>
    <x v="2"/>
    <x v="15"/>
    <x v="0"/>
    <n v="45235.347487999999"/>
    <n v="51598.585818"/>
  </r>
  <r>
    <x v="6"/>
    <x v="6"/>
    <x v="15"/>
    <x v="6"/>
    <s v="Germany"/>
    <s v="Germany"/>
    <s v="Germany"/>
    <s v="Germany"/>
    <x v="1"/>
    <x v="11"/>
    <x v="0"/>
    <n v="12946.307580000001"/>
    <n v="15262.781867"/>
  </r>
  <r>
    <x v="3"/>
    <x v="6"/>
    <x v="41"/>
    <x v="6"/>
    <s v="Rest of Western Europe"/>
    <s v="Rest of Western Europe"/>
    <s v="Rest of Western Europe"/>
    <s v="Rest of Western Europe"/>
    <x v="2"/>
    <x v="6"/>
    <x v="0"/>
    <n v="896.65371600000003"/>
    <n v="1057.091375"/>
  </r>
  <r>
    <x v="2"/>
    <x v="7"/>
    <x v="10"/>
    <x v="7"/>
    <s v="India"/>
    <s v="India"/>
    <s v="India"/>
    <s v="India"/>
    <x v="2"/>
    <x v="2"/>
    <x v="0"/>
    <n v="3585.620062"/>
    <n v="4190.5219980000002"/>
  </r>
  <r>
    <x v="0"/>
    <x v="10"/>
    <x v="34"/>
    <x v="10"/>
    <s v="Rest of Sub-Saharan Africa"/>
    <s v="Rest of Sub-Saharan Africa"/>
    <s v="Rest of Sub-Saharan Africa"/>
    <s v="Rest of Sub-Saharan Africa"/>
    <x v="0"/>
    <x v="0"/>
    <x v="1"/>
    <n v="19.642252013196501"/>
    <n v="21.399539999999998"/>
  </r>
  <r>
    <x v="6"/>
    <x v="4"/>
    <x v="36"/>
    <x v="4"/>
    <s v="Rest of Latin America"/>
    <s v="Rest of Latin America"/>
    <s v="Rest of Latin America"/>
    <s v="Rest of Latin America"/>
    <x v="4"/>
    <x v="10"/>
    <x v="0"/>
    <n v="334.13251492199998"/>
    <n v="334.13251500000001"/>
  </r>
  <r>
    <x v="2"/>
    <x v="3"/>
    <x v="7"/>
    <x v="3"/>
    <s v="Rest of Middle East and North Africa"/>
    <s v="Saudi Arabia"/>
    <s v="Saudi Arabia"/>
    <s v="Saudi Arabia"/>
    <x v="1"/>
    <x v="1"/>
    <x v="0"/>
    <n v="500.509164"/>
    <n v="500.63708300000002"/>
  </r>
  <r>
    <x v="6"/>
    <x v="6"/>
    <x v="33"/>
    <x v="6"/>
    <s v="Rest of Western Europe"/>
    <s v="Ireland"/>
    <s v="Ireland"/>
    <s v="Ireland"/>
    <x v="0"/>
    <x v="8"/>
    <x v="1"/>
    <n v="128.04023814198999"/>
    <n v="150.95039399999999"/>
  </r>
  <r>
    <x v="6"/>
    <x v="4"/>
    <x v="36"/>
    <x v="4"/>
    <s v="Rest of Latin America"/>
    <s v="Rest of Latin America"/>
    <s v="Rest of Latin America"/>
    <s v="Rest of Latin America"/>
    <x v="1"/>
    <x v="11"/>
    <x v="0"/>
    <n v="1655.5419280000001"/>
    <n v="1655.5419280000001"/>
  </r>
  <r>
    <x v="2"/>
    <x v="9"/>
    <x v="31"/>
    <x v="9"/>
    <s v="Rest of Eurasia"/>
    <s v="Rest of Eurasia"/>
    <s v="Rest of Eurasia"/>
    <s v="Rest of Eurasia"/>
    <x v="2"/>
    <x v="6"/>
    <x v="0"/>
    <n v="306.919312000307"/>
    <n v="604.79139799999996"/>
  </r>
  <r>
    <x v="1"/>
    <x v="7"/>
    <x v="49"/>
    <x v="7"/>
    <s v="Rest of Emerging Asia/Pacific"/>
    <s v="Malaysia"/>
    <s v="Malaysia"/>
    <s v="Malaysia"/>
    <x v="0"/>
    <x v="3"/>
    <x v="0"/>
    <n v="240.52459561106801"/>
    <n v="313.73980599999999"/>
  </r>
  <r>
    <x v="1"/>
    <x v="4"/>
    <x v="4"/>
    <x v="4"/>
    <s v="Brazil"/>
    <s v="Brazil"/>
    <s v="Brazil"/>
    <s v="Brazil"/>
    <x v="3"/>
    <x v="4"/>
    <x v="1"/>
    <n v="11551.239317"/>
    <n v="20703.277501"/>
  </r>
  <r>
    <x v="2"/>
    <x v="1"/>
    <x v="1"/>
    <x v="1"/>
    <s v="Canada"/>
    <s v="Canada"/>
    <s v="Canada"/>
    <s v="Canada"/>
    <x v="3"/>
    <x v="16"/>
    <x v="0"/>
    <n v="3877.0286379999998"/>
    <n v="4877.645638"/>
  </r>
  <r>
    <x v="6"/>
    <x v="2"/>
    <x v="46"/>
    <x v="2"/>
    <s v="Poland"/>
    <s v="Poland"/>
    <s v="Poland"/>
    <s v="Poland"/>
    <x v="0"/>
    <x v="3"/>
    <x v="1"/>
    <n v="2418.0204106152801"/>
    <n v="2913.8035009999999"/>
  </r>
  <r>
    <x v="1"/>
    <x v="7"/>
    <x v="49"/>
    <x v="7"/>
    <s v="Rest of Emerging Asia/Pacific"/>
    <s v="Malaysia"/>
    <s v="Malaysia"/>
    <s v="Malaysia"/>
    <x v="0"/>
    <x v="0"/>
    <x v="1"/>
    <n v="13.0939989127193"/>
    <n v="17.079785999999999"/>
  </r>
  <r>
    <x v="2"/>
    <x v="6"/>
    <x v="32"/>
    <x v="6"/>
    <s v="Rest of Western Europe"/>
    <s v="Portugal"/>
    <s v="Portugal"/>
    <s v="Portugal"/>
    <x v="1"/>
    <x v="1"/>
    <x v="0"/>
    <n v="350.03685300000001"/>
    <n v="393.78805899999998"/>
  </r>
  <r>
    <x v="2"/>
    <x v="7"/>
    <x v="10"/>
    <x v="7"/>
    <s v="India"/>
    <s v="India"/>
    <s v="India"/>
    <s v="India"/>
    <x v="1"/>
    <x v="11"/>
    <x v="0"/>
    <n v="2264.011399"/>
    <n v="2645.9550669999999"/>
  </r>
  <r>
    <x v="4"/>
    <x v="6"/>
    <x v="42"/>
    <x v="6"/>
    <s v="Rest of Western Europe"/>
    <s v="Denmark"/>
    <s v="Denmark"/>
    <s v="Denmark"/>
    <x v="2"/>
    <x v="2"/>
    <x v="0"/>
    <n v="1008.93840383248"/>
    <n v="1185.3379809999999"/>
  </r>
  <r>
    <x v="4"/>
    <x v="10"/>
    <x v="34"/>
    <x v="10"/>
    <s v="Rest of Sub-Saharan Africa"/>
    <s v="Rest of Sub-Saharan Africa"/>
    <s v="Rest of Sub-Saharan Africa"/>
    <s v="Rest of Sub-Saharan Africa"/>
    <x v="2"/>
    <x v="15"/>
    <x v="0"/>
    <n v="567.17545400000097"/>
    <n v="617.61749399999997"/>
  </r>
  <r>
    <x v="6"/>
    <x v="6"/>
    <x v="11"/>
    <x v="6"/>
    <s v="Italy"/>
    <s v="Italy"/>
    <s v="Italy"/>
    <s v="Italy"/>
    <x v="1"/>
    <x v="11"/>
    <x v="0"/>
    <n v="3797.6514520000001"/>
    <n v="4477.1627250000001"/>
  </r>
  <r>
    <x v="4"/>
    <x v="6"/>
    <x v="30"/>
    <x v="6"/>
    <s v="Rest of Western Europe"/>
    <s v="Belgium"/>
    <s v="Belgium"/>
    <s v="Belgium"/>
    <x v="4"/>
    <x v="14"/>
    <x v="0"/>
    <n v="242.07161686908699"/>
    <n v="285.129144"/>
  </r>
  <r>
    <x v="2"/>
    <x v="3"/>
    <x v="40"/>
    <x v="3"/>
    <s v="Rest of Middle East and North Africa"/>
    <s v="Israel"/>
    <s v="Israel"/>
    <s v="Israel"/>
    <x v="0"/>
    <x v="8"/>
    <x v="1"/>
    <n v="358.63882423141303"/>
    <n v="356.95066500000001"/>
  </r>
  <r>
    <x v="6"/>
    <x v="1"/>
    <x v="16"/>
    <x v="1"/>
    <s v="United States"/>
    <s v="United States"/>
    <s v="United States"/>
    <s v="United States"/>
    <x v="3"/>
    <x v="4"/>
    <x v="1"/>
    <n v="152251.30155"/>
    <n v="152251.30155"/>
  </r>
  <r>
    <x v="2"/>
    <x v="4"/>
    <x v="17"/>
    <x v="4"/>
    <s v="Mexico"/>
    <s v="Mexico"/>
    <s v="Mexico"/>
    <s v="Mexico"/>
    <x v="1"/>
    <x v="1"/>
    <x v="0"/>
    <n v="1719.1545860000001"/>
    <n v="2588.883358"/>
  </r>
  <r>
    <x v="4"/>
    <x v="6"/>
    <x v="15"/>
    <x v="6"/>
    <s v="Germany"/>
    <s v="Germany"/>
    <s v="Germany"/>
    <s v="Germany"/>
    <x v="0"/>
    <x v="8"/>
    <x v="0"/>
    <n v="4377.8992926062501"/>
    <n v="5156.6007399999999"/>
  </r>
  <r>
    <x v="4"/>
    <x v="6"/>
    <x v="21"/>
    <x v="6"/>
    <s v="France"/>
    <s v="France"/>
    <s v="France"/>
    <s v="France"/>
    <x v="4"/>
    <x v="10"/>
    <x v="0"/>
    <n v="1761.8209636209999"/>
    <n v="2075.1978690000001"/>
  </r>
  <r>
    <x v="6"/>
    <x v="5"/>
    <x v="43"/>
    <x v="5"/>
    <s v="Rest of Mature Asia/Pacific"/>
    <s v="New Zealand"/>
    <s v="New Zealand"/>
    <s v="New Zealand"/>
    <x v="0"/>
    <x v="8"/>
    <x v="1"/>
    <n v="201.436013138232"/>
    <n v="245.19209900000001"/>
  </r>
  <r>
    <x v="2"/>
    <x v="2"/>
    <x v="6"/>
    <x v="2"/>
    <s v="Rest of Eastern Europe"/>
    <s v="Czech Republic"/>
    <s v="Czech Republic"/>
    <s v="Czech Republic"/>
    <x v="2"/>
    <x v="15"/>
    <x v="0"/>
    <n v="491.51256900049202"/>
    <n v="545.98106099999995"/>
  </r>
  <r>
    <x v="2"/>
    <x v="4"/>
    <x v="29"/>
    <x v="4"/>
    <s v="Rest of Latin America"/>
    <s v="Chile"/>
    <s v="Chile"/>
    <s v="Chile"/>
    <x v="3"/>
    <x v="16"/>
    <x v="0"/>
    <n v="822.62617599999999"/>
    <n v="1065.265238"/>
  </r>
  <r>
    <x v="2"/>
    <x v="2"/>
    <x v="46"/>
    <x v="2"/>
    <s v="Poland"/>
    <s v="Poland"/>
    <s v="Poland"/>
    <s v="Poland"/>
    <x v="4"/>
    <x v="9"/>
    <x v="0"/>
    <n v="352.02247699999998"/>
    <n v="402.11469"/>
  </r>
  <r>
    <x v="4"/>
    <x v="6"/>
    <x v="41"/>
    <x v="6"/>
    <s v="Rest of Western Europe"/>
    <s v="Rest of Western Europe"/>
    <s v="Rest of Western Europe"/>
    <s v="Rest of Western Europe"/>
    <x v="2"/>
    <x v="15"/>
    <x v="0"/>
    <n v="280.11138399971998"/>
    <n v="329.93508400000002"/>
  </r>
  <r>
    <x v="2"/>
    <x v="9"/>
    <x v="25"/>
    <x v="9"/>
    <s v="Russia"/>
    <s v="Russia"/>
    <s v="Russia"/>
    <s v="Russia"/>
    <x v="4"/>
    <x v="10"/>
    <x v="0"/>
    <n v="891.69854439300002"/>
    <n v="1757.1120100000001"/>
  </r>
  <r>
    <x v="3"/>
    <x v="0"/>
    <x v="20"/>
    <x v="0"/>
    <s v="Rest of Greater China"/>
    <s v="Taiwan"/>
    <s v="Taiwan"/>
    <s v="Taiwan"/>
    <x v="1"/>
    <x v="11"/>
    <x v="0"/>
    <n v="971.36253099999999"/>
    <n v="1009.466554"/>
  </r>
  <r>
    <x v="1"/>
    <x v="4"/>
    <x v="29"/>
    <x v="4"/>
    <s v="Rest of Latin America"/>
    <s v="Chile"/>
    <s v="Chile"/>
    <s v="Chile"/>
    <x v="3"/>
    <x v="12"/>
    <x v="0"/>
    <n v="843.82857999999999"/>
    <n v="1135.7699909999999"/>
  </r>
  <r>
    <x v="4"/>
    <x v="6"/>
    <x v="15"/>
    <x v="6"/>
    <s v="Germany"/>
    <s v="Germany"/>
    <s v="Germany"/>
    <s v="Germany"/>
    <x v="1"/>
    <x v="1"/>
    <x v="0"/>
    <n v="9211.5744209999993"/>
    <n v="10850.046632"/>
  </r>
  <r>
    <x v="5"/>
    <x v="9"/>
    <x v="25"/>
    <x v="9"/>
    <s v="Russia"/>
    <s v="Russia"/>
    <s v="Russia"/>
    <s v="Russia"/>
    <x v="0"/>
    <x v="8"/>
    <x v="1"/>
    <n v="1713.8335449717399"/>
    <n v="3493.407185"/>
  </r>
  <r>
    <x v="0"/>
    <x v="4"/>
    <x v="36"/>
    <x v="4"/>
    <s v="Rest of Latin America"/>
    <s v="Rest of Latin America"/>
    <s v="Rest of Latin America"/>
    <s v="Rest of Latin America"/>
    <x v="2"/>
    <x v="15"/>
    <x v="0"/>
    <n v="496.887426"/>
    <n v="496.887426"/>
  </r>
  <r>
    <x v="6"/>
    <x v="6"/>
    <x v="30"/>
    <x v="6"/>
    <s v="Rest of Western Europe"/>
    <s v="Belgium"/>
    <s v="Belgium"/>
    <s v="Belgium"/>
    <x v="3"/>
    <x v="16"/>
    <x v="0"/>
    <n v="931.47717599999999"/>
    <n v="1098.145773"/>
  </r>
  <r>
    <x v="5"/>
    <x v="3"/>
    <x v="3"/>
    <x v="3"/>
    <s v="Rest of Middle East and North Africa"/>
    <s v="Rest of Middle East and North Africa"/>
    <s v="Rest of Middle East and North Africa"/>
    <s v="Rest of Middle East and North Africa"/>
    <x v="2"/>
    <x v="5"/>
    <x v="0"/>
    <n v="515.04855999999995"/>
    <n v="561.12720999999999"/>
  </r>
  <r>
    <x v="2"/>
    <x v="6"/>
    <x v="15"/>
    <x v="6"/>
    <s v="Germany"/>
    <s v="Germany"/>
    <s v="Germany"/>
    <s v="Germany"/>
    <x v="0"/>
    <x v="3"/>
    <x v="0"/>
    <n v="1799.9482966215901"/>
    <n v="2024.9243449999999"/>
  </r>
  <r>
    <x v="0"/>
    <x v="9"/>
    <x v="31"/>
    <x v="9"/>
    <s v="Rest of Eurasia"/>
    <s v="Rest of Eurasia"/>
    <s v="Rest of Eurasia"/>
    <s v="Rest of Eurasia"/>
    <x v="2"/>
    <x v="15"/>
    <x v="0"/>
    <n v="127.704157"/>
    <n v="260.30685499999998"/>
  </r>
  <r>
    <x v="1"/>
    <x v="9"/>
    <x v="25"/>
    <x v="9"/>
    <s v="Russia"/>
    <s v="Russia"/>
    <s v="Russia"/>
    <s v="Russia"/>
    <x v="2"/>
    <x v="5"/>
    <x v="0"/>
    <n v="125.50258599999999"/>
    <n v="255.819264"/>
  </r>
  <r>
    <x v="5"/>
    <x v="7"/>
    <x v="13"/>
    <x v="7"/>
    <s v="Rest of Emerging Asia/Pacific"/>
    <s v="Thailand"/>
    <s v="Thailand"/>
    <s v="Thailand"/>
    <x v="4"/>
    <x v="7"/>
    <x v="0"/>
    <n v="67.943173959999996"/>
    <n v="70.353758999999997"/>
  </r>
  <r>
    <x v="4"/>
    <x v="5"/>
    <x v="22"/>
    <x v="5"/>
    <s v="Australia"/>
    <s v="Australia"/>
    <s v="Australia"/>
    <s v="Australia"/>
    <x v="2"/>
    <x v="15"/>
    <x v="0"/>
    <n v="5242.0445731250002"/>
    <n v="6600.8636219999999"/>
  </r>
  <r>
    <x v="3"/>
    <x v="7"/>
    <x v="10"/>
    <x v="7"/>
    <s v="India"/>
    <s v="India"/>
    <s v="India"/>
    <s v="India"/>
    <x v="0"/>
    <x v="0"/>
    <x v="0"/>
    <n v="798.82940816142104"/>
    <n v="950.78483400000005"/>
  </r>
  <r>
    <x v="4"/>
    <x v="2"/>
    <x v="2"/>
    <x v="2"/>
    <s v="Rest of Eastern Europe"/>
    <s v="Hungary"/>
    <s v="Hungary"/>
    <s v="Hungary"/>
    <x v="4"/>
    <x v="7"/>
    <x v="0"/>
    <n v="75.571925050000004"/>
    <n v="92.723478999999998"/>
  </r>
  <r>
    <x v="2"/>
    <x v="6"/>
    <x v="38"/>
    <x v="6"/>
    <s v="Rest of Western Europe"/>
    <s v="Austria"/>
    <s v="Austria"/>
    <s v="Austria"/>
    <x v="2"/>
    <x v="6"/>
    <x v="0"/>
    <n v="1638.1953920016399"/>
    <n v="1842.9538990000001"/>
  </r>
  <r>
    <x v="1"/>
    <x v="4"/>
    <x v="48"/>
    <x v="4"/>
    <s v="Argentina"/>
    <s v="Argentina"/>
    <s v="Argentina"/>
    <s v="Argentina"/>
    <x v="2"/>
    <x v="15"/>
    <x v="0"/>
    <n v="242.68467799999999"/>
    <n v="1865.3539940000001"/>
  </r>
  <r>
    <x v="2"/>
    <x v="6"/>
    <x v="14"/>
    <x v="6"/>
    <s v="Netherlands"/>
    <s v="Netherlands"/>
    <s v="Netherlands"/>
    <s v="Netherlands"/>
    <x v="0"/>
    <x v="8"/>
    <x v="0"/>
    <n v="1144.1621375145801"/>
    <n v="1287.171288"/>
  </r>
  <r>
    <x v="6"/>
    <x v="2"/>
    <x v="6"/>
    <x v="2"/>
    <s v="Rest of Eastern Europe"/>
    <s v="Czech Republic"/>
    <s v="Czech Republic"/>
    <s v="Czech Republic"/>
    <x v="4"/>
    <x v="7"/>
    <x v="0"/>
    <n v="84.590280309999997"/>
    <n v="98.576859999999996"/>
  </r>
  <r>
    <x v="1"/>
    <x v="5"/>
    <x v="19"/>
    <x v="5"/>
    <s v="Rest of Mature Asia/Pacific"/>
    <s v="Singapore"/>
    <s v="Singapore"/>
    <s v="Singapore"/>
    <x v="3"/>
    <x v="16"/>
    <x v="0"/>
    <n v="734.346723"/>
    <n v="795.89060600000005"/>
  </r>
  <r>
    <x v="6"/>
    <x v="3"/>
    <x v="3"/>
    <x v="3"/>
    <s v="Rest of Middle East and North Africa"/>
    <s v="Rest of Middle East and North Africa"/>
    <s v="Rest of Middle East and North Africa"/>
    <s v="Rest of Middle East and North Africa"/>
    <x v="4"/>
    <x v="7"/>
    <x v="0"/>
    <n v="135.97894163999999"/>
    <n v="148.14425299999999"/>
  </r>
  <r>
    <x v="2"/>
    <x v="6"/>
    <x v="26"/>
    <x v="6"/>
    <s v="Rest of Western Europe"/>
    <s v="Norway"/>
    <s v="Norway"/>
    <s v="Norway"/>
    <x v="0"/>
    <x v="8"/>
    <x v="0"/>
    <n v="448.08921729930501"/>
    <n v="620.332491"/>
  </r>
  <r>
    <x v="6"/>
    <x v="4"/>
    <x v="4"/>
    <x v="4"/>
    <s v="Brazil"/>
    <s v="Brazil"/>
    <s v="Brazil"/>
    <s v="Brazil"/>
    <x v="0"/>
    <x v="0"/>
    <x v="1"/>
    <n v="65.747994588931903"/>
    <n v="117.840081"/>
  </r>
  <r>
    <x v="5"/>
    <x v="6"/>
    <x v="11"/>
    <x v="6"/>
    <s v="Italy"/>
    <s v="Italy"/>
    <s v="Italy"/>
    <s v="Italy"/>
    <x v="3"/>
    <x v="16"/>
    <x v="0"/>
    <n v="2272.2216250000001"/>
    <n v="2678.7887430000001"/>
  </r>
  <r>
    <x v="2"/>
    <x v="5"/>
    <x v="22"/>
    <x v="5"/>
    <s v="Australia"/>
    <s v="Australia"/>
    <s v="Australia"/>
    <s v="Australia"/>
    <x v="1"/>
    <x v="11"/>
    <x v="0"/>
    <n v="6347.1486519999999"/>
    <n v="8202.5176030000002"/>
  </r>
  <r>
    <x v="5"/>
    <x v="1"/>
    <x v="16"/>
    <x v="1"/>
    <s v="United States"/>
    <s v="United States"/>
    <s v="United States"/>
    <s v="United States"/>
    <x v="0"/>
    <x v="8"/>
    <x v="1"/>
    <n v="22238.5752266196"/>
    <n v="22238.575227000001"/>
  </r>
  <r>
    <x v="3"/>
    <x v="8"/>
    <x v="12"/>
    <x v="8"/>
    <s v="Japan"/>
    <s v="Japan"/>
    <s v="Japan"/>
    <s v="Japan"/>
    <x v="2"/>
    <x v="6"/>
    <x v="0"/>
    <n v="48938.685626999999"/>
    <n v="55822.871058999997"/>
  </r>
  <r>
    <x v="5"/>
    <x v="6"/>
    <x v="42"/>
    <x v="6"/>
    <s v="Rest of Western Europe"/>
    <s v="Denmark"/>
    <s v="Denmark"/>
    <s v="Denmark"/>
    <x v="1"/>
    <x v="11"/>
    <x v="0"/>
    <n v="1750.343768"/>
    <n v="2065.4964009999999"/>
  </r>
  <r>
    <x v="5"/>
    <x v="2"/>
    <x v="6"/>
    <x v="2"/>
    <s v="Rest of Eastern Europe"/>
    <s v="Czech Republic"/>
    <s v="Czech Republic"/>
    <s v="Czech Republic"/>
    <x v="1"/>
    <x v="11"/>
    <x v="0"/>
    <n v="803.97268399999996"/>
    <n v="936.90554299999997"/>
  </r>
  <r>
    <x v="6"/>
    <x v="5"/>
    <x v="19"/>
    <x v="5"/>
    <s v="Rest of Mature Asia/Pacific"/>
    <s v="Singapore"/>
    <s v="Singapore"/>
    <s v="Singapore"/>
    <x v="4"/>
    <x v="9"/>
    <x v="0"/>
    <n v="190.04199463"/>
    <n v="205.96897000000001"/>
  </r>
  <r>
    <x v="4"/>
    <x v="6"/>
    <x v="9"/>
    <x v="6"/>
    <s v="Rest of Western Europe"/>
    <s v="Sweden"/>
    <s v="Sweden"/>
    <s v="Sweden"/>
    <x v="3"/>
    <x v="12"/>
    <x v="0"/>
    <n v="1321.2991750000001"/>
    <n v="1733.8399939999999"/>
  </r>
  <r>
    <x v="2"/>
    <x v="5"/>
    <x v="5"/>
    <x v="5"/>
    <s v="South Korea"/>
    <s v="South Korea"/>
    <s v="South Korea"/>
    <s v="South Korea"/>
    <x v="0"/>
    <x v="0"/>
    <x v="1"/>
    <n v="45.894021793173003"/>
    <n v="46.116970999999999"/>
  </r>
  <r>
    <x v="4"/>
    <x v="6"/>
    <x v="33"/>
    <x v="6"/>
    <s v="Rest of Western Europe"/>
    <s v="Ireland"/>
    <s v="Ireland"/>
    <s v="Ireland"/>
    <x v="3"/>
    <x v="13"/>
    <x v="1"/>
    <n v="618.78855599999997"/>
    <n v="728.85311200000001"/>
  </r>
  <r>
    <x v="5"/>
    <x v="2"/>
    <x v="39"/>
    <x v="2"/>
    <s v="Rest of Eastern Europe"/>
    <s v="Rest of Eastern Europe"/>
    <s v="Rest of Eastern Europe"/>
    <s v="Rest of Eastern Europe"/>
    <x v="4"/>
    <x v="10"/>
    <x v="0"/>
    <n v="271.84529741099999"/>
    <n v="320.48639700000001"/>
  </r>
  <r>
    <x v="3"/>
    <x v="4"/>
    <x v="36"/>
    <x v="4"/>
    <s v="Rest of Latin America"/>
    <s v="Rest of Latin America"/>
    <s v="Rest of Latin America"/>
    <s v="Rest of Latin America"/>
    <x v="0"/>
    <x v="0"/>
    <x v="0"/>
    <n v="434.91316892934498"/>
    <n v="434.91316899999998"/>
  </r>
  <r>
    <x v="4"/>
    <x v="5"/>
    <x v="5"/>
    <x v="5"/>
    <s v="South Korea"/>
    <s v="South Korea"/>
    <s v="South Korea"/>
    <s v="South Korea"/>
    <x v="3"/>
    <x v="12"/>
    <x v="0"/>
    <n v="4320.2986110000002"/>
    <n v="4459.1499949999998"/>
  </r>
  <r>
    <x v="6"/>
    <x v="3"/>
    <x v="40"/>
    <x v="3"/>
    <s v="Rest of Middle East and North Africa"/>
    <s v="Israel"/>
    <s v="Israel"/>
    <s v="Israel"/>
    <x v="0"/>
    <x v="3"/>
    <x v="0"/>
    <n v="107.950191275705"/>
    <n v="107.890074"/>
  </r>
  <r>
    <x v="0"/>
    <x v="6"/>
    <x v="38"/>
    <x v="6"/>
    <s v="Rest of Western Europe"/>
    <s v="Austria"/>
    <s v="Austria"/>
    <s v="Austria"/>
    <x v="3"/>
    <x v="16"/>
    <x v="0"/>
    <n v="554.97251800000004"/>
    <n v="654.27338499999996"/>
  </r>
  <r>
    <x v="4"/>
    <x v="3"/>
    <x v="24"/>
    <x v="3"/>
    <s v="Turkey"/>
    <s v="Turkey"/>
    <s v="Turkey"/>
    <s v="Turkey"/>
    <x v="2"/>
    <x v="15"/>
    <x v="0"/>
    <n v="180.157792"/>
    <n v="344.96475500000003"/>
  </r>
  <r>
    <x v="5"/>
    <x v="6"/>
    <x v="23"/>
    <x v="6"/>
    <s v="Rest of Western Europe"/>
    <s v="Switzerland"/>
    <s v="Switzerland"/>
    <s v="Switzerland"/>
    <x v="3"/>
    <x v="12"/>
    <x v="0"/>
    <n v="1872.3780220000001"/>
    <n v="2032.4899949999999"/>
  </r>
  <r>
    <x v="6"/>
    <x v="2"/>
    <x v="39"/>
    <x v="2"/>
    <s v="Rest of Eastern Europe"/>
    <s v="Rest of Eastern Europe"/>
    <s v="Rest of Eastern Europe"/>
    <s v="Rest of Eastern Europe"/>
    <x v="3"/>
    <x v="4"/>
    <x v="1"/>
    <n v="6554.3662619999996"/>
    <n v="7727.1346990000002"/>
  </r>
  <r>
    <x v="0"/>
    <x v="4"/>
    <x v="29"/>
    <x v="4"/>
    <s v="Rest of Latin America"/>
    <s v="Chile"/>
    <s v="Chile"/>
    <s v="Chile"/>
    <x v="2"/>
    <x v="2"/>
    <x v="0"/>
    <n v="414.33806499999997"/>
    <n v="557.68760599999996"/>
  </r>
  <r>
    <x v="4"/>
    <x v="6"/>
    <x v="41"/>
    <x v="6"/>
    <s v="Rest of Western Europe"/>
    <s v="Rest of Western Europe"/>
    <s v="Rest of Western Europe"/>
    <s v="Rest of Western Europe"/>
    <x v="0"/>
    <x v="3"/>
    <x v="0"/>
    <n v="45.826911301707"/>
    <n v="53.978191000000002"/>
  </r>
  <r>
    <x v="6"/>
    <x v="7"/>
    <x v="28"/>
    <x v="7"/>
    <s v="Indonesia"/>
    <s v="Indonesia"/>
    <s v="Indonesia"/>
    <s v="Indonesia"/>
    <x v="4"/>
    <x v="9"/>
    <x v="0"/>
    <n v="598.74044030000005"/>
    <n v="810.00434700000005"/>
  </r>
  <r>
    <x v="4"/>
    <x v="6"/>
    <x v="21"/>
    <x v="6"/>
    <s v="France"/>
    <s v="France"/>
    <s v="France"/>
    <s v="France"/>
    <x v="2"/>
    <x v="5"/>
    <x v="0"/>
    <n v="3313.1639329966902"/>
    <n v="3902.4798070000002"/>
  </r>
  <r>
    <x v="2"/>
    <x v="0"/>
    <x v="18"/>
    <x v="0"/>
    <s v="Rest of Greater China"/>
    <s v="Hong Kong"/>
    <s v="Hong Kong"/>
    <s v="Hong Kong"/>
    <x v="3"/>
    <x v="16"/>
    <x v="0"/>
    <n v="1007.680843"/>
    <n v="1018.199046"/>
  </r>
  <r>
    <x v="2"/>
    <x v="7"/>
    <x v="49"/>
    <x v="7"/>
    <s v="Rest of Emerging Asia/Pacific"/>
    <s v="Malaysia"/>
    <s v="Malaysia"/>
    <s v="Malaysia"/>
    <x v="0"/>
    <x v="8"/>
    <x v="0"/>
    <n v="510.59262250240602"/>
    <n v="653.722308"/>
  </r>
  <r>
    <x v="3"/>
    <x v="6"/>
    <x v="26"/>
    <x v="6"/>
    <s v="Rest of Western Europe"/>
    <s v="Norway"/>
    <s v="Norway"/>
    <s v="Norway"/>
    <x v="2"/>
    <x v="6"/>
    <x v="0"/>
    <n v="2374.3348249999999"/>
    <n v="3461.217024"/>
  </r>
  <r>
    <x v="1"/>
    <x v="6"/>
    <x v="37"/>
    <x v="6"/>
    <s v="Rest of Western Europe"/>
    <s v="Finland"/>
    <s v="Finland"/>
    <s v="Finland"/>
    <x v="1"/>
    <x v="11"/>
    <x v="0"/>
    <n v="1391.073314"/>
    <n v="1639.9771459999999"/>
  </r>
  <r>
    <x v="0"/>
    <x v="6"/>
    <x v="32"/>
    <x v="6"/>
    <s v="Rest of Western Europe"/>
    <s v="Portugal"/>
    <s v="Portugal"/>
    <s v="Portugal"/>
    <x v="3"/>
    <x v="13"/>
    <x v="1"/>
    <n v="1060.695508"/>
    <n v="1250.485056"/>
  </r>
  <r>
    <x v="6"/>
    <x v="6"/>
    <x v="32"/>
    <x v="6"/>
    <s v="Rest of Western Europe"/>
    <s v="Portugal"/>
    <s v="Portugal"/>
    <s v="Portugal"/>
    <x v="1"/>
    <x v="11"/>
    <x v="0"/>
    <n v="436.14204899999999"/>
    <n v="514.18065899999999"/>
  </r>
  <r>
    <x v="1"/>
    <x v="5"/>
    <x v="19"/>
    <x v="5"/>
    <s v="Rest of Mature Asia/Pacific"/>
    <s v="Singapore"/>
    <s v="Singapore"/>
    <s v="Singapore"/>
    <x v="0"/>
    <x v="3"/>
    <x v="1"/>
    <n v="1495.2282268669101"/>
    <n v="1620.539812"/>
  </r>
  <r>
    <x v="0"/>
    <x v="6"/>
    <x v="8"/>
    <x v="6"/>
    <s v="Spain"/>
    <s v="Spain"/>
    <s v="Spain"/>
    <s v="Spain"/>
    <x v="2"/>
    <x v="5"/>
    <x v="0"/>
    <n v="2283.7057399999999"/>
    <n v="2692.3277039999998"/>
  </r>
  <r>
    <x v="4"/>
    <x v="10"/>
    <x v="34"/>
    <x v="10"/>
    <s v="Rest of Sub-Saharan Africa"/>
    <s v="Rest of Sub-Saharan Africa"/>
    <s v="Rest of Sub-Saharan Africa"/>
    <s v="Rest of Sub-Saharan Africa"/>
    <x v="0"/>
    <x v="0"/>
    <x v="1"/>
    <n v="15.89338462137"/>
    <n v="17.306871000000001"/>
  </r>
  <r>
    <x v="4"/>
    <x v="2"/>
    <x v="46"/>
    <x v="2"/>
    <s v="Poland"/>
    <s v="Poland"/>
    <s v="Poland"/>
    <s v="Poland"/>
    <x v="3"/>
    <x v="4"/>
    <x v="1"/>
    <n v="4062.1213680000001"/>
    <n v="4854.2444230000001"/>
  </r>
  <r>
    <x v="1"/>
    <x v="6"/>
    <x v="23"/>
    <x v="6"/>
    <s v="Rest of Western Europe"/>
    <s v="Switzerland"/>
    <s v="Switzerland"/>
    <s v="Switzerland"/>
    <x v="4"/>
    <x v="7"/>
    <x v="0"/>
    <n v="322.70002958999999"/>
    <n v="350.29495800000001"/>
  </r>
  <r>
    <x v="6"/>
    <x v="2"/>
    <x v="6"/>
    <x v="2"/>
    <s v="Rest of Eastern Europe"/>
    <s v="Czech Republic"/>
    <s v="Czech Republic"/>
    <s v="Czech Republic"/>
    <x v="0"/>
    <x v="8"/>
    <x v="0"/>
    <n v="327.43764599645601"/>
    <n v="381.57782200000003"/>
  </r>
  <r>
    <x v="3"/>
    <x v="6"/>
    <x v="32"/>
    <x v="6"/>
    <s v="Rest of Western Europe"/>
    <s v="Portugal"/>
    <s v="Portugal"/>
    <s v="Portugal"/>
    <x v="4"/>
    <x v="9"/>
    <x v="0"/>
    <n v="177.40786427"/>
    <n v="209.15133700000001"/>
  </r>
  <r>
    <x v="5"/>
    <x v="6"/>
    <x v="45"/>
    <x v="6"/>
    <s v="Rest of Western Europe"/>
    <s v="Greece"/>
    <s v="Greece"/>
    <s v="Greece"/>
    <x v="4"/>
    <x v="7"/>
    <x v="0"/>
    <n v="88.578915730000006"/>
    <n v="104.42828299999999"/>
  </r>
  <r>
    <x v="1"/>
    <x v="6"/>
    <x v="26"/>
    <x v="6"/>
    <s v="Rest of Western Europe"/>
    <s v="Norway"/>
    <s v="Norway"/>
    <s v="Norway"/>
    <x v="0"/>
    <x v="8"/>
    <x v="1"/>
    <n v="349.12697073917701"/>
    <n v="508.94431700000001"/>
  </r>
  <r>
    <x v="4"/>
    <x v="6"/>
    <x v="38"/>
    <x v="6"/>
    <s v="Rest of Western Europe"/>
    <s v="Austria"/>
    <s v="Austria"/>
    <s v="Austria"/>
    <x v="3"/>
    <x v="4"/>
    <x v="1"/>
    <n v="2259.294817"/>
    <n v="2661.1579080000001"/>
  </r>
  <r>
    <x v="2"/>
    <x v="2"/>
    <x v="46"/>
    <x v="2"/>
    <s v="Poland"/>
    <s v="Poland"/>
    <s v="Poland"/>
    <s v="Poland"/>
    <x v="0"/>
    <x v="8"/>
    <x v="0"/>
    <n v="982.334980479774"/>
    <n v="1122.119614"/>
  </r>
  <r>
    <x v="2"/>
    <x v="1"/>
    <x v="16"/>
    <x v="1"/>
    <s v="United States"/>
    <s v="United States"/>
    <s v="United States"/>
    <s v="United States"/>
    <x v="1"/>
    <x v="1"/>
    <x v="0"/>
    <n v="113310.46852900001"/>
    <n v="113310.46852900001"/>
  </r>
  <r>
    <x v="2"/>
    <x v="8"/>
    <x v="12"/>
    <x v="8"/>
    <s v="Japan"/>
    <s v="Japan"/>
    <s v="Japan"/>
    <s v="Japan"/>
    <x v="3"/>
    <x v="4"/>
    <x v="1"/>
    <n v="42530.027257000002"/>
    <n v="48134.039728000003"/>
  </r>
  <r>
    <x v="4"/>
    <x v="2"/>
    <x v="2"/>
    <x v="2"/>
    <s v="Rest of Eastern Europe"/>
    <s v="Hungary"/>
    <s v="Hungary"/>
    <s v="Hungary"/>
    <x v="3"/>
    <x v="13"/>
    <x v="1"/>
    <n v="685.03733599999998"/>
    <n v="840.51114399999994"/>
  </r>
  <r>
    <x v="5"/>
    <x v="7"/>
    <x v="10"/>
    <x v="7"/>
    <s v="India"/>
    <s v="India"/>
    <s v="India"/>
    <s v="India"/>
    <x v="1"/>
    <x v="11"/>
    <x v="0"/>
    <n v="3056.7122749999999"/>
    <n v="3638.1681020000001"/>
  </r>
  <r>
    <x v="0"/>
    <x v="2"/>
    <x v="6"/>
    <x v="2"/>
    <s v="Rest of Eastern Europe"/>
    <s v="Czech Republic"/>
    <s v="Czech Republic"/>
    <s v="Czech Republic"/>
    <x v="0"/>
    <x v="3"/>
    <x v="1"/>
    <n v="1178.2135642962901"/>
    <n v="1373.025279"/>
  </r>
  <r>
    <x v="0"/>
    <x v="6"/>
    <x v="33"/>
    <x v="6"/>
    <s v="Rest of Western Europe"/>
    <s v="Ireland"/>
    <s v="Ireland"/>
    <s v="Ireland"/>
    <x v="3"/>
    <x v="4"/>
    <x v="1"/>
    <n v="1246.9027590000001"/>
    <n v="1470.010248"/>
  </r>
  <r>
    <x v="0"/>
    <x v="6"/>
    <x v="37"/>
    <x v="6"/>
    <s v="Rest of Western Europe"/>
    <s v="Finland"/>
    <s v="Finland"/>
    <s v="Finland"/>
    <x v="0"/>
    <x v="8"/>
    <x v="0"/>
    <n v="478.16768380462202"/>
    <n v="563.72591199999999"/>
  </r>
  <r>
    <x v="5"/>
    <x v="6"/>
    <x v="8"/>
    <x v="6"/>
    <s v="Spain"/>
    <s v="Spain"/>
    <s v="Spain"/>
    <s v="Spain"/>
    <x v="3"/>
    <x v="4"/>
    <x v="1"/>
    <n v="7319.1299349999999"/>
    <n v="8628.7370329999994"/>
  </r>
  <r>
    <x v="6"/>
    <x v="6"/>
    <x v="14"/>
    <x v="6"/>
    <s v="Netherlands"/>
    <s v="Netherlands"/>
    <s v="Netherlands"/>
    <s v="Netherlands"/>
    <x v="4"/>
    <x v="14"/>
    <x v="0"/>
    <n v="364.31390789750202"/>
    <n v="429.50035500000001"/>
  </r>
  <r>
    <x v="5"/>
    <x v="4"/>
    <x v="36"/>
    <x v="4"/>
    <s v="Rest of Latin America"/>
    <s v="Rest of Latin America"/>
    <s v="Rest of Latin America"/>
    <s v="Rest of Latin America"/>
    <x v="3"/>
    <x v="16"/>
    <x v="0"/>
    <n v="7930.4809359999999"/>
    <n v="7930.4809359999999"/>
  </r>
  <r>
    <x v="2"/>
    <x v="5"/>
    <x v="22"/>
    <x v="5"/>
    <s v="Australia"/>
    <s v="Australia"/>
    <s v="Australia"/>
    <s v="Australia"/>
    <x v="3"/>
    <x v="13"/>
    <x v="1"/>
    <n v="5272.1291179999998"/>
    <n v="6813.2533629999998"/>
  </r>
  <r>
    <x v="6"/>
    <x v="4"/>
    <x v="48"/>
    <x v="4"/>
    <s v="Argentina"/>
    <s v="Argentina"/>
    <s v="Argentina"/>
    <s v="Argentina"/>
    <x v="0"/>
    <x v="0"/>
    <x v="0"/>
    <n v="58.089632253186402"/>
    <n v="446.49595699999998"/>
  </r>
  <r>
    <x v="1"/>
    <x v="5"/>
    <x v="5"/>
    <x v="5"/>
    <s v="South Korea"/>
    <s v="South Korea"/>
    <s v="South Korea"/>
    <s v="South Korea"/>
    <x v="0"/>
    <x v="3"/>
    <x v="0"/>
    <n v="1128.3025444350401"/>
    <n v="1173.548505"/>
  </r>
  <r>
    <x v="3"/>
    <x v="2"/>
    <x v="39"/>
    <x v="2"/>
    <s v="Rest of Eastern Europe"/>
    <s v="Rest of Eastern Europe"/>
    <s v="Rest of Eastern Europe"/>
    <s v="Rest of Eastern Europe"/>
    <x v="3"/>
    <x v="16"/>
    <x v="0"/>
    <n v="1869.5754420000001"/>
    <n v="2204.0973439999998"/>
  </r>
  <r>
    <x v="4"/>
    <x v="1"/>
    <x v="16"/>
    <x v="1"/>
    <s v="United States"/>
    <s v="United States"/>
    <s v="United States"/>
    <s v="United States"/>
    <x v="4"/>
    <x v="14"/>
    <x v="0"/>
    <n v="13254.970968"/>
    <n v="13254.970968"/>
  </r>
  <r>
    <x v="2"/>
    <x v="0"/>
    <x v="20"/>
    <x v="0"/>
    <s v="Rest of Greater China"/>
    <s v="Taiwan"/>
    <s v="Taiwan"/>
    <s v="Taiwan"/>
    <x v="4"/>
    <x v="9"/>
    <x v="0"/>
    <n v="342.0643116"/>
    <n v="347.33700900000002"/>
  </r>
  <r>
    <x v="6"/>
    <x v="6"/>
    <x v="45"/>
    <x v="6"/>
    <s v="Rest of Western Europe"/>
    <s v="Greece"/>
    <s v="Greece"/>
    <s v="Greece"/>
    <x v="1"/>
    <x v="11"/>
    <x v="0"/>
    <n v="227.954543"/>
    <n v="268.742299"/>
  </r>
  <r>
    <x v="2"/>
    <x v="6"/>
    <x v="11"/>
    <x v="6"/>
    <s v="Italy"/>
    <s v="Italy"/>
    <s v="Italy"/>
    <s v="Italy"/>
    <x v="0"/>
    <x v="3"/>
    <x v="0"/>
    <n v="1026.6730534357901"/>
    <n v="1154.99721"/>
  </r>
  <r>
    <x v="0"/>
    <x v="5"/>
    <x v="43"/>
    <x v="5"/>
    <s v="Rest of Mature Asia/Pacific"/>
    <s v="New Zealand"/>
    <s v="New Zealand"/>
    <s v="New Zealand"/>
    <x v="1"/>
    <x v="11"/>
    <x v="0"/>
    <n v="694.32459200000005"/>
    <n v="845.14631399999996"/>
  </r>
  <r>
    <x v="5"/>
    <x v="4"/>
    <x v="29"/>
    <x v="4"/>
    <s v="Rest of Latin America"/>
    <s v="Chile"/>
    <s v="Chile"/>
    <s v="Chile"/>
    <x v="1"/>
    <x v="1"/>
    <x v="0"/>
    <n v="401.665369"/>
    <n v="540.63050599999997"/>
  </r>
  <r>
    <x v="5"/>
    <x v="7"/>
    <x v="49"/>
    <x v="7"/>
    <s v="Rest of Emerging Asia/Pacific"/>
    <s v="Malaysia"/>
    <s v="Malaysia"/>
    <s v="Malaysia"/>
    <x v="4"/>
    <x v="9"/>
    <x v="0"/>
    <n v="262.94227386"/>
    <n v="342.981381"/>
  </r>
  <r>
    <x v="4"/>
    <x v="10"/>
    <x v="34"/>
    <x v="10"/>
    <s v="Rest of Sub-Saharan Africa"/>
    <s v="Rest of Sub-Saharan Africa"/>
    <s v="Rest of Sub-Saharan Africa"/>
    <s v="Rest of Sub-Saharan Africa"/>
    <x v="4"/>
    <x v="14"/>
    <x v="0"/>
    <n v="457.87392175115701"/>
    <n v="498.59517399999999"/>
  </r>
  <r>
    <x v="3"/>
    <x v="9"/>
    <x v="31"/>
    <x v="9"/>
    <s v="Rest of Eurasia"/>
    <s v="Rest of Eurasia"/>
    <s v="Rest of Eurasia"/>
    <s v="Rest of Eurasia"/>
    <x v="0"/>
    <x v="3"/>
    <x v="0"/>
    <n v="173.96482097869401"/>
    <n v="354.60267299999998"/>
  </r>
  <r>
    <x v="6"/>
    <x v="5"/>
    <x v="19"/>
    <x v="5"/>
    <s v="Rest of Mature Asia/Pacific"/>
    <s v="Singapore"/>
    <s v="Singapore"/>
    <s v="Singapore"/>
    <x v="4"/>
    <x v="10"/>
    <x v="0"/>
    <n v="619.47593891999998"/>
    <n v="671.39277000000004"/>
  </r>
  <r>
    <x v="2"/>
    <x v="7"/>
    <x v="35"/>
    <x v="7"/>
    <s v="Rest of Emerging Asia/Pacific"/>
    <s v="Rest of Emerging Asia/Pacific"/>
    <s v="Rest of Emerging Asia/Pacific"/>
    <s v="Rest of Emerging Asia/Pacific"/>
    <x v="2"/>
    <x v="5"/>
    <x v="0"/>
    <n v="1055.7613979989401"/>
    <n v="1055.7613980000001"/>
  </r>
  <r>
    <x v="1"/>
    <x v="6"/>
    <x v="30"/>
    <x v="6"/>
    <s v="Rest of Western Europe"/>
    <s v="Belgium"/>
    <s v="Belgium"/>
    <s v="Belgium"/>
    <x v="0"/>
    <x v="3"/>
    <x v="1"/>
    <n v="1087.78898733649"/>
    <n v="1282.4263539999999"/>
  </r>
  <r>
    <x v="4"/>
    <x v="6"/>
    <x v="15"/>
    <x v="6"/>
    <s v="Germany"/>
    <s v="Germany"/>
    <s v="Germany"/>
    <s v="Germany"/>
    <x v="2"/>
    <x v="2"/>
    <x v="0"/>
    <n v="10233.4221658674"/>
    <n v="12053.651485"/>
  </r>
  <r>
    <x v="1"/>
    <x v="10"/>
    <x v="47"/>
    <x v="10"/>
    <s v="Rest of Sub-Saharan Africa"/>
    <s v="South Africa"/>
    <s v="South Africa"/>
    <s v="South Africa"/>
    <x v="1"/>
    <x v="11"/>
    <x v="0"/>
    <n v="2079.5659409999998"/>
    <n v="3043.2662500000001"/>
  </r>
  <r>
    <x v="1"/>
    <x v="5"/>
    <x v="22"/>
    <x v="5"/>
    <s v="Australia"/>
    <s v="Australia"/>
    <s v="Australia"/>
    <s v="Australia"/>
    <x v="2"/>
    <x v="2"/>
    <x v="0"/>
    <n v="6026.9289360000002"/>
    <n v="8178.7524549999998"/>
  </r>
  <r>
    <x v="4"/>
    <x v="4"/>
    <x v="48"/>
    <x v="4"/>
    <s v="Argentina"/>
    <s v="Argentina"/>
    <s v="Argentina"/>
    <s v="Argentina"/>
    <x v="4"/>
    <x v="14"/>
    <x v="0"/>
    <n v="76.163488952559007"/>
    <n v="230.21853400000001"/>
  </r>
  <r>
    <x v="4"/>
    <x v="6"/>
    <x v="45"/>
    <x v="6"/>
    <s v="Rest of Western Europe"/>
    <s v="Greece"/>
    <s v="Greece"/>
    <s v="Greece"/>
    <x v="2"/>
    <x v="2"/>
    <x v="0"/>
    <n v="188.40564600000101"/>
    <n v="221.917552"/>
  </r>
  <r>
    <x v="4"/>
    <x v="0"/>
    <x v="18"/>
    <x v="0"/>
    <s v="Rest of Greater China"/>
    <s v="Hong Kong"/>
    <s v="Hong Kong"/>
    <s v="Hong Kong"/>
    <x v="1"/>
    <x v="11"/>
    <x v="0"/>
    <n v="684.00669600000003"/>
    <n v="687.16011500000002"/>
  </r>
  <r>
    <x v="0"/>
    <x v="6"/>
    <x v="15"/>
    <x v="6"/>
    <s v="Germany"/>
    <s v="Germany"/>
    <s v="Germany"/>
    <s v="Germany"/>
    <x v="4"/>
    <x v="14"/>
    <x v="0"/>
    <n v="2444.9814450142399"/>
    <n v="2882.460364"/>
  </r>
  <r>
    <x v="4"/>
    <x v="3"/>
    <x v="3"/>
    <x v="3"/>
    <s v="Rest of Middle East and North Africa"/>
    <s v="Rest of Middle East and North Africa"/>
    <s v="Rest of Middle East and North Africa"/>
    <s v="Rest of Middle East and North Africa"/>
    <x v="0"/>
    <x v="3"/>
    <x v="1"/>
    <n v="11729.4184251724"/>
    <n v="12772.580281"/>
  </r>
  <r>
    <x v="2"/>
    <x v="5"/>
    <x v="19"/>
    <x v="5"/>
    <s v="Rest of Mature Asia/Pacific"/>
    <s v="Singapore"/>
    <s v="Singapore"/>
    <s v="Singapore"/>
    <x v="4"/>
    <x v="14"/>
    <x v="0"/>
    <n v="105.92650577574101"/>
    <n v="114.214854"/>
  </r>
  <r>
    <x v="6"/>
    <x v="7"/>
    <x v="49"/>
    <x v="7"/>
    <s v="Rest of Emerging Asia/Pacific"/>
    <s v="Malaysia"/>
    <s v="Malaysia"/>
    <s v="Malaysia"/>
    <x v="3"/>
    <x v="4"/>
    <x v="1"/>
    <n v="5111.6824210000004"/>
    <n v="6667.6684130000003"/>
  </r>
  <r>
    <x v="5"/>
    <x v="6"/>
    <x v="23"/>
    <x v="6"/>
    <s v="Rest of Western Europe"/>
    <s v="Switzerland"/>
    <s v="Switzerland"/>
    <s v="Switzerland"/>
    <x v="0"/>
    <x v="8"/>
    <x v="1"/>
    <n v="591.61836928973105"/>
    <n v="642.20921299999998"/>
  </r>
  <r>
    <x v="1"/>
    <x v="3"/>
    <x v="7"/>
    <x v="3"/>
    <s v="Rest of Middle East and North Africa"/>
    <s v="Saudi Arabia"/>
    <s v="Saudi Arabia"/>
    <s v="Saudi Arabia"/>
    <x v="1"/>
    <x v="11"/>
    <x v="0"/>
    <n v="1158.3773779999999"/>
    <n v="1158.861363"/>
  </r>
  <r>
    <x v="5"/>
    <x v="6"/>
    <x v="33"/>
    <x v="6"/>
    <s v="Rest of Western Europe"/>
    <s v="Ireland"/>
    <s v="Ireland"/>
    <s v="Ireland"/>
    <x v="0"/>
    <x v="3"/>
    <x v="1"/>
    <n v="275.13332756428201"/>
    <n v="324.362753"/>
  </r>
  <r>
    <x v="1"/>
    <x v="6"/>
    <x v="11"/>
    <x v="6"/>
    <s v="Italy"/>
    <s v="Italy"/>
    <s v="Italy"/>
    <s v="Italy"/>
    <x v="4"/>
    <x v="14"/>
    <x v="0"/>
    <n v="1308.49248181855"/>
    <n v="1542.6201799999999"/>
  </r>
  <r>
    <x v="5"/>
    <x v="4"/>
    <x v="29"/>
    <x v="4"/>
    <s v="Rest of Latin America"/>
    <s v="Chile"/>
    <s v="Chile"/>
    <s v="Chile"/>
    <x v="3"/>
    <x v="12"/>
    <x v="0"/>
    <n v="929.70701399999996"/>
    <n v="1251.3599939999999"/>
  </r>
  <r>
    <x v="2"/>
    <x v="4"/>
    <x v="36"/>
    <x v="4"/>
    <s v="Rest of Latin America"/>
    <s v="Rest of Latin America"/>
    <s v="Rest of Latin America"/>
    <s v="Rest of Latin America"/>
    <x v="0"/>
    <x v="0"/>
    <x v="1"/>
    <n v="113.595203684487"/>
    <n v="113.595204"/>
  </r>
  <r>
    <x v="5"/>
    <x v="0"/>
    <x v="20"/>
    <x v="0"/>
    <s v="Rest of Greater China"/>
    <s v="Taiwan"/>
    <s v="Taiwan"/>
    <s v="Taiwan"/>
    <x v="0"/>
    <x v="0"/>
    <x v="1"/>
    <n v="13.6780983533415"/>
    <n v="14.214655"/>
  </r>
  <r>
    <x v="3"/>
    <x v="6"/>
    <x v="42"/>
    <x v="6"/>
    <s v="Rest of Western Europe"/>
    <s v="Denmark"/>
    <s v="Denmark"/>
    <s v="Denmark"/>
    <x v="3"/>
    <x v="16"/>
    <x v="0"/>
    <n v="598.11941400000001"/>
    <n v="705.81192099999998"/>
  </r>
  <r>
    <x v="2"/>
    <x v="4"/>
    <x v="4"/>
    <x v="4"/>
    <s v="Brazil"/>
    <s v="Brazil"/>
    <s v="Brazil"/>
    <s v="Brazil"/>
    <x v="1"/>
    <x v="11"/>
    <x v="0"/>
    <n v="2570.0331639999999"/>
    <n v="4350.468038"/>
  </r>
  <r>
    <x v="3"/>
    <x v="6"/>
    <x v="21"/>
    <x v="6"/>
    <s v="France"/>
    <s v="France"/>
    <s v="France"/>
    <s v="France"/>
    <x v="2"/>
    <x v="5"/>
    <x v="0"/>
    <n v="4097.535946"/>
    <n v="4830.7053539999997"/>
  </r>
  <r>
    <x v="0"/>
    <x v="4"/>
    <x v="17"/>
    <x v="4"/>
    <s v="Mexico"/>
    <s v="Mexico"/>
    <s v="Mexico"/>
    <s v="Mexico"/>
    <x v="0"/>
    <x v="8"/>
    <x v="1"/>
    <n v="1848.8928884888801"/>
    <n v="2754.2632469999999"/>
  </r>
  <r>
    <x v="6"/>
    <x v="4"/>
    <x v="4"/>
    <x v="4"/>
    <s v="Brazil"/>
    <s v="Brazil"/>
    <s v="Brazil"/>
    <s v="Brazil"/>
    <x v="0"/>
    <x v="3"/>
    <x v="0"/>
    <n v="693.89416345250197"/>
    <n v="1243.6659850000001"/>
  </r>
  <r>
    <x v="6"/>
    <x v="4"/>
    <x v="27"/>
    <x v="4"/>
    <s v="Rest of Latin America"/>
    <s v="Colombia"/>
    <s v="Colombia"/>
    <s v="Colombia"/>
    <x v="2"/>
    <x v="5"/>
    <x v="0"/>
    <n v="650.26752699999997"/>
    <n v="1095.809201"/>
  </r>
  <r>
    <x v="5"/>
    <x v="7"/>
    <x v="28"/>
    <x v="7"/>
    <s v="Indonesia"/>
    <s v="Indonesia"/>
    <s v="Indonesia"/>
    <s v="Indonesia"/>
    <x v="0"/>
    <x v="3"/>
    <x v="0"/>
    <n v="1233.00891974913"/>
    <n v="1668.0727039999999"/>
  </r>
  <r>
    <x v="3"/>
    <x v="3"/>
    <x v="24"/>
    <x v="3"/>
    <s v="Turkey"/>
    <s v="Turkey"/>
    <s v="Turkey"/>
    <s v="Turkey"/>
    <x v="2"/>
    <x v="6"/>
    <x v="0"/>
    <n v="238.27579800000001"/>
    <n v="708.26475300000004"/>
  </r>
  <r>
    <x v="6"/>
    <x v="8"/>
    <x v="12"/>
    <x v="8"/>
    <s v="Japan"/>
    <s v="Japan"/>
    <s v="Japan"/>
    <s v="Japan"/>
    <x v="2"/>
    <x v="15"/>
    <x v="0"/>
    <n v="44771.871932000002"/>
    <n v="51069.913339999999"/>
  </r>
  <r>
    <x v="0"/>
    <x v="0"/>
    <x v="20"/>
    <x v="0"/>
    <s v="Rest of Greater China"/>
    <s v="Taiwan"/>
    <s v="Taiwan"/>
    <s v="Taiwan"/>
    <x v="2"/>
    <x v="5"/>
    <x v="0"/>
    <n v="67.776872999999995"/>
    <n v="70.435582999999994"/>
  </r>
  <r>
    <x v="1"/>
    <x v="6"/>
    <x v="21"/>
    <x v="6"/>
    <s v="France"/>
    <s v="France"/>
    <s v="France"/>
    <s v="France"/>
    <x v="0"/>
    <x v="8"/>
    <x v="0"/>
    <n v="2489.8510152491799"/>
    <n v="2935.3584169999999"/>
  </r>
  <r>
    <x v="3"/>
    <x v="6"/>
    <x v="11"/>
    <x v="6"/>
    <s v="Italy"/>
    <s v="Italy"/>
    <s v="Italy"/>
    <s v="Italy"/>
    <x v="1"/>
    <x v="1"/>
    <x v="0"/>
    <n v="3521.230043"/>
    <n v="4151.2814150000004"/>
  </r>
  <r>
    <x v="1"/>
    <x v="4"/>
    <x v="36"/>
    <x v="4"/>
    <s v="Rest of Latin America"/>
    <s v="Rest of Latin America"/>
    <s v="Rest of Latin America"/>
    <s v="Rest of Latin America"/>
    <x v="3"/>
    <x v="4"/>
    <x v="1"/>
    <n v="22754.776344999998"/>
    <n v="22754.776344999998"/>
  </r>
  <r>
    <x v="3"/>
    <x v="5"/>
    <x v="5"/>
    <x v="5"/>
    <s v="South Korea"/>
    <s v="South Korea"/>
    <s v="South Korea"/>
    <s v="South Korea"/>
    <x v="4"/>
    <x v="7"/>
    <x v="0"/>
    <n v="326.22514660000002"/>
    <n v="339.30707200000001"/>
  </r>
  <r>
    <x v="4"/>
    <x v="2"/>
    <x v="2"/>
    <x v="2"/>
    <s v="Rest of Eastern Europe"/>
    <s v="Hungary"/>
    <s v="Hungary"/>
    <s v="Hungary"/>
    <x v="1"/>
    <x v="1"/>
    <x v="0"/>
    <n v="381.59927399999998"/>
    <n v="468.205783"/>
  </r>
  <r>
    <x v="4"/>
    <x v="3"/>
    <x v="24"/>
    <x v="3"/>
    <s v="Turkey"/>
    <s v="Turkey"/>
    <s v="Turkey"/>
    <s v="Turkey"/>
    <x v="0"/>
    <x v="3"/>
    <x v="0"/>
    <n v="327.13757537646501"/>
    <n v="626.40051500000004"/>
  </r>
  <r>
    <x v="4"/>
    <x v="6"/>
    <x v="11"/>
    <x v="6"/>
    <s v="Italy"/>
    <s v="Italy"/>
    <s v="Italy"/>
    <s v="Italy"/>
    <x v="2"/>
    <x v="15"/>
    <x v="0"/>
    <n v="5130.9485860000004"/>
    <n v="6043.5956850000002"/>
  </r>
  <r>
    <x v="5"/>
    <x v="10"/>
    <x v="47"/>
    <x v="10"/>
    <s v="Rest of Sub-Saharan Africa"/>
    <s v="South Africa"/>
    <s v="South Africa"/>
    <s v="South Africa"/>
    <x v="3"/>
    <x v="12"/>
    <x v="0"/>
    <n v="1012.891655"/>
    <n v="1482.2799930000001"/>
  </r>
  <r>
    <x v="3"/>
    <x v="4"/>
    <x v="29"/>
    <x v="4"/>
    <s v="Rest of Latin America"/>
    <s v="Chile"/>
    <s v="Chile"/>
    <s v="Chile"/>
    <x v="2"/>
    <x v="2"/>
    <x v="0"/>
    <n v="479.17737199999999"/>
    <n v="644.95952399999999"/>
  </r>
  <r>
    <x v="6"/>
    <x v="2"/>
    <x v="46"/>
    <x v="2"/>
    <s v="Poland"/>
    <s v="Poland"/>
    <s v="Poland"/>
    <s v="Poland"/>
    <x v="0"/>
    <x v="3"/>
    <x v="0"/>
    <n v="297.92631572657598"/>
    <n v="359.01216499999998"/>
  </r>
  <r>
    <x v="2"/>
    <x v="1"/>
    <x v="1"/>
    <x v="1"/>
    <s v="Canada"/>
    <s v="Canada"/>
    <s v="Canada"/>
    <s v="Canada"/>
    <x v="4"/>
    <x v="9"/>
    <x v="0"/>
    <n v="1953.3343979000001"/>
    <n v="2457.4677919999999"/>
  </r>
  <r>
    <x v="6"/>
    <x v="2"/>
    <x v="39"/>
    <x v="2"/>
    <s v="Rest of Eastern Europe"/>
    <s v="Rest of Eastern Europe"/>
    <s v="Rest of Eastern Europe"/>
    <s v="Rest of Eastern Europe"/>
    <x v="4"/>
    <x v="7"/>
    <x v="0"/>
    <n v="60.84905681"/>
    <n v="71.736738000000003"/>
  </r>
  <r>
    <x v="5"/>
    <x v="4"/>
    <x v="4"/>
    <x v="4"/>
    <s v="Brazil"/>
    <s v="Brazil"/>
    <s v="Brazil"/>
    <s v="Brazil"/>
    <x v="3"/>
    <x v="4"/>
    <x v="1"/>
    <n v="11208.907064999999"/>
    <n v="20089.715663999999"/>
  </r>
  <r>
    <x v="5"/>
    <x v="5"/>
    <x v="43"/>
    <x v="5"/>
    <s v="Rest of Mature Asia/Pacific"/>
    <s v="New Zealand"/>
    <s v="New Zealand"/>
    <s v="New Zealand"/>
    <x v="4"/>
    <x v="9"/>
    <x v="0"/>
    <n v="97.001721279999998"/>
    <n v="118.07250999999999"/>
  </r>
  <r>
    <x v="6"/>
    <x v="7"/>
    <x v="35"/>
    <x v="7"/>
    <s v="Rest of Emerging Asia/Pacific"/>
    <s v="Rest of Emerging Asia/Pacific"/>
    <s v="Rest of Emerging Asia/Pacific"/>
    <s v="Rest of Emerging Asia/Pacific"/>
    <x v="1"/>
    <x v="1"/>
    <x v="0"/>
    <n v="1334.2172330000001"/>
    <n v="1334.2172330000001"/>
  </r>
  <r>
    <x v="6"/>
    <x v="4"/>
    <x v="27"/>
    <x v="4"/>
    <s v="Rest of Latin America"/>
    <s v="Colombia"/>
    <s v="Colombia"/>
    <s v="Colombia"/>
    <x v="1"/>
    <x v="1"/>
    <x v="0"/>
    <n v="405.44138400000003"/>
    <n v="683.23633099999995"/>
  </r>
  <r>
    <x v="4"/>
    <x v="6"/>
    <x v="11"/>
    <x v="6"/>
    <s v="Italy"/>
    <s v="Italy"/>
    <s v="Italy"/>
    <s v="Italy"/>
    <x v="0"/>
    <x v="0"/>
    <x v="1"/>
    <n v="43.216720258049001"/>
    <n v="50.903722999999999"/>
  </r>
  <r>
    <x v="4"/>
    <x v="5"/>
    <x v="43"/>
    <x v="5"/>
    <s v="Rest of Mature Asia/Pacific"/>
    <s v="New Zealand"/>
    <s v="New Zealand"/>
    <s v="New Zealand"/>
    <x v="0"/>
    <x v="8"/>
    <x v="1"/>
    <n v="252.047577215545"/>
    <n v="290.78492"/>
  </r>
  <r>
    <x v="5"/>
    <x v="2"/>
    <x v="39"/>
    <x v="2"/>
    <s v="Rest of Eastern Europe"/>
    <s v="Rest of Eastern Europe"/>
    <s v="Rest of Eastern Europe"/>
    <s v="Rest of Eastern Europe"/>
    <x v="0"/>
    <x v="3"/>
    <x v="1"/>
    <n v="6523.1212063181001"/>
    <n v="7690.2989870000001"/>
  </r>
  <r>
    <x v="3"/>
    <x v="0"/>
    <x v="20"/>
    <x v="0"/>
    <s v="Rest of Greater China"/>
    <s v="Taiwan"/>
    <s v="Taiwan"/>
    <s v="Taiwan"/>
    <x v="3"/>
    <x v="12"/>
    <x v="0"/>
    <n v="1860.074132"/>
    <n v="1933.0399970000001"/>
  </r>
  <r>
    <x v="2"/>
    <x v="3"/>
    <x v="40"/>
    <x v="3"/>
    <s v="Rest of Middle East and North Africa"/>
    <s v="Israel"/>
    <s v="Israel"/>
    <s v="Israel"/>
    <x v="3"/>
    <x v="4"/>
    <x v="1"/>
    <n v="1540.1319169999999"/>
    <n v="1532.8823190000001"/>
  </r>
  <r>
    <x v="0"/>
    <x v="6"/>
    <x v="44"/>
    <x v="6"/>
    <s v="United Kingdom"/>
    <s v="United Kingdom"/>
    <s v="United Kingdom"/>
    <s v="United Kingdom"/>
    <x v="2"/>
    <x v="2"/>
    <x v="0"/>
    <n v="17095.938019000001"/>
    <n v="20521.441675999999"/>
  </r>
  <r>
    <x v="5"/>
    <x v="6"/>
    <x v="32"/>
    <x v="6"/>
    <s v="Rest of Western Europe"/>
    <s v="Portugal"/>
    <s v="Portugal"/>
    <s v="Portugal"/>
    <x v="2"/>
    <x v="2"/>
    <x v="0"/>
    <n v="975.87521200000003"/>
    <n v="1150.4879209999999"/>
  </r>
  <r>
    <x v="4"/>
    <x v="5"/>
    <x v="5"/>
    <x v="5"/>
    <s v="South Korea"/>
    <s v="South Korea"/>
    <s v="South Korea"/>
    <s v="South Korea"/>
    <x v="3"/>
    <x v="16"/>
    <x v="0"/>
    <n v="4673.3849389999996"/>
    <n v="4823.5842709999997"/>
  </r>
  <r>
    <x v="2"/>
    <x v="0"/>
    <x v="18"/>
    <x v="0"/>
    <s v="Rest of Greater China"/>
    <s v="Hong Kong"/>
    <s v="Hong Kong"/>
    <s v="Hong Kong"/>
    <x v="0"/>
    <x v="3"/>
    <x v="0"/>
    <n v="1051.8288140081299"/>
    <n v="1062.8078350000001"/>
  </r>
  <r>
    <x v="0"/>
    <x v="6"/>
    <x v="44"/>
    <x v="6"/>
    <s v="United Kingdom"/>
    <s v="United Kingdom"/>
    <s v="United Kingdom"/>
    <s v="United Kingdom"/>
    <x v="2"/>
    <x v="6"/>
    <x v="0"/>
    <n v="29487.291333000001"/>
    <n v="35395.643608999999"/>
  </r>
  <r>
    <x v="2"/>
    <x v="6"/>
    <x v="26"/>
    <x v="6"/>
    <s v="Rest of Western Europe"/>
    <s v="Norway"/>
    <s v="Norway"/>
    <s v="Norway"/>
    <x v="4"/>
    <x v="14"/>
    <x v="0"/>
    <n v="69.278953583534999"/>
    <n v="95.909440000000004"/>
  </r>
  <r>
    <x v="0"/>
    <x v="6"/>
    <x v="30"/>
    <x v="6"/>
    <s v="Rest of Western Europe"/>
    <s v="Belgium"/>
    <s v="Belgium"/>
    <s v="Belgium"/>
    <x v="4"/>
    <x v="14"/>
    <x v="0"/>
    <n v="246.117005507964"/>
    <n v="290.15455900000001"/>
  </r>
  <r>
    <x v="4"/>
    <x v="4"/>
    <x v="48"/>
    <x v="4"/>
    <s v="Argentina"/>
    <s v="Argentina"/>
    <s v="Argentina"/>
    <s v="Argentina"/>
    <x v="1"/>
    <x v="1"/>
    <x v="0"/>
    <n v="370.147807"/>
    <n v="1118.841672"/>
  </r>
  <r>
    <x v="1"/>
    <x v="4"/>
    <x v="17"/>
    <x v="4"/>
    <s v="Mexico"/>
    <s v="Mexico"/>
    <s v="Mexico"/>
    <s v="Mexico"/>
    <x v="3"/>
    <x v="16"/>
    <x v="0"/>
    <n v="2413.1483440000002"/>
    <n v="3594.8246840000002"/>
  </r>
  <r>
    <x v="0"/>
    <x v="7"/>
    <x v="35"/>
    <x v="7"/>
    <s v="Rest of Emerging Asia/Pacific"/>
    <s v="Rest of Emerging Asia/Pacific"/>
    <s v="Rest of Emerging Asia/Pacific"/>
    <s v="Rest of Emerging Asia/Pacific"/>
    <x v="3"/>
    <x v="16"/>
    <x v="0"/>
    <n v="5589.2398999999996"/>
    <n v="5589.2398999999996"/>
  </r>
  <r>
    <x v="1"/>
    <x v="5"/>
    <x v="43"/>
    <x v="5"/>
    <s v="Rest of Mature Asia/Pacific"/>
    <s v="New Zealand"/>
    <s v="New Zealand"/>
    <s v="New Zealand"/>
    <x v="0"/>
    <x v="3"/>
    <x v="1"/>
    <n v="437.31738797781298"/>
    <n v="532.31180700000004"/>
  </r>
  <r>
    <x v="4"/>
    <x v="6"/>
    <x v="30"/>
    <x v="6"/>
    <s v="Rest of Western Europe"/>
    <s v="Belgium"/>
    <s v="Belgium"/>
    <s v="Belgium"/>
    <x v="0"/>
    <x v="8"/>
    <x v="0"/>
    <n v="518.19056489100797"/>
    <n v="610.36165300000005"/>
  </r>
  <r>
    <x v="4"/>
    <x v="4"/>
    <x v="27"/>
    <x v="4"/>
    <s v="Rest of Latin America"/>
    <s v="Colombia"/>
    <s v="Colombia"/>
    <s v="Colombia"/>
    <x v="0"/>
    <x v="3"/>
    <x v="1"/>
    <n v="1091.62170455363"/>
    <n v="1722.6755470000001"/>
  </r>
  <r>
    <x v="1"/>
    <x v="6"/>
    <x v="41"/>
    <x v="6"/>
    <s v="Rest of Western Europe"/>
    <s v="Rest of Western Europe"/>
    <s v="Rest of Western Europe"/>
    <s v="Rest of Western Europe"/>
    <x v="3"/>
    <x v="16"/>
    <x v="0"/>
    <n v="201.79117299999999"/>
    <n v="237.897535"/>
  </r>
  <r>
    <x v="2"/>
    <x v="6"/>
    <x v="9"/>
    <x v="6"/>
    <s v="Rest of Western Europe"/>
    <s v="Sweden"/>
    <s v="Sweden"/>
    <s v="Sweden"/>
    <x v="4"/>
    <x v="7"/>
    <x v="0"/>
    <n v="266.51638247"/>
    <n v="355.905688"/>
  </r>
  <r>
    <x v="0"/>
    <x v="6"/>
    <x v="11"/>
    <x v="6"/>
    <s v="Italy"/>
    <s v="Italy"/>
    <s v="Italy"/>
    <s v="Italy"/>
    <x v="4"/>
    <x v="10"/>
    <x v="0"/>
    <n v="680.22121118500002"/>
    <n v="801.93274399999996"/>
  </r>
  <r>
    <x v="3"/>
    <x v="4"/>
    <x v="36"/>
    <x v="4"/>
    <s v="Rest of Latin America"/>
    <s v="Rest of Latin America"/>
    <s v="Rest of Latin America"/>
    <s v="Rest of Latin America"/>
    <x v="2"/>
    <x v="15"/>
    <x v="0"/>
    <n v="541.389454"/>
    <n v="541.389454"/>
  </r>
  <r>
    <x v="5"/>
    <x v="6"/>
    <x v="15"/>
    <x v="6"/>
    <s v="Germany"/>
    <s v="Germany"/>
    <s v="Germany"/>
    <s v="Germany"/>
    <x v="4"/>
    <x v="7"/>
    <x v="0"/>
    <n v="1615.0816599499999"/>
    <n v="1904.067157"/>
  </r>
  <r>
    <x v="1"/>
    <x v="7"/>
    <x v="49"/>
    <x v="7"/>
    <s v="Rest of Emerging Asia/Pacific"/>
    <s v="Malaysia"/>
    <s v="Malaysia"/>
    <s v="Malaysia"/>
    <x v="0"/>
    <x v="0"/>
    <x v="0"/>
    <n v="230.80179282706499"/>
    <n v="301.05740100000003"/>
  </r>
  <r>
    <x v="2"/>
    <x v="4"/>
    <x v="48"/>
    <x v="4"/>
    <s v="Argentina"/>
    <s v="Argentina"/>
    <s v="Argentina"/>
    <s v="Argentina"/>
    <x v="0"/>
    <x v="0"/>
    <x v="1"/>
    <n v="14.648645369245999"/>
    <n v="75.214729000000005"/>
  </r>
  <r>
    <x v="4"/>
    <x v="0"/>
    <x v="20"/>
    <x v="0"/>
    <s v="Rest of Greater China"/>
    <s v="Taiwan"/>
    <s v="Taiwan"/>
    <s v="Taiwan"/>
    <x v="1"/>
    <x v="1"/>
    <x v="0"/>
    <n v="1149.252784"/>
    <n v="1177.7083279999999"/>
  </r>
  <r>
    <x v="0"/>
    <x v="6"/>
    <x v="37"/>
    <x v="6"/>
    <s v="Rest of Western Europe"/>
    <s v="Finland"/>
    <s v="Finland"/>
    <s v="Finland"/>
    <x v="0"/>
    <x v="3"/>
    <x v="1"/>
    <n v="505.07228085349402"/>
    <n v="595.44453099999998"/>
  </r>
  <r>
    <x v="0"/>
    <x v="6"/>
    <x v="30"/>
    <x v="6"/>
    <s v="Rest of Western Europe"/>
    <s v="Belgium"/>
    <s v="Belgium"/>
    <s v="Belgium"/>
    <x v="0"/>
    <x v="3"/>
    <x v="1"/>
    <n v="1191.1649041185999"/>
    <n v="1404.299256"/>
  </r>
  <r>
    <x v="3"/>
    <x v="6"/>
    <x v="45"/>
    <x v="6"/>
    <s v="Rest of Western Europe"/>
    <s v="Greece"/>
    <s v="Greece"/>
    <s v="Greece"/>
    <x v="4"/>
    <x v="10"/>
    <x v="0"/>
    <n v="80.778398398999997"/>
    <n v="95.232023999999996"/>
  </r>
  <r>
    <x v="0"/>
    <x v="6"/>
    <x v="45"/>
    <x v="6"/>
    <s v="Rest of Western Europe"/>
    <s v="Greece"/>
    <s v="Greece"/>
    <s v="Greece"/>
    <x v="0"/>
    <x v="0"/>
    <x v="1"/>
    <n v="4.5499941323013999"/>
    <n v="5.3641220000000001"/>
  </r>
  <r>
    <x v="5"/>
    <x v="3"/>
    <x v="40"/>
    <x v="3"/>
    <s v="Rest of Middle East and North Africa"/>
    <s v="Israel"/>
    <s v="Israel"/>
    <s v="Israel"/>
    <x v="0"/>
    <x v="8"/>
    <x v="0"/>
    <n v="388.42598935094799"/>
    <n v="388.209675"/>
  </r>
  <r>
    <x v="3"/>
    <x v="3"/>
    <x v="7"/>
    <x v="3"/>
    <s v="Rest of Middle East and North Africa"/>
    <s v="Saudi Arabia"/>
    <s v="Saudi Arabia"/>
    <s v="Saudi Arabia"/>
    <x v="2"/>
    <x v="6"/>
    <x v="0"/>
    <n v="1618.6275599999999"/>
    <n v="1619.303844"/>
  </r>
  <r>
    <x v="5"/>
    <x v="10"/>
    <x v="47"/>
    <x v="10"/>
    <s v="Rest of Sub-Saharan Africa"/>
    <s v="South Africa"/>
    <s v="South Africa"/>
    <s v="South Africa"/>
    <x v="0"/>
    <x v="3"/>
    <x v="1"/>
    <n v="1540.49943276104"/>
    <n v="2254.3886870000001"/>
  </r>
  <r>
    <x v="5"/>
    <x v="6"/>
    <x v="32"/>
    <x v="6"/>
    <s v="Rest of Western Europe"/>
    <s v="Portugal"/>
    <s v="Portugal"/>
    <s v="Portugal"/>
    <x v="3"/>
    <x v="13"/>
    <x v="1"/>
    <n v="988.95302500000003"/>
    <n v="1165.9057379999999"/>
  </r>
  <r>
    <x v="2"/>
    <x v="7"/>
    <x v="13"/>
    <x v="7"/>
    <s v="Rest of Emerging Asia/Pacific"/>
    <s v="Thailand"/>
    <s v="Thailand"/>
    <s v="Thailand"/>
    <x v="2"/>
    <x v="5"/>
    <x v="0"/>
    <n v="126.985249000005"/>
    <n v="133.60357099999999"/>
  </r>
  <r>
    <x v="4"/>
    <x v="6"/>
    <x v="30"/>
    <x v="6"/>
    <s v="Rest of Western Europe"/>
    <s v="Belgium"/>
    <s v="Belgium"/>
    <s v="Belgium"/>
    <x v="2"/>
    <x v="6"/>
    <x v="0"/>
    <n v="3927.1955709960698"/>
    <n v="4625.7298840000003"/>
  </r>
  <r>
    <x v="2"/>
    <x v="2"/>
    <x v="6"/>
    <x v="2"/>
    <s v="Rest of Eastern Europe"/>
    <s v="Czech Republic"/>
    <s v="Czech Republic"/>
    <s v="Czech Republic"/>
    <x v="1"/>
    <x v="1"/>
    <x v="0"/>
    <n v="875.30240500000002"/>
    <n v="972.30175999999994"/>
  </r>
  <r>
    <x v="2"/>
    <x v="6"/>
    <x v="9"/>
    <x v="6"/>
    <s v="Rest of Western Europe"/>
    <s v="Sweden"/>
    <s v="Sweden"/>
    <s v="Sweden"/>
    <x v="4"/>
    <x v="10"/>
    <x v="0"/>
    <n v="405.08587600200002"/>
    <n v="540.95123899999999"/>
  </r>
  <r>
    <x v="4"/>
    <x v="6"/>
    <x v="23"/>
    <x v="6"/>
    <s v="Rest of Western Europe"/>
    <s v="Switzerland"/>
    <s v="Switzerland"/>
    <s v="Switzerland"/>
    <x v="2"/>
    <x v="6"/>
    <x v="0"/>
    <n v="3730.9330839925401"/>
    <n v="3963.7850440000002"/>
  </r>
  <r>
    <x v="0"/>
    <x v="6"/>
    <x v="11"/>
    <x v="6"/>
    <s v="Italy"/>
    <s v="Italy"/>
    <s v="Italy"/>
    <s v="Italy"/>
    <x v="3"/>
    <x v="16"/>
    <x v="0"/>
    <n v="2222.9050430000002"/>
    <n v="2620.647978"/>
  </r>
  <r>
    <x v="6"/>
    <x v="5"/>
    <x v="5"/>
    <x v="5"/>
    <s v="South Korea"/>
    <s v="South Korea"/>
    <s v="South Korea"/>
    <s v="South Korea"/>
    <x v="0"/>
    <x v="3"/>
    <x v="0"/>
    <n v="1124.7089696083301"/>
    <n v="1169.8108239999999"/>
  </r>
  <r>
    <x v="2"/>
    <x v="9"/>
    <x v="25"/>
    <x v="9"/>
    <s v="Russia"/>
    <s v="Russia"/>
    <s v="Russia"/>
    <s v="Russia"/>
    <x v="0"/>
    <x v="8"/>
    <x v="1"/>
    <n v="1799.59441787027"/>
    <n v="3546.14122"/>
  </r>
  <r>
    <x v="6"/>
    <x v="6"/>
    <x v="33"/>
    <x v="6"/>
    <s v="Rest of Western Europe"/>
    <s v="Ireland"/>
    <s v="Ireland"/>
    <s v="Ireland"/>
    <x v="2"/>
    <x v="15"/>
    <x v="0"/>
    <n v="908.65058099999999"/>
    <n v="1071.234831"/>
  </r>
  <r>
    <x v="0"/>
    <x v="4"/>
    <x v="4"/>
    <x v="4"/>
    <s v="Brazil"/>
    <s v="Brazil"/>
    <s v="Brazil"/>
    <s v="Brazil"/>
    <x v="2"/>
    <x v="5"/>
    <x v="0"/>
    <n v="3221.8878110000001"/>
    <n v="5774.5870889999997"/>
  </r>
  <r>
    <x v="1"/>
    <x v="6"/>
    <x v="32"/>
    <x v="6"/>
    <s v="Rest of Western Europe"/>
    <s v="Portugal"/>
    <s v="Portugal"/>
    <s v="Portugal"/>
    <x v="0"/>
    <x v="0"/>
    <x v="1"/>
    <n v="4.7301123904943996"/>
    <n v="5.5764680000000002"/>
  </r>
  <r>
    <x v="0"/>
    <x v="6"/>
    <x v="9"/>
    <x v="6"/>
    <s v="Rest of Western Europe"/>
    <s v="Sweden"/>
    <s v="Sweden"/>
    <s v="Sweden"/>
    <x v="0"/>
    <x v="0"/>
    <x v="0"/>
    <n v="177.922397934766"/>
    <n v="253.873771"/>
  </r>
  <r>
    <x v="0"/>
    <x v="1"/>
    <x v="16"/>
    <x v="1"/>
    <s v="United States"/>
    <s v="United States"/>
    <s v="United States"/>
    <s v="United States"/>
    <x v="2"/>
    <x v="15"/>
    <x v="0"/>
    <n v="90492.295874999996"/>
    <n v="90492.295874999996"/>
  </r>
  <r>
    <x v="0"/>
    <x v="4"/>
    <x v="4"/>
    <x v="4"/>
    <s v="Brazil"/>
    <s v="Brazil"/>
    <s v="Brazil"/>
    <s v="Brazil"/>
    <x v="2"/>
    <x v="15"/>
    <x v="0"/>
    <n v="2627.1551439999998"/>
    <n v="4708.6481800000001"/>
  </r>
  <r>
    <x v="3"/>
    <x v="4"/>
    <x v="27"/>
    <x v="4"/>
    <s v="Rest of Latin America"/>
    <s v="Colombia"/>
    <s v="Colombia"/>
    <s v="Colombia"/>
    <x v="2"/>
    <x v="6"/>
    <x v="0"/>
    <n v="726.05444299999999"/>
    <n v="1223.5227910000001"/>
  </r>
  <r>
    <x v="5"/>
    <x v="3"/>
    <x v="3"/>
    <x v="3"/>
    <s v="Rest of Middle East and North Africa"/>
    <s v="Rest of Middle East and North Africa"/>
    <s v="Rest of Middle East and North Africa"/>
    <s v="Rest of Middle East and North Africa"/>
    <x v="0"/>
    <x v="0"/>
    <x v="1"/>
    <n v="58.083884402875597"/>
    <n v="63.280340000000002"/>
  </r>
  <r>
    <x v="2"/>
    <x v="9"/>
    <x v="31"/>
    <x v="9"/>
    <s v="Rest of Eurasia"/>
    <s v="Rest of Eurasia"/>
    <s v="Rest of Eurasia"/>
    <s v="Rest of Eurasia"/>
    <x v="1"/>
    <x v="11"/>
    <x v="0"/>
    <n v="216.676197"/>
    <n v="426.96531299999998"/>
  </r>
  <r>
    <x v="0"/>
    <x v="6"/>
    <x v="30"/>
    <x v="6"/>
    <s v="Rest of Western Europe"/>
    <s v="Belgium"/>
    <s v="Belgium"/>
    <s v="Belgium"/>
    <x v="1"/>
    <x v="11"/>
    <x v="0"/>
    <n v="1360.3454509999999"/>
    <n v="1603.751166"/>
  </r>
  <r>
    <x v="3"/>
    <x v="6"/>
    <x v="15"/>
    <x v="6"/>
    <s v="Germany"/>
    <s v="Germany"/>
    <s v="Germany"/>
    <s v="Germany"/>
    <x v="0"/>
    <x v="3"/>
    <x v="0"/>
    <n v="1508.9950360477801"/>
    <n v="1778.9985240000001"/>
  </r>
  <r>
    <x v="2"/>
    <x v="2"/>
    <x v="2"/>
    <x v="2"/>
    <s v="Rest of Eastern Europe"/>
    <s v="Hungary"/>
    <s v="Hungary"/>
    <s v="Hungary"/>
    <x v="1"/>
    <x v="1"/>
    <x v="0"/>
    <n v="416.094132"/>
    <n v="509.335262"/>
  </r>
  <r>
    <x v="4"/>
    <x v="4"/>
    <x v="4"/>
    <x v="4"/>
    <s v="Brazil"/>
    <s v="Brazil"/>
    <s v="Brazil"/>
    <s v="Brazil"/>
    <x v="4"/>
    <x v="14"/>
    <x v="0"/>
    <n v="414.78537069830998"/>
    <n v="613.48990300000003"/>
  </r>
  <r>
    <x v="3"/>
    <x v="6"/>
    <x v="38"/>
    <x v="6"/>
    <s v="Rest of Western Europe"/>
    <s v="Austria"/>
    <s v="Austria"/>
    <s v="Austria"/>
    <x v="4"/>
    <x v="10"/>
    <x v="0"/>
    <n v="233.39170744899999"/>
    <n v="275.152332"/>
  </r>
  <r>
    <x v="4"/>
    <x v="1"/>
    <x v="16"/>
    <x v="1"/>
    <s v="United States"/>
    <s v="United States"/>
    <s v="United States"/>
    <s v="United States"/>
    <x v="1"/>
    <x v="1"/>
    <x v="0"/>
    <n v="99390.409436000002"/>
    <n v="99390.409436000002"/>
  </r>
  <r>
    <x v="6"/>
    <x v="6"/>
    <x v="32"/>
    <x v="6"/>
    <s v="Rest of Western Europe"/>
    <s v="Portugal"/>
    <s v="Portugal"/>
    <s v="Portugal"/>
    <x v="3"/>
    <x v="13"/>
    <x v="1"/>
    <n v="921.45389399999999"/>
    <n v="1086.3290320000001"/>
  </r>
  <r>
    <x v="5"/>
    <x v="7"/>
    <x v="35"/>
    <x v="7"/>
    <s v="Rest of Emerging Asia/Pacific"/>
    <s v="Rest of Emerging Asia/Pacific"/>
    <s v="Rest of Emerging Asia/Pacific"/>
    <s v="Rest of Emerging Asia/Pacific"/>
    <x v="4"/>
    <x v="10"/>
    <x v="0"/>
    <n v="366.52970185300001"/>
    <n v="366.52970199999999"/>
  </r>
  <r>
    <x v="2"/>
    <x v="3"/>
    <x v="40"/>
    <x v="3"/>
    <s v="Rest of Middle East and North Africa"/>
    <s v="Israel"/>
    <s v="Israel"/>
    <s v="Israel"/>
    <x v="4"/>
    <x v="10"/>
    <x v="0"/>
    <n v="330.76392188199998"/>
    <n v="329.206974"/>
  </r>
  <r>
    <x v="2"/>
    <x v="7"/>
    <x v="28"/>
    <x v="7"/>
    <s v="Indonesia"/>
    <s v="Indonesia"/>
    <s v="Indonesia"/>
    <s v="Indonesia"/>
    <x v="0"/>
    <x v="8"/>
    <x v="1"/>
    <n v="1610.3846373844201"/>
    <n v="2194.0475670000001"/>
  </r>
  <r>
    <x v="3"/>
    <x v="5"/>
    <x v="43"/>
    <x v="5"/>
    <s v="Rest of Mature Asia/Pacific"/>
    <s v="New Zealand"/>
    <s v="New Zealand"/>
    <s v="New Zealand"/>
    <x v="0"/>
    <x v="0"/>
    <x v="0"/>
    <n v="113.13474175831399"/>
    <n v="137.709957"/>
  </r>
  <r>
    <x v="0"/>
    <x v="3"/>
    <x v="24"/>
    <x v="3"/>
    <s v="Turkey"/>
    <s v="Turkey"/>
    <s v="Turkey"/>
    <s v="Turkey"/>
    <x v="0"/>
    <x v="8"/>
    <x v="1"/>
    <n v="614.79723549672997"/>
    <n v="1827.4588349999999"/>
  </r>
  <r>
    <x v="0"/>
    <x v="4"/>
    <x v="29"/>
    <x v="4"/>
    <s v="Rest of Latin America"/>
    <s v="Chile"/>
    <s v="Chile"/>
    <s v="Chile"/>
    <x v="1"/>
    <x v="1"/>
    <x v="0"/>
    <n v="364.60821499999997"/>
    <n v="490.75259899999998"/>
  </r>
  <r>
    <x v="1"/>
    <x v="4"/>
    <x v="48"/>
    <x v="4"/>
    <s v="Argentina"/>
    <s v="Argentina"/>
    <s v="Argentina"/>
    <s v="Argentina"/>
    <x v="4"/>
    <x v="10"/>
    <x v="0"/>
    <n v="60.348649692999999"/>
    <n v="463.85950600000001"/>
  </r>
  <r>
    <x v="0"/>
    <x v="4"/>
    <x v="4"/>
    <x v="4"/>
    <s v="Brazil"/>
    <s v="Brazil"/>
    <s v="Brazil"/>
    <s v="Brazil"/>
    <x v="3"/>
    <x v="13"/>
    <x v="1"/>
    <n v="9253.6898230000006"/>
    <n v="16585.381279000001"/>
  </r>
  <r>
    <x v="0"/>
    <x v="8"/>
    <x v="12"/>
    <x v="8"/>
    <s v="Japan"/>
    <s v="Japan"/>
    <s v="Japan"/>
    <s v="Japan"/>
    <x v="0"/>
    <x v="8"/>
    <x v="1"/>
    <n v="5158.99659468548"/>
    <n v="5884.7105929999998"/>
  </r>
  <r>
    <x v="1"/>
    <x v="4"/>
    <x v="17"/>
    <x v="4"/>
    <s v="Mexico"/>
    <s v="Mexico"/>
    <s v="Mexico"/>
    <s v="Mexico"/>
    <x v="1"/>
    <x v="11"/>
    <x v="0"/>
    <n v="3282.331381"/>
    <n v="4889.6313810000001"/>
  </r>
  <r>
    <x v="1"/>
    <x v="6"/>
    <x v="14"/>
    <x v="6"/>
    <s v="Netherlands"/>
    <s v="Netherlands"/>
    <s v="Netherlands"/>
    <s v="Netherlands"/>
    <x v="0"/>
    <x v="8"/>
    <x v="0"/>
    <n v="983.45053559393295"/>
    <n v="1159.418692"/>
  </r>
  <r>
    <x v="4"/>
    <x v="4"/>
    <x v="4"/>
    <x v="4"/>
    <s v="Brazil"/>
    <s v="Brazil"/>
    <s v="Brazil"/>
    <s v="Brazil"/>
    <x v="2"/>
    <x v="5"/>
    <x v="0"/>
    <n v="3727.5025849925501"/>
    <n v="5513.1770839999999"/>
  </r>
  <r>
    <x v="1"/>
    <x v="6"/>
    <x v="44"/>
    <x v="6"/>
    <s v="United Kingdom"/>
    <s v="United Kingdom"/>
    <s v="United Kingdom"/>
    <s v="United Kingdom"/>
    <x v="0"/>
    <x v="8"/>
    <x v="1"/>
    <n v="3842.5178568101401"/>
    <n v="4612.4410369999996"/>
  </r>
  <r>
    <x v="5"/>
    <x v="0"/>
    <x v="0"/>
    <x v="0"/>
    <s v="China"/>
    <s v="China"/>
    <s v="China"/>
    <s v="China"/>
    <x v="4"/>
    <x v="10"/>
    <x v="0"/>
    <n v="19533.696439440999"/>
    <n v="21361.821166999998"/>
  </r>
  <r>
    <x v="0"/>
    <x v="5"/>
    <x v="19"/>
    <x v="5"/>
    <s v="Rest of Mature Asia/Pacific"/>
    <s v="Singapore"/>
    <s v="Singapore"/>
    <s v="Singapore"/>
    <x v="3"/>
    <x v="13"/>
    <x v="1"/>
    <n v="845.68699500000002"/>
    <n v="916.56204600000001"/>
  </r>
  <r>
    <x v="0"/>
    <x v="6"/>
    <x v="32"/>
    <x v="6"/>
    <s v="Rest of Western Europe"/>
    <s v="Portugal"/>
    <s v="Portugal"/>
    <s v="Portugal"/>
    <x v="1"/>
    <x v="1"/>
    <x v="0"/>
    <n v="360.55071500000003"/>
    <n v="425.06381699999997"/>
  </r>
  <r>
    <x v="1"/>
    <x v="5"/>
    <x v="5"/>
    <x v="5"/>
    <s v="South Korea"/>
    <s v="South Korea"/>
    <s v="South Korea"/>
    <s v="South Korea"/>
    <x v="4"/>
    <x v="9"/>
    <x v="0"/>
    <n v="571.84685579999996"/>
    <n v="594.77843600000006"/>
  </r>
  <r>
    <x v="0"/>
    <x v="4"/>
    <x v="29"/>
    <x v="4"/>
    <s v="Rest of Latin America"/>
    <s v="Chile"/>
    <s v="Chile"/>
    <s v="Chile"/>
    <x v="4"/>
    <x v="10"/>
    <x v="0"/>
    <n v="128.04026318800001"/>
    <n v="172.338662"/>
  </r>
  <r>
    <x v="1"/>
    <x v="10"/>
    <x v="47"/>
    <x v="10"/>
    <s v="Rest of Sub-Saharan Africa"/>
    <s v="South Africa"/>
    <s v="South Africa"/>
    <s v="South Africa"/>
    <x v="3"/>
    <x v="13"/>
    <x v="1"/>
    <n v="1080.387219"/>
    <n v="1581.0539570000001"/>
  </r>
  <r>
    <x v="1"/>
    <x v="3"/>
    <x v="7"/>
    <x v="3"/>
    <s v="Rest of Middle East and North Africa"/>
    <s v="Saudi Arabia"/>
    <s v="Saudi Arabia"/>
    <s v="Saudi Arabia"/>
    <x v="0"/>
    <x v="3"/>
    <x v="1"/>
    <n v="2483.1595483370102"/>
    <n v="2484.1970449999999"/>
  </r>
  <r>
    <x v="4"/>
    <x v="6"/>
    <x v="37"/>
    <x v="6"/>
    <s v="Rest of Western Europe"/>
    <s v="Finland"/>
    <s v="Finland"/>
    <s v="Finland"/>
    <x v="2"/>
    <x v="15"/>
    <x v="0"/>
    <n v="1108.5610691464899"/>
    <n v="1305.741966"/>
  </r>
  <r>
    <x v="0"/>
    <x v="6"/>
    <x v="14"/>
    <x v="6"/>
    <s v="Netherlands"/>
    <s v="Netherlands"/>
    <s v="Netherlands"/>
    <s v="Netherlands"/>
    <x v="0"/>
    <x v="3"/>
    <x v="0"/>
    <n v="350.59162378870099"/>
    <n v="413.32275199999998"/>
  </r>
  <r>
    <x v="2"/>
    <x v="7"/>
    <x v="49"/>
    <x v="7"/>
    <s v="Rest of Emerging Asia/Pacific"/>
    <s v="Malaysia"/>
    <s v="Malaysia"/>
    <s v="Malaysia"/>
    <x v="0"/>
    <x v="3"/>
    <x v="1"/>
    <n v="1340.96957240802"/>
    <n v="1716.8711109999999"/>
  </r>
  <r>
    <x v="5"/>
    <x v="9"/>
    <x v="25"/>
    <x v="9"/>
    <s v="Russia"/>
    <s v="Russia"/>
    <s v="Russia"/>
    <s v="Russia"/>
    <x v="4"/>
    <x v="14"/>
    <x v="0"/>
    <n v="323.041099491208"/>
    <n v="658.47357299999999"/>
  </r>
  <r>
    <x v="0"/>
    <x v="7"/>
    <x v="13"/>
    <x v="7"/>
    <s v="Rest of Emerging Asia/Pacific"/>
    <s v="Thailand"/>
    <s v="Thailand"/>
    <s v="Thailand"/>
    <x v="3"/>
    <x v="4"/>
    <x v="1"/>
    <n v="7887.8566929999997"/>
    <n v="8167.7133439999998"/>
  </r>
  <r>
    <x v="0"/>
    <x v="6"/>
    <x v="42"/>
    <x v="6"/>
    <s v="Rest of Western Europe"/>
    <s v="Denmark"/>
    <s v="Denmark"/>
    <s v="Denmark"/>
    <x v="2"/>
    <x v="5"/>
    <x v="0"/>
    <n v="312.37893700000001"/>
    <n v="368.62334199999998"/>
  </r>
  <r>
    <x v="2"/>
    <x v="4"/>
    <x v="36"/>
    <x v="4"/>
    <s v="Rest of Latin America"/>
    <s v="Rest of Latin America"/>
    <s v="Rest of Latin America"/>
    <s v="Rest of Latin America"/>
    <x v="3"/>
    <x v="13"/>
    <x v="1"/>
    <n v="10040.002097000001"/>
    <n v="10040.002097000001"/>
  </r>
  <r>
    <x v="0"/>
    <x v="10"/>
    <x v="34"/>
    <x v="10"/>
    <s v="Rest of Sub-Saharan Africa"/>
    <s v="Rest of Sub-Saharan Africa"/>
    <s v="Rest of Sub-Saharan Africa"/>
    <s v="Rest of Sub-Saharan Africa"/>
    <x v="4"/>
    <x v="7"/>
    <x v="0"/>
    <n v="101.03717795999999"/>
    <n v="110.076436"/>
  </r>
  <r>
    <x v="6"/>
    <x v="6"/>
    <x v="21"/>
    <x v="6"/>
    <s v="France"/>
    <s v="France"/>
    <s v="France"/>
    <s v="France"/>
    <x v="3"/>
    <x v="4"/>
    <x v="1"/>
    <n v="15553.250325000001"/>
    <n v="18336.18316"/>
  </r>
  <r>
    <x v="4"/>
    <x v="3"/>
    <x v="7"/>
    <x v="3"/>
    <s v="Rest of Middle East and North Africa"/>
    <s v="Saudi Arabia"/>
    <s v="Saudi Arabia"/>
    <s v="Saudi Arabia"/>
    <x v="1"/>
    <x v="11"/>
    <x v="0"/>
    <n v="516.44760499999995"/>
    <n v="516.59337000000005"/>
  </r>
  <r>
    <x v="6"/>
    <x v="9"/>
    <x v="31"/>
    <x v="9"/>
    <s v="Rest of Eurasia"/>
    <s v="Rest of Eurasia"/>
    <s v="Rest of Eurasia"/>
    <s v="Rest of Eurasia"/>
    <x v="1"/>
    <x v="11"/>
    <x v="0"/>
    <n v="345.17764"/>
    <n v="703.59577899999999"/>
  </r>
  <r>
    <x v="0"/>
    <x v="0"/>
    <x v="18"/>
    <x v="0"/>
    <s v="Rest of Greater China"/>
    <s v="Hong Kong"/>
    <s v="Hong Kong"/>
    <s v="Hong Kong"/>
    <x v="0"/>
    <x v="0"/>
    <x v="1"/>
    <n v="12.7092381509313"/>
    <n v="12.853740999999999"/>
  </r>
  <r>
    <x v="1"/>
    <x v="6"/>
    <x v="41"/>
    <x v="6"/>
    <s v="Rest of Western Europe"/>
    <s v="Rest of Western Europe"/>
    <s v="Rest of Western Europe"/>
    <s v="Rest of Western Europe"/>
    <x v="4"/>
    <x v="14"/>
    <x v="0"/>
    <n v="64.951006639496995"/>
    <n v="76.572647000000003"/>
  </r>
  <r>
    <x v="6"/>
    <x v="6"/>
    <x v="9"/>
    <x v="6"/>
    <s v="Rest of Western Europe"/>
    <s v="Sweden"/>
    <s v="Sweden"/>
    <s v="Sweden"/>
    <x v="0"/>
    <x v="8"/>
    <x v="0"/>
    <n v="738.949914789638"/>
    <n v="1054.3922700000001"/>
  </r>
  <r>
    <x v="3"/>
    <x v="5"/>
    <x v="43"/>
    <x v="5"/>
    <s v="Rest of Mature Asia/Pacific"/>
    <s v="New Zealand"/>
    <s v="New Zealand"/>
    <s v="New Zealand"/>
    <x v="4"/>
    <x v="10"/>
    <x v="0"/>
    <n v="55.105816509"/>
    <n v="67.075944000000007"/>
  </r>
  <r>
    <x v="1"/>
    <x v="8"/>
    <x v="12"/>
    <x v="8"/>
    <s v="Japan"/>
    <s v="Japan"/>
    <s v="Japan"/>
    <s v="Japan"/>
    <x v="3"/>
    <x v="13"/>
    <x v="1"/>
    <n v="31021.799803999998"/>
    <n v="35385.624038000002"/>
  </r>
  <r>
    <x v="6"/>
    <x v="7"/>
    <x v="13"/>
    <x v="7"/>
    <s v="Rest of Emerging Asia/Pacific"/>
    <s v="Thailand"/>
    <s v="Thailand"/>
    <s v="Thailand"/>
    <x v="1"/>
    <x v="11"/>
    <x v="0"/>
    <n v="626.84093600000006"/>
    <n v="649.08089399999994"/>
  </r>
  <r>
    <x v="0"/>
    <x v="1"/>
    <x v="16"/>
    <x v="1"/>
    <s v="United States"/>
    <s v="United States"/>
    <s v="United States"/>
    <s v="United States"/>
    <x v="4"/>
    <x v="10"/>
    <x v="0"/>
    <n v="28902.489769156"/>
    <n v="28902.489769"/>
  </r>
  <r>
    <x v="0"/>
    <x v="7"/>
    <x v="28"/>
    <x v="7"/>
    <s v="Indonesia"/>
    <s v="Indonesia"/>
    <s v="Indonesia"/>
    <s v="Indonesia"/>
    <x v="3"/>
    <x v="4"/>
    <x v="1"/>
    <n v="6828.8907049999998"/>
    <n v="9238.4458890000005"/>
  </r>
  <r>
    <x v="2"/>
    <x v="5"/>
    <x v="19"/>
    <x v="5"/>
    <s v="Rest of Mature Asia/Pacific"/>
    <s v="Singapore"/>
    <s v="Singapore"/>
    <s v="Singapore"/>
    <x v="0"/>
    <x v="0"/>
    <x v="1"/>
    <n v="7.4104537742780003"/>
    <n v="7.9902939999999996"/>
  </r>
  <r>
    <x v="2"/>
    <x v="3"/>
    <x v="3"/>
    <x v="3"/>
    <s v="Rest of Middle East and North Africa"/>
    <s v="Rest of Middle East and North Africa"/>
    <s v="Rest of Middle East and North Africa"/>
    <s v="Rest of Middle East and North Africa"/>
    <x v="3"/>
    <x v="13"/>
    <x v="1"/>
    <n v="13469.669311"/>
    <n v="14311.458205000001"/>
  </r>
  <r>
    <x v="0"/>
    <x v="7"/>
    <x v="35"/>
    <x v="7"/>
    <s v="Rest of Emerging Asia/Pacific"/>
    <s v="Rest of Emerging Asia/Pacific"/>
    <s v="Rest of Emerging Asia/Pacific"/>
    <s v="Rest of Emerging Asia/Pacific"/>
    <x v="0"/>
    <x v="0"/>
    <x v="0"/>
    <n v="394.08795631322499"/>
    <n v="394.08795600000002"/>
  </r>
  <r>
    <x v="3"/>
    <x v="1"/>
    <x v="1"/>
    <x v="1"/>
    <s v="Canada"/>
    <s v="Canada"/>
    <s v="Canada"/>
    <s v="Canada"/>
    <x v="4"/>
    <x v="9"/>
    <x v="0"/>
    <n v="2145.2600897000002"/>
    <n v="2782.3630659999999"/>
  </r>
  <r>
    <x v="6"/>
    <x v="6"/>
    <x v="42"/>
    <x v="6"/>
    <s v="Rest of Western Europe"/>
    <s v="Denmark"/>
    <s v="Denmark"/>
    <s v="Denmark"/>
    <x v="2"/>
    <x v="2"/>
    <x v="0"/>
    <n v="1252.0395349999999"/>
    <n v="1477.471569"/>
  </r>
  <r>
    <x v="5"/>
    <x v="5"/>
    <x v="5"/>
    <x v="5"/>
    <s v="South Korea"/>
    <s v="South Korea"/>
    <s v="South Korea"/>
    <s v="South Korea"/>
    <x v="3"/>
    <x v="4"/>
    <x v="1"/>
    <n v="16113.113366"/>
    <n v="16759.263896"/>
  </r>
  <r>
    <x v="0"/>
    <x v="4"/>
    <x v="48"/>
    <x v="4"/>
    <s v="Argentina"/>
    <s v="Argentina"/>
    <s v="Argentina"/>
    <s v="Argentina"/>
    <x v="0"/>
    <x v="8"/>
    <x v="1"/>
    <n v="359.41939162977002"/>
    <n v="2762.615272"/>
  </r>
  <r>
    <x v="4"/>
    <x v="7"/>
    <x v="13"/>
    <x v="7"/>
    <s v="Rest of Emerging Asia/Pacific"/>
    <s v="Thailand"/>
    <s v="Thailand"/>
    <s v="Thailand"/>
    <x v="4"/>
    <x v="14"/>
    <x v="0"/>
    <n v="151.76293602336301"/>
    <n v="167.64073500000001"/>
  </r>
  <r>
    <x v="3"/>
    <x v="4"/>
    <x v="48"/>
    <x v="4"/>
    <s v="Argentina"/>
    <s v="Argentina"/>
    <s v="Argentina"/>
    <s v="Argentina"/>
    <x v="1"/>
    <x v="1"/>
    <x v="0"/>
    <n v="213.474999"/>
    <n v="1640.8388259999999"/>
  </r>
  <r>
    <x v="1"/>
    <x v="8"/>
    <x v="12"/>
    <x v="8"/>
    <s v="Japan"/>
    <s v="Japan"/>
    <s v="Japan"/>
    <s v="Japan"/>
    <x v="1"/>
    <x v="1"/>
    <x v="0"/>
    <n v="18428.715247"/>
    <n v="21021.075287"/>
  </r>
  <r>
    <x v="6"/>
    <x v="6"/>
    <x v="42"/>
    <x v="6"/>
    <s v="Rest of Western Europe"/>
    <s v="Denmark"/>
    <s v="Denmark"/>
    <s v="Denmark"/>
    <x v="2"/>
    <x v="5"/>
    <x v="0"/>
    <n v="354.75495999999998"/>
    <n v="418.62924700000002"/>
  </r>
  <r>
    <x v="6"/>
    <x v="6"/>
    <x v="32"/>
    <x v="6"/>
    <s v="Rest of Western Europe"/>
    <s v="Portugal"/>
    <s v="Portugal"/>
    <s v="Portugal"/>
    <x v="2"/>
    <x v="6"/>
    <x v="0"/>
    <n v="927.82351600000004"/>
    <n v="1093.838366"/>
  </r>
  <r>
    <x v="6"/>
    <x v="2"/>
    <x v="46"/>
    <x v="2"/>
    <s v="Poland"/>
    <s v="Poland"/>
    <s v="Poland"/>
    <s v="Poland"/>
    <x v="3"/>
    <x v="16"/>
    <x v="0"/>
    <n v="1279.7506089999999"/>
    <n v="1542.146538"/>
  </r>
  <r>
    <x v="2"/>
    <x v="6"/>
    <x v="33"/>
    <x v="6"/>
    <s v="Rest of Western Europe"/>
    <s v="Ireland"/>
    <s v="Ireland"/>
    <s v="Ireland"/>
    <x v="1"/>
    <x v="1"/>
    <x v="0"/>
    <n v="1060.502694"/>
    <n v="1193.0552270000001"/>
  </r>
  <r>
    <x v="0"/>
    <x v="4"/>
    <x v="17"/>
    <x v="4"/>
    <s v="Mexico"/>
    <s v="Mexico"/>
    <s v="Mexico"/>
    <s v="Mexico"/>
    <x v="3"/>
    <x v="4"/>
    <x v="1"/>
    <n v="6805.2859360000002"/>
    <n v="10137.714876"/>
  </r>
  <r>
    <x v="1"/>
    <x v="1"/>
    <x v="16"/>
    <x v="1"/>
    <s v="United States"/>
    <s v="United States"/>
    <s v="United States"/>
    <s v="United States"/>
    <x v="4"/>
    <x v="14"/>
    <x v="0"/>
    <n v="16338.411776999999"/>
    <n v="16338.411776999999"/>
  </r>
  <r>
    <x v="6"/>
    <x v="2"/>
    <x v="6"/>
    <x v="2"/>
    <s v="Rest of Eastern Europe"/>
    <s v="Czech Republic"/>
    <s v="Czech Republic"/>
    <s v="Czech Republic"/>
    <x v="2"/>
    <x v="6"/>
    <x v="0"/>
    <n v="1288.5443069999999"/>
    <n v="1501.5986579999999"/>
  </r>
  <r>
    <x v="5"/>
    <x v="3"/>
    <x v="7"/>
    <x v="3"/>
    <s v="Rest of Middle East and North Africa"/>
    <s v="Saudi Arabia"/>
    <s v="Saudi Arabia"/>
    <s v="Saudi Arabia"/>
    <x v="3"/>
    <x v="13"/>
    <x v="1"/>
    <n v="1405.827914"/>
    <n v="1406.415287"/>
  </r>
  <r>
    <x v="6"/>
    <x v="2"/>
    <x v="6"/>
    <x v="2"/>
    <s v="Rest of Eastern Europe"/>
    <s v="Czech Republic"/>
    <s v="Czech Republic"/>
    <s v="Czech Republic"/>
    <x v="2"/>
    <x v="2"/>
    <x v="0"/>
    <n v="679.55435399999999"/>
    <n v="791.91526499999998"/>
  </r>
  <r>
    <x v="2"/>
    <x v="3"/>
    <x v="3"/>
    <x v="3"/>
    <s v="Rest of Middle East and North Africa"/>
    <s v="Rest of Middle East and North Africa"/>
    <s v="Rest of Middle East and North Africa"/>
    <s v="Rest of Middle East and North Africa"/>
    <x v="4"/>
    <x v="9"/>
    <x v="0"/>
    <n v="671.29789760000006"/>
    <n v="713.25075500000003"/>
  </r>
  <r>
    <x v="3"/>
    <x v="4"/>
    <x v="17"/>
    <x v="4"/>
    <s v="Mexico"/>
    <s v="Mexico"/>
    <s v="Mexico"/>
    <s v="Mexico"/>
    <x v="2"/>
    <x v="15"/>
    <x v="0"/>
    <n v="1781.305877"/>
    <n v="2653.5800640000002"/>
  </r>
  <r>
    <x v="4"/>
    <x v="5"/>
    <x v="5"/>
    <x v="5"/>
    <s v="South Korea"/>
    <s v="South Korea"/>
    <s v="South Korea"/>
    <s v="South Korea"/>
    <x v="1"/>
    <x v="11"/>
    <x v="0"/>
    <n v="1744.6284029999999"/>
    <n v="1800.6995429999999"/>
  </r>
  <r>
    <x v="6"/>
    <x v="5"/>
    <x v="22"/>
    <x v="5"/>
    <s v="Australia"/>
    <s v="Australia"/>
    <s v="Australia"/>
    <s v="Australia"/>
    <x v="4"/>
    <x v="10"/>
    <x v="0"/>
    <n v="753.90476180999997"/>
    <n v="1023.075017"/>
  </r>
  <r>
    <x v="1"/>
    <x v="2"/>
    <x v="6"/>
    <x v="2"/>
    <s v="Rest of Eastern Europe"/>
    <s v="Czech Republic"/>
    <s v="Czech Republic"/>
    <s v="Czech Republic"/>
    <x v="3"/>
    <x v="12"/>
    <x v="0"/>
    <n v="382.573398"/>
    <n v="445.829994"/>
  </r>
  <r>
    <x v="5"/>
    <x v="6"/>
    <x v="11"/>
    <x v="6"/>
    <s v="Italy"/>
    <s v="Italy"/>
    <s v="Italy"/>
    <s v="Italy"/>
    <x v="2"/>
    <x v="5"/>
    <x v="0"/>
    <n v="1514.9222970000001"/>
    <n v="1785.9863459999999"/>
  </r>
  <r>
    <x v="6"/>
    <x v="7"/>
    <x v="13"/>
    <x v="7"/>
    <s v="Rest of Emerging Asia/Pacific"/>
    <s v="Thailand"/>
    <s v="Thailand"/>
    <s v="Thailand"/>
    <x v="1"/>
    <x v="1"/>
    <x v="0"/>
    <n v="1087.0332229999999"/>
    <n v="1125.600541"/>
  </r>
  <r>
    <x v="0"/>
    <x v="3"/>
    <x v="40"/>
    <x v="3"/>
    <s v="Rest of Middle East and North Africa"/>
    <s v="Israel"/>
    <s v="Israel"/>
    <s v="Israel"/>
    <x v="2"/>
    <x v="15"/>
    <x v="0"/>
    <n v="1480.846867"/>
    <n v="1480.0221819999999"/>
  </r>
  <r>
    <x v="5"/>
    <x v="4"/>
    <x v="48"/>
    <x v="4"/>
    <s v="Argentina"/>
    <s v="Argentina"/>
    <s v="Argentina"/>
    <s v="Argentina"/>
    <x v="0"/>
    <x v="0"/>
    <x v="0"/>
    <n v="67.856078956693494"/>
    <n v="521.56406800000002"/>
  </r>
  <r>
    <x v="2"/>
    <x v="3"/>
    <x v="24"/>
    <x v="3"/>
    <s v="Turkey"/>
    <s v="Turkey"/>
    <s v="Turkey"/>
    <s v="Turkey"/>
    <x v="4"/>
    <x v="9"/>
    <x v="0"/>
    <n v="119.37678975"/>
    <n v="303.27136999999999"/>
  </r>
  <r>
    <x v="2"/>
    <x v="4"/>
    <x v="48"/>
    <x v="4"/>
    <s v="Argentina"/>
    <s v="Argentina"/>
    <s v="Argentina"/>
    <s v="Argentina"/>
    <x v="0"/>
    <x v="8"/>
    <x v="0"/>
    <n v="432.80660150942498"/>
    <n v="2222.2827090000001"/>
  </r>
  <r>
    <x v="3"/>
    <x v="7"/>
    <x v="13"/>
    <x v="7"/>
    <s v="Rest of Emerging Asia/Pacific"/>
    <s v="Thailand"/>
    <s v="Thailand"/>
    <s v="Thailand"/>
    <x v="4"/>
    <x v="7"/>
    <x v="0"/>
    <n v="64.374582439999998"/>
    <n v="66.658556000000004"/>
  </r>
  <r>
    <x v="2"/>
    <x v="3"/>
    <x v="7"/>
    <x v="3"/>
    <s v="Rest of Middle East and North Africa"/>
    <s v="Saudi Arabia"/>
    <s v="Saudi Arabia"/>
    <s v="Saudi Arabia"/>
    <x v="4"/>
    <x v="10"/>
    <x v="0"/>
    <n v="157.73795122600001"/>
    <n v="157.778265"/>
  </r>
  <r>
    <x v="2"/>
    <x v="0"/>
    <x v="18"/>
    <x v="0"/>
    <s v="Rest of Greater China"/>
    <s v="Hong Kong"/>
    <s v="Hong Kong"/>
    <s v="Hong Kong"/>
    <x v="3"/>
    <x v="13"/>
    <x v="1"/>
    <n v="1108.8339800000001"/>
    <n v="1120.4080220000001"/>
  </r>
  <r>
    <x v="1"/>
    <x v="3"/>
    <x v="40"/>
    <x v="3"/>
    <s v="Rest of Middle East and North Africa"/>
    <s v="Israel"/>
    <s v="Israel"/>
    <s v="Israel"/>
    <x v="1"/>
    <x v="1"/>
    <x v="0"/>
    <n v="1647.142834"/>
    <n v="1646.225539"/>
  </r>
  <r>
    <x v="5"/>
    <x v="3"/>
    <x v="7"/>
    <x v="3"/>
    <s v="Rest of Middle East and North Africa"/>
    <s v="Saudi Arabia"/>
    <s v="Saudi Arabia"/>
    <s v="Saudi Arabia"/>
    <x v="0"/>
    <x v="0"/>
    <x v="0"/>
    <n v="177.60067623006901"/>
    <n v="177.67488"/>
  </r>
  <r>
    <x v="4"/>
    <x v="3"/>
    <x v="3"/>
    <x v="3"/>
    <s v="Rest of Middle East and North Africa"/>
    <s v="Rest of Middle East and North Africa"/>
    <s v="Rest of Middle East and North Africa"/>
    <s v="Rest of Middle East and North Africa"/>
    <x v="0"/>
    <x v="8"/>
    <x v="1"/>
    <n v="1643.6205677352"/>
    <n v="1789.7968080000001"/>
  </r>
  <r>
    <x v="5"/>
    <x v="9"/>
    <x v="25"/>
    <x v="9"/>
    <s v="Russia"/>
    <s v="Russia"/>
    <s v="Russia"/>
    <s v="Russia"/>
    <x v="2"/>
    <x v="6"/>
    <x v="0"/>
    <n v="754.61563699999999"/>
    <n v="1538.177203"/>
  </r>
  <r>
    <x v="3"/>
    <x v="2"/>
    <x v="6"/>
    <x v="2"/>
    <s v="Rest of Eastern Europe"/>
    <s v="Czech Republic"/>
    <s v="Czech Republic"/>
    <s v="Czech Republic"/>
    <x v="0"/>
    <x v="8"/>
    <x v="1"/>
    <n v="296.55528120573803"/>
    <n v="345.58921199999997"/>
  </r>
  <r>
    <x v="1"/>
    <x v="6"/>
    <x v="15"/>
    <x v="6"/>
    <s v="Germany"/>
    <s v="Germany"/>
    <s v="Germany"/>
    <s v="Germany"/>
    <x v="4"/>
    <x v="7"/>
    <x v="0"/>
    <n v="1509.2"/>
    <n v="1779.2401620000001"/>
  </r>
  <r>
    <x v="2"/>
    <x v="1"/>
    <x v="1"/>
    <x v="1"/>
    <s v="Canada"/>
    <s v="Canada"/>
    <s v="Canada"/>
    <s v="Canada"/>
    <x v="1"/>
    <x v="11"/>
    <x v="0"/>
    <n v="6482.3520870000002"/>
    <n v="8155.3734409999997"/>
  </r>
  <r>
    <x v="2"/>
    <x v="6"/>
    <x v="44"/>
    <x v="6"/>
    <s v="United Kingdom"/>
    <s v="United Kingdom"/>
    <s v="United Kingdom"/>
    <s v="United Kingdom"/>
    <x v="0"/>
    <x v="3"/>
    <x v="0"/>
    <n v="2952.43247033738"/>
    <n v="3459.3518389999999"/>
  </r>
  <r>
    <x v="5"/>
    <x v="4"/>
    <x v="29"/>
    <x v="4"/>
    <s v="Rest of Latin America"/>
    <s v="Chile"/>
    <s v="Chile"/>
    <s v="Chile"/>
    <x v="3"/>
    <x v="16"/>
    <x v="0"/>
    <n v="839.07048799999995"/>
    <n v="1129.36573"/>
  </r>
  <r>
    <x v="1"/>
    <x v="6"/>
    <x v="30"/>
    <x v="6"/>
    <s v="Rest of Western Europe"/>
    <s v="Belgium"/>
    <s v="Belgium"/>
    <s v="Belgium"/>
    <x v="4"/>
    <x v="7"/>
    <x v="0"/>
    <n v="180.89411781000001"/>
    <n v="213.261383"/>
  </r>
  <r>
    <x v="1"/>
    <x v="1"/>
    <x v="1"/>
    <x v="1"/>
    <s v="Canada"/>
    <s v="Canada"/>
    <s v="Canada"/>
    <s v="Canada"/>
    <x v="3"/>
    <x v="12"/>
    <x v="0"/>
    <n v="4645.2698780000001"/>
    <n v="6024.8299969999998"/>
  </r>
  <r>
    <x v="6"/>
    <x v="6"/>
    <x v="33"/>
    <x v="6"/>
    <s v="Rest of Western Europe"/>
    <s v="Ireland"/>
    <s v="Ireland"/>
    <s v="Ireland"/>
    <x v="4"/>
    <x v="10"/>
    <x v="0"/>
    <n v="351.26332765900003"/>
    <n v="414.114643"/>
  </r>
  <r>
    <x v="4"/>
    <x v="4"/>
    <x v="29"/>
    <x v="4"/>
    <s v="Rest of Latin America"/>
    <s v="Chile"/>
    <s v="Chile"/>
    <s v="Chile"/>
    <x v="0"/>
    <x v="0"/>
    <x v="0"/>
    <n v="153.57753647710001"/>
    <n v="201.119844"/>
  </r>
  <r>
    <x v="5"/>
    <x v="6"/>
    <x v="11"/>
    <x v="6"/>
    <s v="Italy"/>
    <s v="Italy"/>
    <s v="Italy"/>
    <s v="Italy"/>
    <x v="3"/>
    <x v="12"/>
    <x v="0"/>
    <n v="4478.0376660000002"/>
    <n v="5279.2899960000004"/>
  </r>
  <r>
    <x v="2"/>
    <x v="1"/>
    <x v="16"/>
    <x v="1"/>
    <s v="United States"/>
    <s v="United States"/>
    <s v="United States"/>
    <s v="United States"/>
    <x v="3"/>
    <x v="12"/>
    <x v="0"/>
    <n v="60603.61"/>
    <n v="60603.61"/>
  </r>
  <r>
    <x v="3"/>
    <x v="10"/>
    <x v="34"/>
    <x v="10"/>
    <s v="Rest of Sub-Saharan Africa"/>
    <s v="Rest of Sub-Saharan Africa"/>
    <s v="Rest of Sub-Saharan Africa"/>
    <s v="Rest of Sub-Saharan Africa"/>
    <x v="4"/>
    <x v="7"/>
    <x v="0"/>
    <n v="96.476551499999999"/>
    <n v="105.107794"/>
  </r>
  <r>
    <x v="1"/>
    <x v="4"/>
    <x v="27"/>
    <x v="4"/>
    <s v="Rest of Latin America"/>
    <s v="Colombia"/>
    <s v="Colombia"/>
    <s v="Colombia"/>
    <x v="0"/>
    <x v="3"/>
    <x v="1"/>
    <n v="1051.7605364666499"/>
    <n v="1772.3918630000001"/>
  </r>
  <r>
    <x v="3"/>
    <x v="8"/>
    <x v="12"/>
    <x v="8"/>
    <s v="Japan"/>
    <s v="Japan"/>
    <s v="Japan"/>
    <s v="Japan"/>
    <x v="3"/>
    <x v="4"/>
    <x v="1"/>
    <n v="47188.050492000002"/>
    <n v="53825.974777000003"/>
  </r>
  <r>
    <x v="1"/>
    <x v="2"/>
    <x v="46"/>
    <x v="2"/>
    <s v="Poland"/>
    <s v="Poland"/>
    <s v="Poland"/>
    <s v="Poland"/>
    <x v="4"/>
    <x v="9"/>
    <x v="0"/>
    <n v="351.22522629999997"/>
    <n v="423.23931199999998"/>
  </r>
  <r>
    <x v="4"/>
    <x v="2"/>
    <x v="39"/>
    <x v="2"/>
    <s v="Rest of Eastern Europe"/>
    <s v="Rest of Eastern Europe"/>
    <s v="Rest of Eastern Europe"/>
    <s v="Rest of Eastern Europe"/>
    <x v="2"/>
    <x v="5"/>
    <x v="0"/>
    <n v="204.359567000412"/>
    <n v="240.70921300000001"/>
  </r>
  <r>
    <x v="3"/>
    <x v="6"/>
    <x v="14"/>
    <x v="6"/>
    <s v="Netherlands"/>
    <s v="Netherlands"/>
    <s v="Netherlands"/>
    <s v="Netherlands"/>
    <x v="3"/>
    <x v="4"/>
    <x v="1"/>
    <n v="3546.188842"/>
    <n v="4180.7060750000001"/>
  </r>
  <r>
    <x v="5"/>
    <x v="6"/>
    <x v="9"/>
    <x v="6"/>
    <s v="Rest of Western Europe"/>
    <s v="Sweden"/>
    <s v="Sweden"/>
    <s v="Sweden"/>
    <x v="0"/>
    <x v="8"/>
    <x v="0"/>
    <n v="807.05110649081803"/>
    <n v="1151.564445"/>
  </r>
  <r>
    <x v="5"/>
    <x v="3"/>
    <x v="40"/>
    <x v="3"/>
    <s v="Rest of Middle East and North Africa"/>
    <s v="Israel"/>
    <s v="Israel"/>
    <s v="Israel"/>
    <x v="1"/>
    <x v="1"/>
    <x v="0"/>
    <n v="1267.6112619999999"/>
    <n v="1266.9053280000001"/>
  </r>
  <r>
    <x v="1"/>
    <x v="4"/>
    <x v="48"/>
    <x v="4"/>
    <s v="Argentina"/>
    <s v="Argentina"/>
    <s v="Argentina"/>
    <s v="Argentina"/>
    <x v="1"/>
    <x v="1"/>
    <x v="0"/>
    <n v="258.65464600000001"/>
    <n v="1988.1044039999999"/>
  </r>
  <r>
    <x v="1"/>
    <x v="6"/>
    <x v="23"/>
    <x v="6"/>
    <s v="Rest of Western Europe"/>
    <s v="Switzerland"/>
    <s v="Switzerland"/>
    <s v="Switzerland"/>
    <x v="1"/>
    <x v="1"/>
    <x v="0"/>
    <n v="3169.6393410000001"/>
    <n v="3440.683544"/>
  </r>
  <r>
    <x v="5"/>
    <x v="3"/>
    <x v="40"/>
    <x v="3"/>
    <s v="Rest of Middle East and North Africa"/>
    <s v="Israel"/>
    <s v="Israel"/>
    <s v="Israel"/>
    <x v="4"/>
    <x v="10"/>
    <x v="0"/>
    <n v="319.40119289299997"/>
    <n v="319.22331800000001"/>
  </r>
  <r>
    <x v="6"/>
    <x v="7"/>
    <x v="49"/>
    <x v="7"/>
    <s v="Rest of Emerging Asia/Pacific"/>
    <s v="Malaysia"/>
    <s v="Malaysia"/>
    <s v="Malaysia"/>
    <x v="4"/>
    <x v="14"/>
    <x v="0"/>
    <n v="85.888659363388996"/>
    <n v="112.03299699999999"/>
  </r>
  <r>
    <x v="2"/>
    <x v="1"/>
    <x v="16"/>
    <x v="1"/>
    <s v="United States"/>
    <s v="United States"/>
    <s v="United States"/>
    <s v="United States"/>
    <x v="2"/>
    <x v="6"/>
    <x v="0"/>
    <n v="152832.41107199999"/>
    <n v="152832.41107199999"/>
  </r>
  <r>
    <x v="0"/>
    <x v="6"/>
    <x v="9"/>
    <x v="6"/>
    <s v="Rest of Western Europe"/>
    <s v="Sweden"/>
    <s v="Sweden"/>
    <s v="Sweden"/>
    <x v="3"/>
    <x v="12"/>
    <x v="0"/>
    <n v="1077.771673"/>
    <n v="1537.849993"/>
  </r>
  <r>
    <x v="6"/>
    <x v="6"/>
    <x v="9"/>
    <x v="6"/>
    <s v="Rest of Western Europe"/>
    <s v="Sweden"/>
    <s v="Sweden"/>
    <s v="Sweden"/>
    <x v="2"/>
    <x v="5"/>
    <x v="0"/>
    <n v="520.02796799999999"/>
    <n v="742.01709600000004"/>
  </r>
  <r>
    <x v="4"/>
    <x v="9"/>
    <x v="25"/>
    <x v="9"/>
    <s v="Russia"/>
    <s v="Russia"/>
    <s v="Russia"/>
    <s v="Russia"/>
    <x v="0"/>
    <x v="8"/>
    <x v="0"/>
    <n v="1447.28477552655"/>
    <n v="2649.634654"/>
  </r>
  <r>
    <x v="4"/>
    <x v="2"/>
    <x v="6"/>
    <x v="2"/>
    <s v="Rest of Eastern Europe"/>
    <s v="Czech Republic"/>
    <s v="Czech Republic"/>
    <s v="Czech Republic"/>
    <x v="2"/>
    <x v="15"/>
    <x v="0"/>
    <n v="446.23906100000102"/>
    <n v="533.182816"/>
  </r>
  <r>
    <x v="5"/>
    <x v="8"/>
    <x v="12"/>
    <x v="8"/>
    <s v="Japan"/>
    <s v="Japan"/>
    <s v="Japan"/>
    <s v="Japan"/>
    <x v="4"/>
    <x v="10"/>
    <x v="0"/>
    <n v="3838.789990197"/>
    <n v="4378.7910510000002"/>
  </r>
  <r>
    <x v="4"/>
    <x v="6"/>
    <x v="32"/>
    <x v="6"/>
    <s v="Rest of Western Europe"/>
    <s v="Portugal"/>
    <s v="Portugal"/>
    <s v="Portugal"/>
    <x v="1"/>
    <x v="1"/>
    <x v="0"/>
    <n v="309.660686"/>
    <n v="364.74035099999998"/>
  </r>
  <r>
    <x v="3"/>
    <x v="6"/>
    <x v="45"/>
    <x v="6"/>
    <s v="Rest of Western Europe"/>
    <s v="Greece"/>
    <s v="Greece"/>
    <s v="Greece"/>
    <x v="0"/>
    <x v="3"/>
    <x v="0"/>
    <n v="124.128810232218"/>
    <n v="146.33909600000001"/>
  </r>
  <r>
    <x v="3"/>
    <x v="9"/>
    <x v="25"/>
    <x v="9"/>
    <s v="Russia"/>
    <s v="Russia"/>
    <s v="Russia"/>
    <s v="Russia"/>
    <x v="0"/>
    <x v="0"/>
    <x v="0"/>
    <n v="705.35480547964801"/>
    <n v="1437.7659679999999"/>
  </r>
  <r>
    <x v="5"/>
    <x v="6"/>
    <x v="9"/>
    <x v="6"/>
    <s v="Rest of Western Europe"/>
    <s v="Sweden"/>
    <s v="Sweden"/>
    <s v="Sweden"/>
    <x v="4"/>
    <x v="9"/>
    <x v="0"/>
    <n v="480.48295109999998"/>
    <n v="685.59113400000001"/>
  </r>
  <r>
    <x v="1"/>
    <x v="3"/>
    <x v="24"/>
    <x v="3"/>
    <s v="Turkey"/>
    <s v="Turkey"/>
    <s v="Turkey"/>
    <s v="Turkey"/>
    <x v="1"/>
    <x v="1"/>
    <x v="0"/>
    <n v="677.47627299999999"/>
    <n v="2013.7696289999999"/>
  </r>
  <r>
    <x v="1"/>
    <x v="6"/>
    <x v="15"/>
    <x v="6"/>
    <s v="Germany"/>
    <s v="Germany"/>
    <s v="Germany"/>
    <s v="Germany"/>
    <x v="3"/>
    <x v="4"/>
    <x v="1"/>
    <n v="17076.516539"/>
    <n v="20132.006394"/>
  </r>
  <r>
    <x v="0"/>
    <x v="5"/>
    <x v="19"/>
    <x v="5"/>
    <s v="Rest of Mature Asia/Pacific"/>
    <s v="Singapore"/>
    <s v="Singapore"/>
    <s v="Singapore"/>
    <x v="0"/>
    <x v="0"/>
    <x v="0"/>
    <n v="188.84087214719301"/>
    <n v="204.66718399999999"/>
  </r>
  <r>
    <x v="3"/>
    <x v="4"/>
    <x v="17"/>
    <x v="4"/>
    <s v="Mexico"/>
    <s v="Mexico"/>
    <s v="Mexico"/>
    <s v="Mexico"/>
    <x v="0"/>
    <x v="0"/>
    <x v="1"/>
    <n v="46.610224313323997"/>
    <n v="69.434432000000001"/>
  </r>
  <r>
    <x v="6"/>
    <x v="6"/>
    <x v="37"/>
    <x v="6"/>
    <s v="Rest of Western Europe"/>
    <s v="Finland"/>
    <s v="Finland"/>
    <s v="Finland"/>
    <x v="0"/>
    <x v="0"/>
    <x v="0"/>
    <n v="87.476830810530799"/>
    <n v="103.129003"/>
  </r>
  <r>
    <x v="5"/>
    <x v="3"/>
    <x v="24"/>
    <x v="3"/>
    <s v="Turkey"/>
    <s v="Turkey"/>
    <s v="Turkey"/>
    <s v="Turkey"/>
    <x v="2"/>
    <x v="15"/>
    <x v="0"/>
    <n v="134.54062200000001"/>
    <n v="399.91632099999998"/>
  </r>
  <r>
    <x v="3"/>
    <x v="6"/>
    <x v="33"/>
    <x v="6"/>
    <s v="Rest of Western Europe"/>
    <s v="Ireland"/>
    <s v="Ireland"/>
    <s v="Ireland"/>
    <x v="2"/>
    <x v="2"/>
    <x v="0"/>
    <n v="1615.9058680000001"/>
    <n v="1905.0388399999999"/>
  </r>
  <r>
    <x v="6"/>
    <x v="3"/>
    <x v="7"/>
    <x v="3"/>
    <s v="Rest of Middle East and North Africa"/>
    <s v="Saudi Arabia"/>
    <s v="Saudi Arabia"/>
    <s v="Saudi Arabia"/>
    <x v="4"/>
    <x v="7"/>
    <x v="0"/>
    <n v="84.223819680000005"/>
    <n v="84.259009000000006"/>
  </r>
  <r>
    <x v="1"/>
    <x v="4"/>
    <x v="4"/>
    <x v="4"/>
    <s v="Brazil"/>
    <s v="Brazil"/>
    <s v="Brazil"/>
    <s v="Brazil"/>
    <x v="3"/>
    <x v="13"/>
    <x v="1"/>
    <n v="9757.9527689999995"/>
    <n v="17489.171375999998"/>
  </r>
  <r>
    <x v="5"/>
    <x v="2"/>
    <x v="46"/>
    <x v="2"/>
    <s v="Poland"/>
    <s v="Poland"/>
    <s v="Poland"/>
    <s v="Poland"/>
    <x v="0"/>
    <x v="0"/>
    <x v="1"/>
    <n v="11.3970944825967"/>
    <n v="13.733917999999999"/>
  </r>
  <r>
    <x v="0"/>
    <x v="9"/>
    <x v="31"/>
    <x v="9"/>
    <s v="Rest of Eurasia"/>
    <s v="Rest of Eurasia"/>
    <s v="Rest of Eurasia"/>
    <s v="Rest of Eurasia"/>
    <x v="4"/>
    <x v="7"/>
    <x v="0"/>
    <n v="105.62318243"/>
    <n v="215.297912"/>
  </r>
  <r>
    <x v="2"/>
    <x v="4"/>
    <x v="17"/>
    <x v="4"/>
    <s v="Mexico"/>
    <s v="Mexico"/>
    <s v="Mexico"/>
    <s v="Mexico"/>
    <x v="2"/>
    <x v="2"/>
    <x v="0"/>
    <n v="1296.7712820013001"/>
    <n v="1952.8142600000001"/>
  </r>
  <r>
    <x v="6"/>
    <x v="5"/>
    <x v="43"/>
    <x v="5"/>
    <s v="Rest of Mature Asia/Pacific"/>
    <s v="New Zealand"/>
    <s v="New Zealand"/>
    <s v="New Zealand"/>
    <x v="2"/>
    <x v="5"/>
    <x v="0"/>
    <n v="291.99088599999999"/>
    <n v="355.417371"/>
  </r>
  <r>
    <x v="3"/>
    <x v="6"/>
    <x v="41"/>
    <x v="6"/>
    <s v="Rest of Western Europe"/>
    <s v="Rest of Western Europe"/>
    <s v="Rest of Western Europe"/>
    <s v="Rest of Western Europe"/>
    <x v="3"/>
    <x v="12"/>
    <x v="0"/>
    <n v="603.47975899999994"/>
    <n v="711.45999500000005"/>
  </r>
  <r>
    <x v="6"/>
    <x v="9"/>
    <x v="25"/>
    <x v="9"/>
    <s v="Russia"/>
    <s v="Russia"/>
    <s v="Russia"/>
    <s v="Russia"/>
    <x v="0"/>
    <x v="3"/>
    <x v="1"/>
    <n v="6482.0075136297501"/>
    <n v="13212.655155"/>
  </r>
  <r>
    <x v="1"/>
    <x v="7"/>
    <x v="35"/>
    <x v="7"/>
    <s v="Rest of Emerging Asia/Pacific"/>
    <s v="Rest of Emerging Asia/Pacific"/>
    <s v="Rest of Emerging Asia/Pacific"/>
    <s v="Rest of Emerging Asia/Pacific"/>
    <x v="3"/>
    <x v="13"/>
    <x v="1"/>
    <n v="5544.7698220000002"/>
    <n v="5544.7698220000002"/>
  </r>
  <r>
    <x v="6"/>
    <x v="6"/>
    <x v="26"/>
    <x v="6"/>
    <s v="Rest of Western Europe"/>
    <s v="Norway"/>
    <s v="Norway"/>
    <s v="Norway"/>
    <x v="3"/>
    <x v="16"/>
    <x v="0"/>
    <n v="586.89574300000004"/>
    <n v="855.55479200000002"/>
  </r>
  <r>
    <x v="6"/>
    <x v="4"/>
    <x v="27"/>
    <x v="4"/>
    <s v="Rest of Latin America"/>
    <s v="Colombia"/>
    <s v="Colombia"/>
    <s v="Colombia"/>
    <x v="2"/>
    <x v="15"/>
    <x v="0"/>
    <n v="378.575177"/>
    <n v="637.96229300000005"/>
  </r>
  <r>
    <x v="6"/>
    <x v="7"/>
    <x v="13"/>
    <x v="7"/>
    <s v="Rest of Emerging Asia/Pacific"/>
    <s v="Thailand"/>
    <s v="Thailand"/>
    <s v="Thailand"/>
    <x v="4"/>
    <x v="9"/>
    <x v="0"/>
    <n v="342.71723394000003"/>
    <n v="354.87664599999999"/>
  </r>
  <r>
    <x v="4"/>
    <x v="4"/>
    <x v="48"/>
    <x v="4"/>
    <s v="Argentina"/>
    <s v="Argentina"/>
    <s v="Argentina"/>
    <s v="Argentina"/>
    <x v="0"/>
    <x v="8"/>
    <x v="0"/>
    <n v="677.02439557417699"/>
    <n v="2046.4341340000001"/>
  </r>
  <r>
    <x v="3"/>
    <x v="5"/>
    <x v="43"/>
    <x v="5"/>
    <s v="Rest of Mature Asia/Pacific"/>
    <s v="New Zealand"/>
    <s v="New Zealand"/>
    <s v="New Zealand"/>
    <x v="3"/>
    <x v="16"/>
    <x v="0"/>
    <n v="474.99399299999999"/>
    <n v="578.17255399999999"/>
  </r>
  <r>
    <x v="6"/>
    <x v="9"/>
    <x v="25"/>
    <x v="9"/>
    <s v="Russia"/>
    <s v="Russia"/>
    <s v="Russia"/>
    <s v="Russia"/>
    <x v="2"/>
    <x v="5"/>
    <x v="0"/>
    <n v="117.28008199999999"/>
    <n v="239.058853"/>
  </r>
  <r>
    <x v="6"/>
    <x v="6"/>
    <x v="21"/>
    <x v="6"/>
    <s v="France"/>
    <s v="France"/>
    <s v="France"/>
    <s v="France"/>
    <x v="1"/>
    <x v="11"/>
    <x v="0"/>
    <n v="8324.8491090000007"/>
    <n v="9814.4088759999995"/>
  </r>
  <r>
    <x v="4"/>
    <x v="8"/>
    <x v="12"/>
    <x v="8"/>
    <s v="Japan"/>
    <s v="Japan"/>
    <s v="Japan"/>
    <s v="Japan"/>
    <x v="4"/>
    <x v="14"/>
    <x v="0"/>
    <n v="3220.0331071112801"/>
    <n v="3700.8441800000001"/>
  </r>
  <r>
    <x v="0"/>
    <x v="3"/>
    <x v="3"/>
    <x v="3"/>
    <s v="Rest of Middle East and North Africa"/>
    <s v="Rest of Middle East and North Africa"/>
    <s v="Rest of Middle East and North Africa"/>
    <s v="Rest of Middle East and North Africa"/>
    <x v="0"/>
    <x v="0"/>
    <x v="0"/>
    <n v="995.33722830445299"/>
    <n v="1084.384746"/>
  </r>
  <r>
    <x v="6"/>
    <x v="4"/>
    <x v="17"/>
    <x v="4"/>
    <s v="Mexico"/>
    <s v="Mexico"/>
    <s v="Mexico"/>
    <s v="Mexico"/>
    <x v="4"/>
    <x v="9"/>
    <x v="0"/>
    <n v="557.22497529999998"/>
    <n v="830.08825400000001"/>
  </r>
  <r>
    <x v="2"/>
    <x v="6"/>
    <x v="30"/>
    <x v="6"/>
    <s v="Rest of Western Europe"/>
    <s v="Belgium"/>
    <s v="Belgium"/>
    <s v="Belgium"/>
    <x v="0"/>
    <x v="0"/>
    <x v="1"/>
    <n v="6.4196092562459999"/>
    <n v="7.2219980000000001"/>
  </r>
  <r>
    <x v="6"/>
    <x v="7"/>
    <x v="13"/>
    <x v="7"/>
    <s v="Rest of Emerging Asia/Pacific"/>
    <s v="Thailand"/>
    <s v="Thailand"/>
    <s v="Thailand"/>
    <x v="0"/>
    <x v="8"/>
    <x v="0"/>
    <n v="708.25472318889103"/>
    <n v="733.383196"/>
  </r>
  <r>
    <x v="6"/>
    <x v="6"/>
    <x v="32"/>
    <x v="6"/>
    <s v="Rest of Western Europe"/>
    <s v="Portugal"/>
    <s v="Portugal"/>
    <s v="Portugal"/>
    <x v="0"/>
    <x v="8"/>
    <x v="1"/>
    <n v="251.911478302044"/>
    <n v="296.98583300000001"/>
  </r>
  <r>
    <x v="1"/>
    <x v="6"/>
    <x v="11"/>
    <x v="6"/>
    <s v="Italy"/>
    <s v="Italy"/>
    <s v="Italy"/>
    <s v="Italy"/>
    <x v="1"/>
    <x v="1"/>
    <x v="0"/>
    <n v="4188.3054650000004"/>
    <n v="4937.716203"/>
  </r>
  <r>
    <x v="6"/>
    <x v="6"/>
    <x v="14"/>
    <x v="6"/>
    <s v="Netherlands"/>
    <s v="Netherlands"/>
    <s v="Netherlands"/>
    <s v="Netherlands"/>
    <x v="0"/>
    <x v="8"/>
    <x v="1"/>
    <n v="877.71838354503905"/>
    <n v="1034.7679559999999"/>
  </r>
  <r>
    <x v="2"/>
    <x v="7"/>
    <x v="49"/>
    <x v="7"/>
    <s v="Rest of Emerging Asia/Pacific"/>
    <s v="Malaysia"/>
    <s v="Malaysia"/>
    <s v="Malaysia"/>
    <x v="4"/>
    <x v="14"/>
    <x v="0"/>
    <n v="80.914268425718006"/>
    <n v="103.59621300000001"/>
  </r>
  <r>
    <x v="5"/>
    <x v="6"/>
    <x v="9"/>
    <x v="6"/>
    <s v="Rest of Western Europe"/>
    <s v="Sweden"/>
    <s v="Sweden"/>
    <s v="Sweden"/>
    <x v="1"/>
    <x v="1"/>
    <x v="0"/>
    <n v="1860.114456"/>
    <n v="2654.158645"/>
  </r>
  <r>
    <x v="2"/>
    <x v="7"/>
    <x v="28"/>
    <x v="7"/>
    <s v="Indonesia"/>
    <s v="Indonesia"/>
    <s v="Indonesia"/>
    <s v="Indonesia"/>
    <x v="3"/>
    <x v="13"/>
    <x v="1"/>
    <n v="460.25343800000002"/>
    <n v="627.06629999999996"/>
  </r>
  <r>
    <x v="0"/>
    <x v="1"/>
    <x v="16"/>
    <x v="1"/>
    <s v="United States"/>
    <s v="United States"/>
    <s v="United States"/>
    <s v="United States"/>
    <x v="4"/>
    <x v="14"/>
    <x v="0"/>
    <n v="14322.512151000001"/>
    <n v="14322.512151000001"/>
  </r>
  <r>
    <x v="5"/>
    <x v="6"/>
    <x v="9"/>
    <x v="6"/>
    <s v="Rest of Western Europe"/>
    <s v="Sweden"/>
    <s v="Sweden"/>
    <s v="Sweden"/>
    <x v="3"/>
    <x v="12"/>
    <x v="0"/>
    <n v="1006.68647"/>
    <n v="1436.419995"/>
  </r>
  <r>
    <x v="4"/>
    <x v="9"/>
    <x v="31"/>
    <x v="9"/>
    <s v="Rest of Eurasia"/>
    <s v="Rest of Eurasia"/>
    <s v="Rest of Eurasia"/>
    <s v="Rest of Eurasia"/>
    <x v="2"/>
    <x v="15"/>
    <x v="0"/>
    <n v="140.87411100000099"/>
    <n v="257.90703600000001"/>
  </r>
  <r>
    <x v="0"/>
    <x v="6"/>
    <x v="23"/>
    <x v="6"/>
    <s v="Rest of Western Europe"/>
    <s v="Switzerland"/>
    <s v="Switzerland"/>
    <s v="Switzerland"/>
    <x v="4"/>
    <x v="10"/>
    <x v="0"/>
    <n v="461.82242490499999"/>
    <n v="501.314076"/>
  </r>
  <r>
    <x v="1"/>
    <x v="6"/>
    <x v="44"/>
    <x v="6"/>
    <s v="United Kingdom"/>
    <s v="United Kingdom"/>
    <s v="United Kingdom"/>
    <s v="United Kingdom"/>
    <x v="3"/>
    <x v="4"/>
    <x v="1"/>
    <n v="17939.315864"/>
    <n v="21533.806673999999"/>
  </r>
  <r>
    <x v="4"/>
    <x v="4"/>
    <x v="36"/>
    <x v="4"/>
    <s v="Rest of Latin America"/>
    <s v="Rest of Latin America"/>
    <s v="Rest of Latin America"/>
    <s v="Rest of Latin America"/>
    <x v="1"/>
    <x v="11"/>
    <x v="0"/>
    <n v="1007.220274"/>
    <n v="1007.220274"/>
  </r>
  <r>
    <x v="2"/>
    <x v="2"/>
    <x v="39"/>
    <x v="2"/>
    <s v="Rest of Eastern Europe"/>
    <s v="Rest of Eastern Europe"/>
    <s v="Rest of Eastern Europe"/>
    <s v="Rest of Eastern Europe"/>
    <x v="0"/>
    <x v="8"/>
    <x v="0"/>
    <n v="1061.23705548064"/>
    <n v="1193.881376"/>
  </r>
  <r>
    <x v="4"/>
    <x v="2"/>
    <x v="46"/>
    <x v="2"/>
    <s v="Poland"/>
    <s v="Poland"/>
    <s v="Poland"/>
    <s v="Poland"/>
    <x v="1"/>
    <x v="1"/>
    <x v="0"/>
    <n v="1014.236848"/>
    <n v="1212.0153780000001"/>
  </r>
  <r>
    <x v="6"/>
    <x v="6"/>
    <x v="42"/>
    <x v="6"/>
    <s v="Rest of Western Europe"/>
    <s v="Denmark"/>
    <s v="Denmark"/>
    <s v="Denmark"/>
    <x v="2"/>
    <x v="6"/>
    <x v="0"/>
    <n v="3161.6997070000002"/>
    <n v="3730.969587"/>
  </r>
  <r>
    <x v="3"/>
    <x v="2"/>
    <x v="46"/>
    <x v="2"/>
    <s v="Poland"/>
    <s v="Poland"/>
    <s v="Poland"/>
    <s v="Poland"/>
    <x v="4"/>
    <x v="7"/>
    <x v="0"/>
    <n v="171.47074676"/>
    <n v="206.62855500000001"/>
  </r>
  <r>
    <x v="5"/>
    <x v="6"/>
    <x v="38"/>
    <x v="6"/>
    <s v="Rest of Western Europe"/>
    <s v="Austria"/>
    <s v="Austria"/>
    <s v="Austria"/>
    <x v="2"/>
    <x v="15"/>
    <x v="0"/>
    <n v="760.14083900000003"/>
    <n v="896.15233899999998"/>
  </r>
  <r>
    <x v="5"/>
    <x v="6"/>
    <x v="32"/>
    <x v="6"/>
    <s v="Rest of Western Europe"/>
    <s v="Portugal"/>
    <s v="Portugal"/>
    <s v="Portugal"/>
    <x v="3"/>
    <x v="4"/>
    <x v="1"/>
    <n v="975.63538900000003"/>
    <n v="1150.2051859999999"/>
  </r>
  <r>
    <x v="0"/>
    <x v="8"/>
    <x v="12"/>
    <x v="8"/>
    <s v="Japan"/>
    <s v="Japan"/>
    <s v="Japan"/>
    <s v="Japan"/>
    <x v="0"/>
    <x v="3"/>
    <x v="0"/>
    <n v="1909.2673731238499"/>
    <n v="2177.8432550000002"/>
  </r>
  <r>
    <x v="5"/>
    <x v="6"/>
    <x v="8"/>
    <x v="6"/>
    <s v="Spain"/>
    <s v="Spain"/>
    <s v="Spain"/>
    <s v="Spain"/>
    <x v="4"/>
    <x v="7"/>
    <x v="0"/>
    <n v="183.71100397000001"/>
    <n v="216.58229299999999"/>
  </r>
  <r>
    <x v="3"/>
    <x v="10"/>
    <x v="47"/>
    <x v="10"/>
    <s v="Rest of Sub-Saharan Africa"/>
    <s v="South Africa"/>
    <s v="South Africa"/>
    <s v="South Africa"/>
    <x v="0"/>
    <x v="3"/>
    <x v="1"/>
    <n v="1501.10521345744"/>
    <n v="2196.7386289999999"/>
  </r>
  <r>
    <x v="1"/>
    <x v="4"/>
    <x v="36"/>
    <x v="4"/>
    <s v="Rest of Latin America"/>
    <s v="Rest of Latin America"/>
    <s v="Rest of Latin America"/>
    <s v="Rest of Latin America"/>
    <x v="3"/>
    <x v="16"/>
    <x v="0"/>
    <n v="8721.4543300000005"/>
    <n v="8721.4543300000005"/>
  </r>
  <r>
    <x v="1"/>
    <x v="3"/>
    <x v="40"/>
    <x v="3"/>
    <s v="Rest of Middle East and North Africa"/>
    <s v="Israel"/>
    <s v="Israel"/>
    <s v="Israel"/>
    <x v="0"/>
    <x v="0"/>
    <x v="0"/>
    <n v="131.792871758437"/>
    <n v="131.71947599999999"/>
  </r>
  <r>
    <x v="4"/>
    <x v="6"/>
    <x v="15"/>
    <x v="6"/>
    <s v="Germany"/>
    <s v="Germany"/>
    <s v="Germany"/>
    <s v="Germany"/>
    <x v="0"/>
    <x v="3"/>
    <x v="1"/>
    <n v="7377.9088626784496"/>
    <n v="8690.2250960000001"/>
  </r>
  <r>
    <x v="4"/>
    <x v="10"/>
    <x v="34"/>
    <x v="10"/>
    <s v="Rest of Sub-Saharan Africa"/>
    <s v="Rest of Sub-Saharan Africa"/>
    <s v="Rest of Sub-Saharan Africa"/>
    <s v="Rest of Sub-Saharan Africa"/>
    <x v="4"/>
    <x v="10"/>
    <x v="0"/>
    <n v="181.33216790200001"/>
    <n v="197.459037"/>
  </r>
  <r>
    <x v="6"/>
    <x v="3"/>
    <x v="40"/>
    <x v="3"/>
    <s v="Rest of Middle East and North Africa"/>
    <s v="Israel"/>
    <s v="Israel"/>
    <s v="Israel"/>
    <x v="2"/>
    <x v="15"/>
    <x v="0"/>
    <n v="1915.0922740000001"/>
    <n v="1914.025758"/>
  </r>
  <r>
    <x v="4"/>
    <x v="3"/>
    <x v="3"/>
    <x v="3"/>
    <s v="Rest of Middle East and North Africa"/>
    <s v="Rest of Middle East and North Africa"/>
    <s v="Rest of Middle East and North Africa"/>
    <s v="Rest of Middle East and North Africa"/>
    <x v="4"/>
    <x v="10"/>
    <x v="0"/>
    <n v="532.95097670899997"/>
    <n v="580.34924599999999"/>
  </r>
  <r>
    <x v="2"/>
    <x v="4"/>
    <x v="29"/>
    <x v="4"/>
    <s v="Rest of Latin America"/>
    <s v="Chile"/>
    <s v="Chile"/>
    <s v="Chile"/>
    <x v="0"/>
    <x v="8"/>
    <x v="0"/>
    <n v="383.15810855826498"/>
    <n v="496.17314099999999"/>
  </r>
  <r>
    <x v="1"/>
    <x v="9"/>
    <x v="31"/>
    <x v="9"/>
    <s v="Rest of Eurasia"/>
    <s v="Rest of Eurasia"/>
    <s v="Rest of Eurasia"/>
    <s v="Rest of Eurasia"/>
    <x v="4"/>
    <x v="9"/>
    <x v="0"/>
    <n v="373.79192649999999"/>
    <n v="761.92195300000003"/>
  </r>
  <r>
    <x v="0"/>
    <x v="5"/>
    <x v="22"/>
    <x v="5"/>
    <s v="Australia"/>
    <s v="Australia"/>
    <s v="Australia"/>
    <s v="Australia"/>
    <x v="0"/>
    <x v="3"/>
    <x v="1"/>
    <n v="3602.9090291607899"/>
    <n v="4889.2730240000001"/>
  </r>
  <r>
    <x v="5"/>
    <x v="0"/>
    <x v="20"/>
    <x v="0"/>
    <s v="Rest of Greater China"/>
    <s v="Taiwan"/>
    <s v="Taiwan"/>
    <s v="Taiwan"/>
    <x v="4"/>
    <x v="9"/>
    <x v="0"/>
    <n v="373.26835160000002"/>
    <n v="387.91069700000003"/>
  </r>
  <r>
    <x v="4"/>
    <x v="2"/>
    <x v="6"/>
    <x v="2"/>
    <s v="Rest of Eastern Europe"/>
    <s v="Czech Republic"/>
    <s v="Czech Republic"/>
    <s v="Czech Republic"/>
    <x v="3"/>
    <x v="13"/>
    <x v="1"/>
    <n v="396.74165299999999"/>
    <n v="474.041496"/>
  </r>
  <r>
    <x v="3"/>
    <x v="7"/>
    <x v="13"/>
    <x v="7"/>
    <s v="Rest of Emerging Asia/Pacific"/>
    <s v="Thailand"/>
    <s v="Thailand"/>
    <s v="Thailand"/>
    <x v="2"/>
    <x v="5"/>
    <x v="0"/>
    <n v="173.278989"/>
    <n v="179.426829"/>
  </r>
  <r>
    <x v="4"/>
    <x v="6"/>
    <x v="42"/>
    <x v="6"/>
    <s v="Rest of Western Europe"/>
    <s v="Denmark"/>
    <s v="Denmark"/>
    <s v="Denmark"/>
    <x v="1"/>
    <x v="1"/>
    <x v="0"/>
    <n v="1040.12456"/>
    <n v="1221.9766259999999"/>
  </r>
  <r>
    <x v="5"/>
    <x v="7"/>
    <x v="10"/>
    <x v="7"/>
    <s v="India"/>
    <s v="India"/>
    <s v="India"/>
    <s v="India"/>
    <x v="3"/>
    <x v="4"/>
    <x v="1"/>
    <n v="19696.937033999999"/>
    <n v="23443.740063000001"/>
  </r>
  <r>
    <x v="2"/>
    <x v="0"/>
    <x v="0"/>
    <x v="0"/>
    <s v="China"/>
    <s v="China"/>
    <s v="China"/>
    <s v="China"/>
    <x v="3"/>
    <x v="16"/>
    <x v="0"/>
    <n v="29332.390898000001"/>
    <n v="31548.668919"/>
  </r>
  <r>
    <x v="1"/>
    <x v="4"/>
    <x v="27"/>
    <x v="4"/>
    <s v="Rest of Latin America"/>
    <s v="Colombia"/>
    <s v="Colombia"/>
    <s v="Colombia"/>
    <x v="2"/>
    <x v="5"/>
    <x v="0"/>
    <n v="702.81603099999995"/>
    <n v="1184.3621920000001"/>
  </r>
  <r>
    <x v="6"/>
    <x v="5"/>
    <x v="19"/>
    <x v="5"/>
    <s v="Rest of Mature Asia/Pacific"/>
    <s v="Singapore"/>
    <s v="Singapore"/>
    <s v="Singapore"/>
    <x v="3"/>
    <x v="4"/>
    <x v="1"/>
    <n v="2429.5717509999999"/>
    <n v="2633.1884839999998"/>
  </r>
  <r>
    <x v="1"/>
    <x v="6"/>
    <x v="32"/>
    <x v="6"/>
    <s v="Rest of Western Europe"/>
    <s v="Portugal"/>
    <s v="Portugal"/>
    <s v="Portugal"/>
    <x v="3"/>
    <x v="16"/>
    <x v="0"/>
    <n v="549.100236"/>
    <n v="647.35037899999998"/>
  </r>
  <r>
    <x v="5"/>
    <x v="7"/>
    <x v="28"/>
    <x v="7"/>
    <s v="Indonesia"/>
    <s v="Indonesia"/>
    <s v="Indonesia"/>
    <s v="Indonesia"/>
    <x v="0"/>
    <x v="0"/>
    <x v="1"/>
    <n v="44.641994630909601"/>
    <n v="60.393799000000001"/>
  </r>
  <r>
    <x v="6"/>
    <x v="6"/>
    <x v="9"/>
    <x v="6"/>
    <s v="Rest of Western Europe"/>
    <s v="Sweden"/>
    <s v="Sweden"/>
    <s v="Sweden"/>
    <x v="2"/>
    <x v="2"/>
    <x v="0"/>
    <n v="2162.2711180000001"/>
    <n v="3085.299704"/>
  </r>
  <r>
    <x v="0"/>
    <x v="4"/>
    <x v="27"/>
    <x v="4"/>
    <s v="Rest of Latin America"/>
    <s v="Colombia"/>
    <s v="Colombia"/>
    <s v="Colombia"/>
    <x v="2"/>
    <x v="2"/>
    <x v="0"/>
    <n v="308.88500099999999"/>
    <n v="520.52272700000003"/>
  </r>
  <r>
    <x v="6"/>
    <x v="1"/>
    <x v="1"/>
    <x v="1"/>
    <s v="Canada"/>
    <s v="Canada"/>
    <s v="Canada"/>
    <s v="Canada"/>
    <x v="3"/>
    <x v="16"/>
    <x v="0"/>
    <n v="4441.790806"/>
    <n v="5760.9213650000002"/>
  </r>
  <r>
    <x v="3"/>
    <x v="10"/>
    <x v="34"/>
    <x v="10"/>
    <s v="Rest of Sub-Saharan Africa"/>
    <s v="Rest of Sub-Saharan Africa"/>
    <s v="Rest of Sub-Saharan Africa"/>
    <s v="Rest of Sub-Saharan Africa"/>
    <x v="3"/>
    <x v="13"/>
    <x v="1"/>
    <n v="2145.3921129999999"/>
    <n v="2337.3289119999999"/>
  </r>
  <r>
    <x v="0"/>
    <x v="4"/>
    <x v="29"/>
    <x v="4"/>
    <s v="Rest of Latin America"/>
    <s v="Chile"/>
    <s v="Chile"/>
    <s v="Chile"/>
    <x v="2"/>
    <x v="6"/>
    <x v="0"/>
    <n v="825.52279199999998"/>
    <n v="1111.130905"/>
  </r>
  <r>
    <x v="5"/>
    <x v="2"/>
    <x v="6"/>
    <x v="2"/>
    <s v="Rest of Eastern Europe"/>
    <s v="Czech Republic"/>
    <s v="Czech Republic"/>
    <s v="Czech Republic"/>
    <x v="3"/>
    <x v="13"/>
    <x v="1"/>
    <n v="385.44922200000002"/>
    <n v="449.18132100000003"/>
  </r>
  <r>
    <x v="4"/>
    <x v="5"/>
    <x v="5"/>
    <x v="5"/>
    <s v="South Korea"/>
    <s v="South Korea"/>
    <s v="South Korea"/>
    <s v="South Korea"/>
    <x v="4"/>
    <x v="9"/>
    <x v="0"/>
    <n v="489.42199490000002"/>
    <n v="505.15167600000001"/>
  </r>
  <r>
    <x v="0"/>
    <x v="3"/>
    <x v="24"/>
    <x v="3"/>
    <s v="Turkey"/>
    <s v="Turkey"/>
    <s v="Turkey"/>
    <s v="Turkey"/>
    <x v="2"/>
    <x v="2"/>
    <x v="0"/>
    <n v="246.77889400000001"/>
    <n v="733.53984700000001"/>
  </r>
  <r>
    <x v="4"/>
    <x v="7"/>
    <x v="10"/>
    <x v="7"/>
    <s v="India"/>
    <s v="India"/>
    <s v="India"/>
    <s v="India"/>
    <x v="3"/>
    <x v="12"/>
    <x v="0"/>
    <n v="3325.7439960000002"/>
    <n v="3699.0099959999998"/>
  </r>
  <r>
    <x v="5"/>
    <x v="6"/>
    <x v="11"/>
    <x v="6"/>
    <s v="Italy"/>
    <s v="Italy"/>
    <s v="Italy"/>
    <s v="Italy"/>
    <x v="0"/>
    <x v="3"/>
    <x v="1"/>
    <n v="5299.37434128118"/>
    <n v="6247.5879009999999"/>
  </r>
  <r>
    <x v="5"/>
    <x v="0"/>
    <x v="20"/>
    <x v="0"/>
    <s v="Rest of Greater China"/>
    <s v="Taiwan"/>
    <s v="Taiwan"/>
    <s v="Taiwan"/>
    <x v="2"/>
    <x v="2"/>
    <x v="0"/>
    <n v="478.289624"/>
    <n v="497.05168099999997"/>
  </r>
  <r>
    <x v="0"/>
    <x v="7"/>
    <x v="28"/>
    <x v="7"/>
    <s v="Indonesia"/>
    <s v="Indonesia"/>
    <s v="Indonesia"/>
    <s v="Indonesia"/>
    <x v="3"/>
    <x v="13"/>
    <x v="1"/>
    <n v="481.17474700000002"/>
    <n v="650.95592499999998"/>
  </r>
  <r>
    <x v="4"/>
    <x v="6"/>
    <x v="30"/>
    <x v="6"/>
    <s v="Rest of Western Europe"/>
    <s v="Belgium"/>
    <s v="Belgium"/>
    <s v="Belgium"/>
    <x v="0"/>
    <x v="0"/>
    <x v="0"/>
    <n v="226.10290413871601"/>
    <n v="266.32006000000001"/>
  </r>
  <r>
    <x v="2"/>
    <x v="7"/>
    <x v="10"/>
    <x v="7"/>
    <s v="India"/>
    <s v="India"/>
    <s v="India"/>
    <s v="India"/>
    <x v="0"/>
    <x v="0"/>
    <x v="1"/>
    <n v="80.373357905923001"/>
    <n v="93.932518999999999"/>
  </r>
  <r>
    <x v="4"/>
    <x v="5"/>
    <x v="19"/>
    <x v="5"/>
    <s v="Rest of Mature Asia/Pacific"/>
    <s v="Singapore"/>
    <s v="Singapore"/>
    <s v="Singapore"/>
    <x v="0"/>
    <x v="0"/>
    <x v="1"/>
    <n v="9.7148927630060005"/>
    <n v="10.720269"/>
  </r>
  <r>
    <x v="0"/>
    <x v="6"/>
    <x v="38"/>
    <x v="6"/>
    <s v="Rest of Western Europe"/>
    <s v="Austria"/>
    <s v="Austria"/>
    <s v="Austria"/>
    <x v="1"/>
    <x v="1"/>
    <x v="0"/>
    <n v="779.63369599999999"/>
    <n v="919.13304000000005"/>
  </r>
  <r>
    <x v="1"/>
    <x v="6"/>
    <x v="11"/>
    <x v="6"/>
    <s v="Italy"/>
    <s v="Italy"/>
    <s v="Italy"/>
    <s v="Italy"/>
    <x v="3"/>
    <x v="13"/>
    <x v="1"/>
    <n v="6865.1400670000003"/>
    <n v="8093.5150569999996"/>
  </r>
  <r>
    <x v="6"/>
    <x v="10"/>
    <x v="47"/>
    <x v="10"/>
    <s v="Rest of Sub-Saharan Africa"/>
    <s v="South Africa"/>
    <s v="South Africa"/>
    <s v="South Africa"/>
    <x v="2"/>
    <x v="5"/>
    <x v="0"/>
    <n v="470.04099100000002"/>
    <n v="687.864643"/>
  </r>
  <r>
    <x v="1"/>
    <x v="6"/>
    <x v="30"/>
    <x v="6"/>
    <s v="Rest of Western Europe"/>
    <s v="Belgium"/>
    <s v="Belgium"/>
    <s v="Belgium"/>
    <x v="3"/>
    <x v="16"/>
    <x v="0"/>
    <n v="961.36213599999996"/>
    <n v="1133.3780300000001"/>
  </r>
  <r>
    <x v="3"/>
    <x v="0"/>
    <x v="18"/>
    <x v="0"/>
    <s v="Rest of Greater China"/>
    <s v="Hong Kong"/>
    <s v="Hong Kong"/>
    <s v="Hong Kong"/>
    <x v="4"/>
    <x v="14"/>
    <x v="0"/>
    <n v="128.98672658026399"/>
    <n v="130.453292"/>
  </r>
  <r>
    <x v="4"/>
    <x v="4"/>
    <x v="48"/>
    <x v="4"/>
    <s v="Argentina"/>
    <s v="Argentina"/>
    <s v="Argentina"/>
    <s v="Argentina"/>
    <x v="3"/>
    <x v="16"/>
    <x v="0"/>
    <n v="1625.772318"/>
    <n v="4914.2039610000002"/>
  </r>
  <r>
    <x v="6"/>
    <x v="6"/>
    <x v="33"/>
    <x v="6"/>
    <s v="Rest of Western Europe"/>
    <s v="Ireland"/>
    <s v="Ireland"/>
    <s v="Ireland"/>
    <x v="3"/>
    <x v="16"/>
    <x v="0"/>
    <n v="514.98437300000001"/>
    <n v="607.13018799999998"/>
  </r>
  <r>
    <x v="4"/>
    <x v="2"/>
    <x v="46"/>
    <x v="2"/>
    <s v="Poland"/>
    <s v="Poland"/>
    <s v="Poland"/>
    <s v="Poland"/>
    <x v="4"/>
    <x v="9"/>
    <x v="0"/>
    <n v="305.82620100999998"/>
    <n v="365.46301699999998"/>
  </r>
  <r>
    <x v="4"/>
    <x v="5"/>
    <x v="43"/>
    <x v="5"/>
    <s v="Rest of Mature Asia/Pacific"/>
    <s v="New Zealand"/>
    <s v="New Zealand"/>
    <s v="New Zealand"/>
    <x v="4"/>
    <x v="7"/>
    <x v="0"/>
    <n v="54.050303960000001"/>
    <n v="62.357328000000003"/>
  </r>
  <r>
    <x v="0"/>
    <x v="0"/>
    <x v="20"/>
    <x v="0"/>
    <s v="Rest of Greater China"/>
    <s v="Taiwan"/>
    <s v="Taiwan"/>
    <s v="Taiwan"/>
    <x v="3"/>
    <x v="4"/>
    <x v="1"/>
    <n v="4544.6953750000002"/>
    <n v="4722.9719420000001"/>
  </r>
  <r>
    <x v="0"/>
    <x v="6"/>
    <x v="32"/>
    <x v="6"/>
    <s v="Rest of Western Europe"/>
    <s v="Portugal"/>
    <s v="Portugal"/>
    <s v="Portugal"/>
    <x v="4"/>
    <x v="10"/>
    <x v="0"/>
    <n v="61.370273458"/>
    <n v="72.351215999999994"/>
  </r>
  <r>
    <x v="2"/>
    <x v="7"/>
    <x v="13"/>
    <x v="7"/>
    <s v="Rest of Emerging Asia/Pacific"/>
    <s v="Thailand"/>
    <s v="Thailand"/>
    <s v="Thailand"/>
    <x v="0"/>
    <x v="3"/>
    <x v="1"/>
    <n v="3254.0314150956801"/>
    <n v="3423.6277190000001"/>
  </r>
  <r>
    <x v="6"/>
    <x v="6"/>
    <x v="8"/>
    <x v="6"/>
    <s v="Spain"/>
    <s v="Spain"/>
    <s v="Spain"/>
    <s v="Spain"/>
    <x v="4"/>
    <x v="14"/>
    <x v="0"/>
    <n v="1238.02066090939"/>
    <n v="1459.5388820000001"/>
  </r>
  <r>
    <x v="4"/>
    <x v="5"/>
    <x v="43"/>
    <x v="5"/>
    <s v="Rest of Mature Asia/Pacific"/>
    <s v="New Zealand"/>
    <s v="New Zealand"/>
    <s v="New Zealand"/>
    <x v="3"/>
    <x v="16"/>
    <x v="0"/>
    <n v="478.73815100000002"/>
    <n v="552.31570399999998"/>
  </r>
  <r>
    <x v="0"/>
    <x v="6"/>
    <x v="45"/>
    <x v="6"/>
    <s v="Rest of Western Europe"/>
    <s v="Greece"/>
    <s v="Greece"/>
    <s v="Greece"/>
    <x v="0"/>
    <x v="0"/>
    <x v="0"/>
    <n v="55.770930729409201"/>
    <n v="65.749987000000004"/>
  </r>
  <r>
    <x v="4"/>
    <x v="3"/>
    <x v="40"/>
    <x v="3"/>
    <s v="Rest of Middle East and North Africa"/>
    <s v="Israel"/>
    <s v="Israel"/>
    <s v="Israel"/>
    <x v="0"/>
    <x v="0"/>
    <x v="1"/>
    <n v="11.131010155366001"/>
    <n v="11.093491"/>
  </r>
  <r>
    <x v="1"/>
    <x v="5"/>
    <x v="19"/>
    <x v="5"/>
    <s v="Rest of Mature Asia/Pacific"/>
    <s v="Singapore"/>
    <s v="Singapore"/>
    <s v="Singapore"/>
    <x v="1"/>
    <x v="11"/>
    <x v="0"/>
    <n v="2577.5596770000002"/>
    <n v="2793.5789319999999"/>
  </r>
  <r>
    <x v="4"/>
    <x v="1"/>
    <x v="16"/>
    <x v="1"/>
    <s v="United States"/>
    <s v="United States"/>
    <s v="United States"/>
    <s v="United States"/>
    <x v="3"/>
    <x v="13"/>
    <x v="1"/>
    <n v="75187.31306"/>
    <n v="75187.31306"/>
  </r>
  <r>
    <x v="0"/>
    <x v="3"/>
    <x v="40"/>
    <x v="3"/>
    <s v="Rest of Middle East and North Africa"/>
    <s v="Israel"/>
    <s v="Israel"/>
    <s v="Israel"/>
    <x v="0"/>
    <x v="3"/>
    <x v="0"/>
    <n v="119.98093971895"/>
    <n v="119.91412200000001"/>
  </r>
  <r>
    <x v="2"/>
    <x v="5"/>
    <x v="43"/>
    <x v="5"/>
    <s v="Rest of Mature Asia/Pacific"/>
    <s v="New Zealand"/>
    <s v="New Zealand"/>
    <s v="New Zealand"/>
    <x v="4"/>
    <x v="10"/>
    <x v="0"/>
    <n v="68.966579041000003"/>
    <n v="81.736857999999998"/>
  </r>
  <r>
    <x v="0"/>
    <x v="4"/>
    <x v="36"/>
    <x v="4"/>
    <s v="Rest of Latin America"/>
    <s v="Rest of Latin America"/>
    <s v="Rest of Latin America"/>
    <s v="Rest of Latin America"/>
    <x v="3"/>
    <x v="12"/>
    <x v="0"/>
    <n v="9161.6299999999992"/>
    <n v="9161.6299999999992"/>
  </r>
  <r>
    <x v="2"/>
    <x v="3"/>
    <x v="3"/>
    <x v="3"/>
    <s v="Rest of Middle East and North Africa"/>
    <s v="Rest of Middle East and North Africa"/>
    <s v="Rest of Middle East and North Africa"/>
    <s v="Rest of Middle East and North Africa"/>
    <x v="0"/>
    <x v="0"/>
    <x v="1"/>
    <n v="64.342369345031997"/>
    <n v="68.363455000000002"/>
  </r>
  <r>
    <x v="3"/>
    <x v="6"/>
    <x v="9"/>
    <x v="6"/>
    <s v="Rest of Western Europe"/>
    <s v="Sweden"/>
    <s v="Sweden"/>
    <s v="Sweden"/>
    <x v="3"/>
    <x v="16"/>
    <x v="0"/>
    <n v="1095.855464"/>
    <n v="1563.653378"/>
  </r>
  <r>
    <x v="4"/>
    <x v="6"/>
    <x v="9"/>
    <x v="6"/>
    <s v="Rest of Western Europe"/>
    <s v="Sweden"/>
    <s v="Sweden"/>
    <s v="Sweden"/>
    <x v="0"/>
    <x v="3"/>
    <x v="0"/>
    <n v="403.78000276287401"/>
    <n v="529.84965899999997"/>
  </r>
  <r>
    <x v="2"/>
    <x v="3"/>
    <x v="24"/>
    <x v="3"/>
    <s v="Turkey"/>
    <s v="Turkey"/>
    <s v="Turkey"/>
    <s v="Turkey"/>
    <x v="4"/>
    <x v="10"/>
    <x v="0"/>
    <n v="199.24435434899999"/>
    <n v="506.17132900000001"/>
  </r>
  <r>
    <x v="0"/>
    <x v="7"/>
    <x v="10"/>
    <x v="7"/>
    <s v="India"/>
    <s v="India"/>
    <s v="India"/>
    <s v="India"/>
    <x v="0"/>
    <x v="8"/>
    <x v="0"/>
    <n v="3260.48083700902"/>
    <n v="3880.698054"/>
  </r>
  <r>
    <x v="6"/>
    <x v="9"/>
    <x v="31"/>
    <x v="9"/>
    <s v="Rest of Eurasia"/>
    <s v="Rest of Eurasia"/>
    <s v="Rest of Eurasia"/>
    <s v="Rest of Eurasia"/>
    <x v="4"/>
    <x v="7"/>
    <x v="0"/>
    <n v="90.248670469999993"/>
    <n v="183.95914500000001"/>
  </r>
  <r>
    <x v="6"/>
    <x v="1"/>
    <x v="16"/>
    <x v="1"/>
    <s v="United States"/>
    <s v="United States"/>
    <s v="United States"/>
    <s v="United States"/>
    <x v="0"/>
    <x v="0"/>
    <x v="1"/>
    <n v="812.96407843013196"/>
    <n v="812.96407799999997"/>
  </r>
  <r>
    <x v="3"/>
    <x v="6"/>
    <x v="23"/>
    <x v="6"/>
    <s v="Rest of Western Europe"/>
    <s v="Switzerland"/>
    <s v="Switzerland"/>
    <s v="Switzerland"/>
    <x v="3"/>
    <x v="12"/>
    <x v="0"/>
    <n v="1763.4709519999999"/>
    <n v="1914.2699950000001"/>
  </r>
  <r>
    <x v="3"/>
    <x v="0"/>
    <x v="0"/>
    <x v="0"/>
    <s v="China"/>
    <s v="China"/>
    <s v="China"/>
    <s v="China"/>
    <x v="2"/>
    <x v="5"/>
    <x v="0"/>
    <n v="2726.9397239999998"/>
    <n v="2982.149277"/>
  </r>
  <r>
    <x v="0"/>
    <x v="3"/>
    <x v="40"/>
    <x v="3"/>
    <s v="Rest of Middle East and North Africa"/>
    <s v="Israel"/>
    <s v="Israel"/>
    <s v="Israel"/>
    <x v="4"/>
    <x v="7"/>
    <x v="0"/>
    <n v="136.29128942"/>
    <n v="136.21538899999999"/>
  </r>
  <r>
    <x v="3"/>
    <x v="1"/>
    <x v="16"/>
    <x v="1"/>
    <s v="United States"/>
    <s v="United States"/>
    <s v="United States"/>
    <s v="United States"/>
    <x v="2"/>
    <x v="2"/>
    <x v="0"/>
    <n v="99148.900817999995"/>
    <n v="99148.900817999995"/>
  </r>
  <r>
    <x v="6"/>
    <x v="7"/>
    <x v="10"/>
    <x v="7"/>
    <s v="India"/>
    <s v="India"/>
    <s v="India"/>
    <s v="India"/>
    <x v="2"/>
    <x v="15"/>
    <x v="0"/>
    <n v="5639.3820729999998"/>
    <n v="6712.1201229999997"/>
  </r>
  <r>
    <x v="5"/>
    <x v="3"/>
    <x v="24"/>
    <x v="3"/>
    <s v="Turkey"/>
    <s v="Turkey"/>
    <s v="Turkey"/>
    <s v="Turkey"/>
    <x v="2"/>
    <x v="5"/>
    <x v="0"/>
    <n v="61.577748999999997"/>
    <n v="183.03726"/>
  </r>
  <r>
    <x v="1"/>
    <x v="6"/>
    <x v="32"/>
    <x v="6"/>
    <s v="Rest of Western Europe"/>
    <s v="Portugal"/>
    <s v="Portugal"/>
    <s v="Portugal"/>
    <x v="1"/>
    <x v="1"/>
    <x v="0"/>
    <n v="518.14217699999995"/>
    <n v="610.85301500000003"/>
  </r>
  <r>
    <x v="4"/>
    <x v="6"/>
    <x v="30"/>
    <x v="6"/>
    <s v="Rest of Western Europe"/>
    <s v="Belgium"/>
    <s v="Belgium"/>
    <s v="Belgium"/>
    <x v="3"/>
    <x v="4"/>
    <x v="1"/>
    <n v="2569.6818029999999"/>
    <n v="3026.7537470000002"/>
  </r>
  <r>
    <x v="2"/>
    <x v="6"/>
    <x v="45"/>
    <x v="6"/>
    <s v="Rest of Western Europe"/>
    <s v="Greece"/>
    <s v="Greece"/>
    <s v="Greece"/>
    <x v="3"/>
    <x v="13"/>
    <x v="1"/>
    <n v="1781.1691229999999"/>
    <n v="2003.797957"/>
  </r>
  <r>
    <x v="6"/>
    <x v="2"/>
    <x v="46"/>
    <x v="2"/>
    <s v="Poland"/>
    <s v="Poland"/>
    <s v="Poland"/>
    <s v="Poland"/>
    <x v="2"/>
    <x v="5"/>
    <x v="0"/>
    <n v="354.71176000000003"/>
    <n v="427.44071300000002"/>
  </r>
  <r>
    <x v="1"/>
    <x v="3"/>
    <x v="3"/>
    <x v="3"/>
    <s v="Rest of Middle East and North Africa"/>
    <s v="Rest of Middle East and North Africa"/>
    <s v="Rest of Middle East and North Africa"/>
    <s v="Rest of Middle East and North Africa"/>
    <x v="0"/>
    <x v="3"/>
    <x v="1"/>
    <n v="13011.440379337"/>
    <n v="14175.504607000001"/>
  </r>
  <r>
    <x v="5"/>
    <x v="6"/>
    <x v="26"/>
    <x v="6"/>
    <s v="Rest of Western Europe"/>
    <s v="Norway"/>
    <s v="Norway"/>
    <s v="Norway"/>
    <x v="0"/>
    <x v="3"/>
    <x v="0"/>
    <n v="125.850393030923"/>
    <n v="183.460024"/>
  </r>
  <r>
    <x v="0"/>
    <x v="6"/>
    <x v="30"/>
    <x v="6"/>
    <s v="Rest of Western Europe"/>
    <s v="Belgium"/>
    <s v="Belgium"/>
    <s v="Belgium"/>
    <x v="2"/>
    <x v="2"/>
    <x v="0"/>
    <n v="1996.6654840000001"/>
    <n v="2353.9275240000002"/>
  </r>
  <r>
    <x v="6"/>
    <x v="7"/>
    <x v="35"/>
    <x v="7"/>
    <s v="Rest of Emerging Asia/Pacific"/>
    <s v="Rest of Emerging Asia/Pacific"/>
    <s v="Rest of Emerging Asia/Pacific"/>
    <s v="Rest of Emerging Asia/Pacific"/>
    <x v="4"/>
    <x v="7"/>
    <x v="0"/>
    <n v="90.921368920000006"/>
    <n v="90.921368999999999"/>
  </r>
  <r>
    <x v="1"/>
    <x v="6"/>
    <x v="26"/>
    <x v="6"/>
    <s v="Rest of Western Europe"/>
    <s v="Norway"/>
    <s v="Norway"/>
    <s v="Norway"/>
    <x v="0"/>
    <x v="8"/>
    <x v="0"/>
    <n v="412.57214722786301"/>
    <n v="601.43233599999996"/>
  </r>
  <r>
    <x v="1"/>
    <x v="4"/>
    <x v="27"/>
    <x v="4"/>
    <s v="Rest of Latin America"/>
    <s v="Colombia"/>
    <s v="Colombia"/>
    <s v="Colombia"/>
    <x v="4"/>
    <x v="7"/>
    <x v="0"/>
    <n v="60.858726750000002"/>
    <n v="102.557101"/>
  </r>
  <r>
    <x v="0"/>
    <x v="0"/>
    <x v="18"/>
    <x v="0"/>
    <s v="Rest of Greater China"/>
    <s v="Hong Kong"/>
    <s v="Hong Kong"/>
    <s v="Hong Kong"/>
    <x v="2"/>
    <x v="15"/>
    <x v="0"/>
    <n v="1226.7862"/>
    <n v="1240.734631"/>
  </r>
  <r>
    <x v="5"/>
    <x v="3"/>
    <x v="3"/>
    <x v="3"/>
    <s v="Rest of Middle East and North Africa"/>
    <s v="Rest of Middle East and North Africa"/>
    <s v="Rest of Middle East and North Africa"/>
    <s v="Rest of Middle East and North Africa"/>
    <x v="1"/>
    <x v="1"/>
    <x v="0"/>
    <n v="1221.5054259999999"/>
    <n v="1330.7870069999999"/>
  </r>
  <r>
    <x v="6"/>
    <x v="7"/>
    <x v="49"/>
    <x v="7"/>
    <s v="Rest of Emerging Asia/Pacific"/>
    <s v="Malaysia"/>
    <s v="Malaysia"/>
    <s v="Malaysia"/>
    <x v="3"/>
    <x v="16"/>
    <x v="0"/>
    <n v="2364.0360179999998"/>
    <n v="3083.6438939999998"/>
  </r>
  <r>
    <x v="5"/>
    <x v="4"/>
    <x v="27"/>
    <x v="4"/>
    <s v="Rest of Latin America"/>
    <s v="Colombia"/>
    <s v="Colombia"/>
    <s v="Colombia"/>
    <x v="4"/>
    <x v="9"/>
    <x v="0"/>
    <n v="136.95656930000001"/>
    <n v="230.79465400000001"/>
  </r>
  <r>
    <x v="0"/>
    <x v="1"/>
    <x v="16"/>
    <x v="1"/>
    <s v="United States"/>
    <s v="United States"/>
    <s v="United States"/>
    <s v="United States"/>
    <x v="0"/>
    <x v="0"/>
    <x v="1"/>
    <n v="850.33260771046503"/>
    <n v="850.33260800000005"/>
  </r>
  <r>
    <x v="4"/>
    <x v="6"/>
    <x v="45"/>
    <x v="6"/>
    <s v="Rest of Western Europe"/>
    <s v="Greece"/>
    <s v="Greece"/>
    <s v="Greece"/>
    <x v="0"/>
    <x v="3"/>
    <x v="0"/>
    <n v="145.809948530497"/>
    <n v="171.74531400000001"/>
  </r>
  <r>
    <x v="0"/>
    <x v="10"/>
    <x v="47"/>
    <x v="10"/>
    <s v="Rest of Sub-Saharan Africa"/>
    <s v="South Africa"/>
    <s v="South Africa"/>
    <s v="South Africa"/>
    <x v="2"/>
    <x v="6"/>
    <x v="0"/>
    <n v="3013.6985020000002"/>
    <n v="4410.2890690000004"/>
  </r>
  <r>
    <x v="3"/>
    <x v="10"/>
    <x v="47"/>
    <x v="10"/>
    <s v="Rest of Sub-Saharan Africa"/>
    <s v="South Africa"/>
    <s v="South Africa"/>
    <s v="South Africa"/>
    <x v="0"/>
    <x v="3"/>
    <x v="0"/>
    <n v="131.82606550472599"/>
    <n v="192.91613100000001"/>
  </r>
  <r>
    <x v="1"/>
    <x v="2"/>
    <x v="46"/>
    <x v="2"/>
    <s v="Poland"/>
    <s v="Poland"/>
    <s v="Poland"/>
    <s v="Poland"/>
    <x v="0"/>
    <x v="0"/>
    <x v="1"/>
    <n v="10.597354304425901"/>
    <n v="12.770201999999999"/>
  </r>
  <r>
    <x v="2"/>
    <x v="4"/>
    <x v="29"/>
    <x v="4"/>
    <s v="Rest of Latin America"/>
    <s v="Chile"/>
    <s v="Chile"/>
    <s v="Chile"/>
    <x v="3"/>
    <x v="12"/>
    <x v="0"/>
    <n v="1033.602163"/>
    <n v="1338.469996"/>
  </r>
  <r>
    <x v="6"/>
    <x v="3"/>
    <x v="24"/>
    <x v="3"/>
    <s v="Turkey"/>
    <s v="Turkey"/>
    <s v="Turkey"/>
    <s v="Turkey"/>
    <x v="1"/>
    <x v="1"/>
    <x v="0"/>
    <n v="619.005359"/>
    <n v="1839.967304"/>
  </r>
  <r>
    <x v="4"/>
    <x v="7"/>
    <x v="10"/>
    <x v="7"/>
    <s v="India"/>
    <s v="India"/>
    <s v="India"/>
    <s v="India"/>
    <x v="0"/>
    <x v="0"/>
    <x v="1"/>
    <n v="71.296178793498001"/>
    <n v="79.298129000000003"/>
  </r>
  <r>
    <x v="5"/>
    <x v="2"/>
    <x v="2"/>
    <x v="2"/>
    <s v="Rest of Eastern Europe"/>
    <s v="Hungary"/>
    <s v="Hungary"/>
    <s v="Hungary"/>
    <x v="0"/>
    <x v="0"/>
    <x v="0"/>
    <n v="86.538150065580396"/>
    <n v="110.057975"/>
  </r>
  <r>
    <x v="4"/>
    <x v="7"/>
    <x v="10"/>
    <x v="7"/>
    <s v="India"/>
    <s v="India"/>
    <s v="India"/>
    <s v="India"/>
    <x v="2"/>
    <x v="15"/>
    <x v="0"/>
    <n v="3093.22497555983"/>
    <n v="3440.3941249999998"/>
  </r>
  <r>
    <x v="2"/>
    <x v="6"/>
    <x v="23"/>
    <x v="6"/>
    <s v="Rest of Western Europe"/>
    <s v="Switzerland"/>
    <s v="Switzerland"/>
    <s v="Switzerland"/>
    <x v="2"/>
    <x v="5"/>
    <x v="0"/>
    <n v="651.88481000000104"/>
    <n v="688.28448800000001"/>
  </r>
  <r>
    <x v="1"/>
    <x v="4"/>
    <x v="29"/>
    <x v="4"/>
    <s v="Rest of Latin America"/>
    <s v="Chile"/>
    <s v="Chile"/>
    <s v="Chile"/>
    <x v="2"/>
    <x v="2"/>
    <x v="0"/>
    <n v="548.63281199999994"/>
    <n v="738.44462999999996"/>
  </r>
  <r>
    <x v="5"/>
    <x v="6"/>
    <x v="14"/>
    <x v="6"/>
    <s v="Netherlands"/>
    <s v="Netherlands"/>
    <s v="Netherlands"/>
    <s v="Netherlands"/>
    <x v="0"/>
    <x v="3"/>
    <x v="1"/>
    <n v="1631.47226329304"/>
    <n v="1923.390521"/>
  </r>
  <r>
    <x v="0"/>
    <x v="6"/>
    <x v="33"/>
    <x v="6"/>
    <s v="Rest of Western Europe"/>
    <s v="Ireland"/>
    <s v="Ireland"/>
    <s v="Ireland"/>
    <x v="2"/>
    <x v="5"/>
    <x v="0"/>
    <n v="442.32264800000002"/>
    <n v="521.46714799999995"/>
  </r>
  <r>
    <x v="3"/>
    <x v="6"/>
    <x v="41"/>
    <x v="6"/>
    <s v="Rest of Western Europe"/>
    <s v="Rest of Western Europe"/>
    <s v="Rest of Western Europe"/>
    <s v="Rest of Western Europe"/>
    <x v="1"/>
    <x v="1"/>
    <x v="0"/>
    <n v="953.52868599999999"/>
    <n v="1124.1429459999999"/>
  </r>
  <r>
    <x v="6"/>
    <x v="4"/>
    <x v="48"/>
    <x v="4"/>
    <s v="Argentina"/>
    <s v="Argentina"/>
    <s v="Argentina"/>
    <s v="Argentina"/>
    <x v="3"/>
    <x v="16"/>
    <x v="0"/>
    <n v="1094.6089440000001"/>
    <n v="8413.5231879999992"/>
  </r>
  <r>
    <x v="4"/>
    <x v="4"/>
    <x v="29"/>
    <x v="4"/>
    <s v="Rest of Latin America"/>
    <s v="Chile"/>
    <s v="Chile"/>
    <s v="Chile"/>
    <x v="3"/>
    <x v="4"/>
    <x v="1"/>
    <n v="2852.840021"/>
    <n v="3735.9808800000001"/>
  </r>
  <r>
    <x v="1"/>
    <x v="2"/>
    <x v="39"/>
    <x v="2"/>
    <s v="Rest of Eastern Europe"/>
    <s v="Rest of Eastern Europe"/>
    <s v="Rest of Eastern Europe"/>
    <s v="Rest of Eastern Europe"/>
    <x v="2"/>
    <x v="2"/>
    <x v="0"/>
    <n v="687.17123500000002"/>
    <n v="810.12633100000005"/>
  </r>
  <r>
    <x v="4"/>
    <x v="3"/>
    <x v="7"/>
    <x v="3"/>
    <s v="Rest of Middle East and North Africa"/>
    <s v="Saudi Arabia"/>
    <s v="Saudi Arabia"/>
    <s v="Saudi Arabia"/>
    <x v="4"/>
    <x v="14"/>
    <x v="0"/>
    <n v="402.8336675461"/>
    <n v="402.94736599999999"/>
  </r>
  <r>
    <x v="6"/>
    <x v="6"/>
    <x v="23"/>
    <x v="6"/>
    <s v="Rest of Western Europe"/>
    <s v="Switzerland"/>
    <s v="Switzerland"/>
    <s v="Switzerland"/>
    <x v="2"/>
    <x v="6"/>
    <x v="0"/>
    <n v="5369.3779189999996"/>
    <n v="5828.5275570000003"/>
  </r>
  <r>
    <x v="6"/>
    <x v="1"/>
    <x v="1"/>
    <x v="1"/>
    <s v="Canada"/>
    <s v="Canada"/>
    <s v="Canada"/>
    <s v="Canada"/>
    <x v="4"/>
    <x v="10"/>
    <x v="0"/>
    <n v="1220.53284349"/>
    <n v="1583.0087550000001"/>
  </r>
  <r>
    <x v="5"/>
    <x v="6"/>
    <x v="14"/>
    <x v="6"/>
    <s v="Netherlands"/>
    <s v="Netherlands"/>
    <s v="Netherlands"/>
    <s v="Netherlands"/>
    <x v="3"/>
    <x v="12"/>
    <x v="0"/>
    <n v="1857.7364379999999"/>
    <n v="2190.139995"/>
  </r>
  <r>
    <x v="1"/>
    <x v="7"/>
    <x v="28"/>
    <x v="7"/>
    <s v="Indonesia"/>
    <s v="Indonesia"/>
    <s v="Indonesia"/>
    <s v="Indonesia"/>
    <x v="0"/>
    <x v="3"/>
    <x v="1"/>
    <n v="12912.575365480199"/>
    <n v="17468.741843"/>
  </r>
  <r>
    <x v="2"/>
    <x v="9"/>
    <x v="25"/>
    <x v="9"/>
    <s v="Russia"/>
    <s v="Russia"/>
    <s v="Russia"/>
    <s v="Russia"/>
    <x v="0"/>
    <x v="0"/>
    <x v="0"/>
    <n v="669.78589454688597"/>
    <n v="1319.8281489999999"/>
  </r>
  <r>
    <x v="4"/>
    <x v="7"/>
    <x v="49"/>
    <x v="7"/>
    <s v="Rest of Emerging Asia/Pacific"/>
    <s v="Malaysia"/>
    <s v="Malaysia"/>
    <s v="Malaysia"/>
    <x v="3"/>
    <x v="13"/>
    <x v="1"/>
    <n v="856.67477099999996"/>
    <n v="1169.2174600000001"/>
  </r>
  <r>
    <x v="0"/>
    <x v="7"/>
    <x v="35"/>
    <x v="7"/>
    <s v="Rest of Emerging Asia/Pacific"/>
    <s v="Rest of Emerging Asia/Pacific"/>
    <s v="Rest of Emerging Asia/Pacific"/>
    <s v="Rest of Emerging Asia/Pacific"/>
    <x v="3"/>
    <x v="4"/>
    <x v="1"/>
    <n v="19376.023868"/>
    <n v="19376.023868"/>
  </r>
  <r>
    <x v="4"/>
    <x v="6"/>
    <x v="15"/>
    <x v="6"/>
    <s v="Germany"/>
    <s v="Germany"/>
    <s v="Germany"/>
    <s v="Germany"/>
    <x v="4"/>
    <x v="7"/>
    <x v="0"/>
    <n v="1597.3671420799999"/>
    <n v="1881.4924779999999"/>
  </r>
  <r>
    <x v="2"/>
    <x v="4"/>
    <x v="29"/>
    <x v="4"/>
    <s v="Rest of Latin America"/>
    <s v="Chile"/>
    <s v="Chile"/>
    <s v="Chile"/>
    <x v="0"/>
    <x v="3"/>
    <x v="1"/>
    <n v="1058.4830050314899"/>
    <n v="1370.689607"/>
  </r>
  <r>
    <x v="4"/>
    <x v="4"/>
    <x v="48"/>
    <x v="4"/>
    <s v="Argentina"/>
    <s v="Argentina"/>
    <s v="Argentina"/>
    <s v="Argentina"/>
    <x v="0"/>
    <x v="8"/>
    <x v="1"/>
    <n v="871.87759373296694"/>
    <n v="2635.4147360000002"/>
  </r>
  <r>
    <x v="4"/>
    <x v="4"/>
    <x v="17"/>
    <x v="4"/>
    <s v="Mexico"/>
    <s v="Mexico"/>
    <s v="Mexico"/>
    <s v="Mexico"/>
    <x v="0"/>
    <x v="0"/>
    <x v="1"/>
    <n v="57.166796796131997"/>
    <n v="84.709614999999999"/>
  </r>
  <r>
    <x v="2"/>
    <x v="7"/>
    <x v="28"/>
    <x v="7"/>
    <s v="Indonesia"/>
    <s v="Indonesia"/>
    <s v="Indonesia"/>
    <s v="Indonesia"/>
    <x v="0"/>
    <x v="0"/>
    <x v="1"/>
    <n v="48.246753186326004"/>
    <n v="65.733159999999998"/>
  </r>
  <r>
    <x v="5"/>
    <x v="1"/>
    <x v="1"/>
    <x v="1"/>
    <s v="Canada"/>
    <s v="Canada"/>
    <s v="Canada"/>
    <s v="Canada"/>
    <x v="0"/>
    <x v="3"/>
    <x v="0"/>
    <n v="926.250386572038"/>
    <n v="1201.329796"/>
  </r>
  <r>
    <x v="2"/>
    <x v="1"/>
    <x v="16"/>
    <x v="1"/>
    <s v="United States"/>
    <s v="United States"/>
    <s v="United States"/>
    <s v="United States"/>
    <x v="0"/>
    <x v="3"/>
    <x v="0"/>
    <n v="11698.9080749287"/>
    <n v="11698.908074999999"/>
  </r>
  <r>
    <x v="2"/>
    <x v="6"/>
    <x v="23"/>
    <x v="6"/>
    <s v="Rest of Western Europe"/>
    <s v="Switzerland"/>
    <s v="Switzerland"/>
    <s v="Switzerland"/>
    <x v="0"/>
    <x v="0"/>
    <x v="1"/>
    <n v="20.234259464438001"/>
    <n v="21.364091999999999"/>
  </r>
  <r>
    <x v="3"/>
    <x v="7"/>
    <x v="10"/>
    <x v="7"/>
    <s v="India"/>
    <s v="India"/>
    <s v="India"/>
    <s v="India"/>
    <x v="3"/>
    <x v="12"/>
    <x v="0"/>
    <n v="3332.418588"/>
    <n v="3966.3199930000001"/>
  </r>
  <r>
    <x v="1"/>
    <x v="1"/>
    <x v="1"/>
    <x v="1"/>
    <s v="Canada"/>
    <s v="Canada"/>
    <s v="Canada"/>
    <s v="Canada"/>
    <x v="1"/>
    <x v="1"/>
    <x v="0"/>
    <n v="10969.970899"/>
    <n v="14227.851443"/>
  </r>
  <r>
    <x v="5"/>
    <x v="4"/>
    <x v="48"/>
    <x v="4"/>
    <s v="Argentina"/>
    <s v="Argentina"/>
    <s v="Argentina"/>
    <s v="Argentina"/>
    <x v="2"/>
    <x v="5"/>
    <x v="0"/>
    <n v="236.07865899999999"/>
    <n v="1814.5779660000001"/>
  </r>
  <r>
    <x v="2"/>
    <x v="10"/>
    <x v="34"/>
    <x v="10"/>
    <s v="Rest of Sub-Saharan Africa"/>
    <s v="Rest of Sub-Saharan Africa"/>
    <s v="Rest of Sub-Saharan Africa"/>
    <s v="Rest of Sub-Saharan Africa"/>
    <x v="1"/>
    <x v="11"/>
    <x v="0"/>
    <n v="433.034604"/>
    <n v="460.09716300000002"/>
  </r>
  <r>
    <x v="5"/>
    <x v="6"/>
    <x v="41"/>
    <x v="6"/>
    <s v="Rest of Western Europe"/>
    <s v="Rest of Western Europe"/>
    <s v="Rest of Western Europe"/>
    <s v="Rest of Western Europe"/>
    <x v="0"/>
    <x v="3"/>
    <x v="1"/>
    <n v="111.18774341432901"/>
    <n v="131.082493"/>
  </r>
  <r>
    <x v="6"/>
    <x v="7"/>
    <x v="28"/>
    <x v="7"/>
    <s v="Indonesia"/>
    <s v="Indonesia"/>
    <s v="Indonesia"/>
    <s v="Indonesia"/>
    <x v="0"/>
    <x v="3"/>
    <x v="0"/>
    <n v="1432.2996836777399"/>
    <n v="1937.682663"/>
  </r>
  <r>
    <x v="3"/>
    <x v="0"/>
    <x v="18"/>
    <x v="0"/>
    <s v="Rest of Greater China"/>
    <s v="Hong Kong"/>
    <s v="Hong Kong"/>
    <s v="Hong Kong"/>
    <x v="4"/>
    <x v="10"/>
    <x v="0"/>
    <n v="335.226400453"/>
    <n v="339.03789"/>
  </r>
  <r>
    <x v="4"/>
    <x v="6"/>
    <x v="42"/>
    <x v="6"/>
    <s v="Rest of Western Europe"/>
    <s v="Denmark"/>
    <s v="Denmark"/>
    <s v="Denmark"/>
    <x v="3"/>
    <x v="13"/>
    <x v="1"/>
    <n v="644.17903200000001"/>
    <n v="756.80524300000002"/>
  </r>
  <r>
    <x v="6"/>
    <x v="2"/>
    <x v="46"/>
    <x v="2"/>
    <s v="Poland"/>
    <s v="Poland"/>
    <s v="Poland"/>
    <s v="Poland"/>
    <x v="4"/>
    <x v="9"/>
    <x v="0"/>
    <n v="359.00108799999998"/>
    <n v="432.609511"/>
  </r>
  <r>
    <x v="1"/>
    <x v="6"/>
    <x v="45"/>
    <x v="6"/>
    <s v="Rest of Western Europe"/>
    <s v="Greece"/>
    <s v="Greece"/>
    <s v="Greece"/>
    <x v="0"/>
    <x v="3"/>
    <x v="0"/>
    <n v="119.480257592771"/>
    <n v="140.85878099999999"/>
  </r>
  <r>
    <x v="2"/>
    <x v="6"/>
    <x v="30"/>
    <x v="6"/>
    <s v="Rest of Western Europe"/>
    <s v="Belgium"/>
    <s v="Belgium"/>
    <s v="Belgium"/>
    <x v="3"/>
    <x v="13"/>
    <x v="1"/>
    <n v="1297.4880350000001"/>
    <n v="1459.661433"/>
  </r>
  <r>
    <x v="0"/>
    <x v="6"/>
    <x v="15"/>
    <x v="6"/>
    <s v="Germany"/>
    <s v="Germany"/>
    <s v="Germany"/>
    <s v="Germany"/>
    <x v="3"/>
    <x v="16"/>
    <x v="0"/>
    <n v="4075.5296159999998"/>
    <n v="4804.7614450000001"/>
  </r>
  <r>
    <x v="2"/>
    <x v="10"/>
    <x v="34"/>
    <x v="10"/>
    <s v="Rest of Sub-Saharan Africa"/>
    <s v="Rest of Sub-Saharan Africa"/>
    <s v="Rest of Sub-Saharan Africa"/>
    <s v="Rest of Sub-Saharan Africa"/>
    <x v="4"/>
    <x v="14"/>
    <x v="0"/>
    <n v="485.62127425509402"/>
    <n v="515.97024499999998"/>
  </r>
  <r>
    <x v="6"/>
    <x v="5"/>
    <x v="22"/>
    <x v="5"/>
    <s v="Australia"/>
    <s v="Australia"/>
    <s v="Australia"/>
    <s v="Australia"/>
    <x v="1"/>
    <x v="1"/>
    <x v="0"/>
    <n v="7006.2981689999997"/>
    <n v="9507.7906110000004"/>
  </r>
  <r>
    <x v="0"/>
    <x v="10"/>
    <x v="47"/>
    <x v="10"/>
    <s v="Rest of Sub-Saharan Africa"/>
    <s v="South Africa"/>
    <s v="South Africa"/>
    <s v="South Africa"/>
    <x v="0"/>
    <x v="8"/>
    <x v="1"/>
    <n v="501.65541598206897"/>
    <n v="734.12963999999999"/>
  </r>
  <r>
    <x v="6"/>
    <x v="3"/>
    <x v="24"/>
    <x v="3"/>
    <s v="Turkey"/>
    <s v="Turkey"/>
    <s v="Turkey"/>
    <s v="Turkey"/>
    <x v="4"/>
    <x v="7"/>
    <x v="0"/>
    <n v="130.27405919"/>
    <n v="387.23414300000002"/>
  </r>
  <r>
    <x v="5"/>
    <x v="7"/>
    <x v="49"/>
    <x v="7"/>
    <s v="Rest of Emerging Asia/Pacific"/>
    <s v="Malaysia"/>
    <s v="Malaysia"/>
    <s v="Malaysia"/>
    <x v="0"/>
    <x v="3"/>
    <x v="1"/>
    <n v="1444.9332147308301"/>
    <n v="1884.76802"/>
  </r>
  <r>
    <x v="2"/>
    <x v="6"/>
    <x v="26"/>
    <x v="6"/>
    <s v="Rest of Western Europe"/>
    <s v="Norway"/>
    <s v="Norway"/>
    <s v="Norway"/>
    <x v="3"/>
    <x v="13"/>
    <x v="1"/>
    <n v="537.90612999999996"/>
    <n v="744.67457999999999"/>
  </r>
  <r>
    <x v="4"/>
    <x v="4"/>
    <x v="27"/>
    <x v="4"/>
    <s v="Rest of Latin America"/>
    <s v="Colombia"/>
    <s v="Colombia"/>
    <s v="Colombia"/>
    <x v="3"/>
    <x v="12"/>
    <x v="0"/>
    <n v="1887.226341"/>
    <n v="2978.2099939999998"/>
  </r>
  <r>
    <x v="0"/>
    <x v="7"/>
    <x v="13"/>
    <x v="7"/>
    <s v="Rest of Emerging Asia/Pacific"/>
    <s v="Thailand"/>
    <s v="Thailand"/>
    <s v="Thailand"/>
    <x v="2"/>
    <x v="5"/>
    <x v="0"/>
    <n v="142.33565400000001"/>
    <n v="147.38564199999999"/>
  </r>
  <r>
    <x v="4"/>
    <x v="6"/>
    <x v="14"/>
    <x v="6"/>
    <s v="Netherlands"/>
    <s v="Netherlands"/>
    <s v="Netherlands"/>
    <s v="Netherlands"/>
    <x v="0"/>
    <x v="8"/>
    <x v="0"/>
    <n v="1026.5265703565301"/>
    <n v="1209.1159070000001"/>
  </r>
  <r>
    <x v="5"/>
    <x v="2"/>
    <x v="46"/>
    <x v="2"/>
    <s v="Poland"/>
    <s v="Poland"/>
    <s v="Poland"/>
    <s v="Poland"/>
    <x v="0"/>
    <x v="3"/>
    <x v="0"/>
    <n v="334.83903880892001"/>
    <n v="403.49335300000001"/>
  </r>
  <r>
    <x v="2"/>
    <x v="2"/>
    <x v="2"/>
    <x v="2"/>
    <s v="Rest of Eastern Europe"/>
    <s v="Hungary"/>
    <s v="Hungary"/>
    <s v="Hungary"/>
    <x v="3"/>
    <x v="12"/>
    <x v="0"/>
    <n v="303.39355599999999"/>
    <n v="371.37999500000001"/>
  </r>
  <r>
    <x v="3"/>
    <x v="6"/>
    <x v="8"/>
    <x v="6"/>
    <s v="Spain"/>
    <s v="Spain"/>
    <s v="Spain"/>
    <s v="Spain"/>
    <x v="1"/>
    <x v="1"/>
    <x v="0"/>
    <n v="2568.1917130000002"/>
    <n v="3027.7165639999998"/>
  </r>
  <r>
    <x v="4"/>
    <x v="5"/>
    <x v="19"/>
    <x v="5"/>
    <s v="Rest of Mature Asia/Pacific"/>
    <s v="Singapore"/>
    <s v="Singapore"/>
    <s v="Singapore"/>
    <x v="1"/>
    <x v="11"/>
    <x v="0"/>
    <n v="1267.372417"/>
    <n v="1398.5304209999999"/>
  </r>
  <r>
    <x v="1"/>
    <x v="10"/>
    <x v="34"/>
    <x v="10"/>
    <s v="Rest of Sub-Saharan Africa"/>
    <s v="Rest of Sub-Saharan Africa"/>
    <s v="Rest of Sub-Saharan Africa"/>
    <s v="Rest of Sub-Saharan Africa"/>
    <x v="4"/>
    <x v="10"/>
    <x v="0"/>
    <n v="283.62778542299998"/>
    <n v="309.00245200000001"/>
  </r>
  <r>
    <x v="6"/>
    <x v="6"/>
    <x v="33"/>
    <x v="6"/>
    <s v="Rest of Western Europe"/>
    <s v="Ireland"/>
    <s v="Ireland"/>
    <s v="Ireland"/>
    <x v="4"/>
    <x v="14"/>
    <x v="0"/>
    <n v="66.999044936237993"/>
    <n v="78.987139999999997"/>
  </r>
  <r>
    <x v="1"/>
    <x v="6"/>
    <x v="42"/>
    <x v="6"/>
    <s v="Rest of Western Europe"/>
    <s v="Denmark"/>
    <s v="Denmark"/>
    <s v="Denmark"/>
    <x v="3"/>
    <x v="4"/>
    <x v="1"/>
    <n v="1317.8473750000001"/>
    <n v="1555.128232"/>
  </r>
  <r>
    <x v="6"/>
    <x v="10"/>
    <x v="34"/>
    <x v="10"/>
    <s v="Rest of Sub-Saharan Africa"/>
    <s v="Rest of Sub-Saharan Africa"/>
    <s v="Rest of Sub-Saharan Africa"/>
    <s v="Rest of Sub-Saharan Africa"/>
    <x v="4"/>
    <x v="10"/>
    <x v="0"/>
    <n v="264.74900917500003"/>
    <n v="288.43469199999998"/>
  </r>
  <r>
    <x v="2"/>
    <x v="10"/>
    <x v="47"/>
    <x v="10"/>
    <s v="Rest of Sub-Saharan Africa"/>
    <s v="South Africa"/>
    <s v="South Africa"/>
    <s v="South Africa"/>
    <x v="3"/>
    <x v="16"/>
    <x v="0"/>
    <n v="1330.6115179999999"/>
    <n v="1826.122881"/>
  </r>
  <r>
    <x v="3"/>
    <x v="2"/>
    <x v="6"/>
    <x v="2"/>
    <s v="Rest of Eastern Europe"/>
    <s v="Czech Republic"/>
    <s v="Czech Republic"/>
    <s v="Czech Republic"/>
    <x v="0"/>
    <x v="3"/>
    <x v="1"/>
    <n v="1105.2887053796901"/>
    <n v="1288.0426600000001"/>
  </r>
  <r>
    <x v="2"/>
    <x v="10"/>
    <x v="34"/>
    <x v="10"/>
    <s v="Rest of Sub-Saharan Africa"/>
    <s v="Rest of Sub-Saharan Africa"/>
    <s v="Rest of Sub-Saharan Africa"/>
    <s v="Rest of Sub-Saharan Africa"/>
    <x v="0"/>
    <x v="3"/>
    <x v="1"/>
    <n v="16517.726926388001"/>
    <n v="17550.004613000001"/>
  </r>
  <r>
    <x v="4"/>
    <x v="2"/>
    <x v="2"/>
    <x v="2"/>
    <s v="Rest of Eastern Europe"/>
    <s v="Hungary"/>
    <s v="Hungary"/>
    <s v="Hungary"/>
    <x v="3"/>
    <x v="16"/>
    <x v="0"/>
    <n v="401.94658199999998"/>
    <n v="493.17104899999998"/>
  </r>
  <r>
    <x v="1"/>
    <x v="2"/>
    <x v="39"/>
    <x v="2"/>
    <s v="Rest of Eastern Europe"/>
    <s v="Rest of Eastern Europe"/>
    <s v="Rest of Eastern Europe"/>
    <s v="Rest of Eastern Europe"/>
    <x v="0"/>
    <x v="8"/>
    <x v="1"/>
    <n v="591.15231951611895"/>
    <n v="696.92681500000003"/>
  </r>
  <r>
    <x v="6"/>
    <x v="7"/>
    <x v="10"/>
    <x v="7"/>
    <s v="India"/>
    <s v="India"/>
    <s v="India"/>
    <s v="India"/>
    <x v="0"/>
    <x v="8"/>
    <x v="1"/>
    <n v="2871.84173170848"/>
    <n v="3418.130999"/>
  </r>
  <r>
    <x v="5"/>
    <x v="1"/>
    <x v="16"/>
    <x v="1"/>
    <s v="United States"/>
    <s v="United States"/>
    <s v="United States"/>
    <s v="United States"/>
    <x v="4"/>
    <x v="7"/>
    <x v="0"/>
    <n v="10088.6"/>
    <n v="10088.6"/>
  </r>
  <r>
    <x v="0"/>
    <x v="6"/>
    <x v="41"/>
    <x v="6"/>
    <s v="Rest of Western Europe"/>
    <s v="Rest of Western Europe"/>
    <s v="Rest of Western Europe"/>
    <s v="Rest of Western Europe"/>
    <x v="4"/>
    <x v="10"/>
    <x v="0"/>
    <n v="39.102667930000003"/>
    <n v="46.099283"/>
  </r>
  <r>
    <x v="2"/>
    <x v="3"/>
    <x v="40"/>
    <x v="3"/>
    <s v="Rest of Middle East and North Africa"/>
    <s v="Israel"/>
    <s v="Israel"/>
    <s v="Israel"/>
    <x v="1"/>
    <x v="11"/>
    <x v="0"/>
    <n v="891.02808100000004"/>
    <n v="886.83389799999998"/>
  </r>
  <r>
    <x v="1"/>
    <x v="6"/>
    <x v="33"/>
    <x v="6"/>
    <s v="Rest of Western Europe"/>
    <s v="Ireland"/>
    <s v="Ireland"/>
    <s v="Ireland"/>
    <x v="2"/>
    <x v="15"/>
    <x v="0"/>
    <n v="992.12535300000002"/>
    <n v="1169.6456889999999"/>
  </r>
  <r>
    <x v="3"/>
    <x v="7"/>
    <x v="13"/>
    <x v="7"/>
    <s v="Rest of Emerging Asia/Pacific"/>
    <s v="Thailand"/>
    <s v="Thailand"/>
    <s v="Thailand"/>
    <x v="4"/>
    <x v="14"/>
    <x v="0"/>
    <n v="170.35399904799499"/>
    <n v="176.39806200000001"/>
  </r>
  <r>
    <x v="4"/>
    <x v="4"/>
    <x v="29"/>
    <x v="4"/>
    <s v="Rest of Latin America"/>
    <s v="Chile"/>
    <s v="Chile"/>
    <s v="Chile"/>
    <x v="3"/>
    <x v="12"/>
    <x v="0"/>
    <n v="1054.5253290000001"/>
    <n v="1380.969994"/>
  </r>
  <r>
    <x v="6"/>
    <x v="6"/>
    <x v="33"/>
    <x v="6"/>
    <s v="Rest of Western Europe"/>
    <s v="Ireland"/>
    <s v="Ireland"/>
    <s v="Ireland"/>
    <x v="0"/>
    <x v="8"/>
    <x v="0"/>
    <n v="191.839909564869"/>
    <n v="226.16569799999999"/>
  </r>
  <r>
    <x v="0"/>
    <x v="6"/>
    <x v="14"/>
    <x v="6"/>
    <s v="Netherlands"/>
    <s v="Netherlands"/>
    <s v="Netherlands"/>
    <s v="Netherlands"/>
    <x v="3"/>
    <x v="4"/>
    <x v="1"/>
    <n v="3246.8049639999999"/>
    <n v="3827.7536369999998"/>
  </r>
  <r>
    <x v="2"/>
    <x v="7"/>
    <x v="49"/>
    <x v="7"/>
    <s v="Rest of Emerging Asia/Pacific"/>
    <s v="Malaysia"/>
    <s v="Malaysia"/>
    <s v="Malaysia"/>
    <x v="0"/>
    <x v="3"/>
    <x v="0"/>
    <n v="184.59854238212901"/>
    <n v="236.345336"/>
  </r>
  <r>
    <x v="3"/>
    <x v="6"/>
    <x v="11"/>
    <x v="6"/>
    <s v="Italy"/>
    <s v="Italy"/>
    <s v="Italy"/>
    <s v="Italy"/>
    <x v="4"/>
    <x v="14"/>
    <x v="0"/>
    <n v="1215.9115498809699"/>
    <n v="1433.473802"/>
  </r>
  <r>
    <x v="0"/>
    <x v="10"/>
    <x v="34"/>
    <x v="10"/>
    <s v="Rest of Sub-Saharan Africa"/>
    <s v="Rest of Sub-Saharan Africa"/>
    <s v="Rest of Sub-Saharan Africa"/>
    <s v="Rest of Sub-Saharan Africa"/>
    <x v="3"/>
    <x v="12"/>
    <x v="0"/>
    <n v="5670.2251679999999"/>
    <n v="6177.5099950000003"/>
  </r>
  <r>
    <x v="6"/>
    <x v="6"/>
    <x v="44"/>
    <x v="6"/>
    <s v="United Kingdom"/>
    <s v="United Kingdom"/>
    <s v="United Kingdom"/>
    <s v="United Kingdom"/>
    <x v="0"/>
    <x v="3"/>
    <x v="1"/>
    <n v="11149.4966752895"/>
    <n v="13383.515165000001"/>
  </r>
  <r>
    <x v="6"/>
    <x v="6"/>
    <x v="14"/>
    <x v="6"/>
    <s v="Netherlands"/>
    <s v="Netherlands"/>
    <s v="Netherlands"/>
    <s v="Netherlands"/>
    <x v="3"/>
    <x v="4"/>
    <x v="1"/>
    <n v="3684.270223"/>
    <n v="4343.494267"/>
  </r>
  <r>
    <x v="6"/>
    <x v="4"/>
    <x v="36"/>
    <x v="4"/>
    <s v="Rest of Latin America"/>
    <s v="Rest of Latin America"/>
    <s v="Rest of Latin America"/>
    <s v="Rest of Latin America"/>
    <x v="2"/>
    <x v="15"/>
    <x v="0"/>
    <n v="564.15179000000001"/>
    <n v="564.15179000000001"/>
  </r>
  <r>
    <x v="2"/>
    <x v="5"/>
    <x v="22"/>
    <x v="5"/>
    <s v="Australia"/>
    <s v="Australia"/>
    <s v="Australia"/>
    <s v="Australia"/>
    <x v="3"/>
    <x v="16"/>
    <x v="0"/>
    <n v="2219.3538060000001"/>
    <n v="2868.104981"/>
  </r>
  <r>
    <x v="5"/>
    <x v="2"/>
    <x v="46"/>
    <x v="2"/>
    <s v="Poland"/>
    <s v="Poland"/>
    <s v="Poland"/>
    <s v="Poland"/>
    <x v="0"/>
    <x v="0"/>
    <x v="0"/>
    <n v="317.82863070870502"/>
    <n v="382.99518599999999"/>
  </r>
  <r>
    <x v="6"/>
    <x v="5"/>
    <x v="43"/>
    <x v="5"/>
    <s v="Rest of Mature Asia/Pacific"/>
    <s v="New Zealand"/>
    <s v="New Zealand"/>
    <s v="New Zealand"/>
    <x v="4"/>
    <x v="14"/>
    <x v="0"/>
    <n v="57.147090224037001"/>
    <n v="69.560625000000002"/>
  </r>
  <r>
    <x v="0"/>
    <x v="9"/>
    <x v="25"/>
    <x v="9"/>
    <s v="Russia"/>
    <s v="Russia"/>
    <s v="Russia"/>
    <s v="Russia"/>
    <x v="3"/>
    <x v="4"/>
    <x v="1"/>
    <n v="11261.848649"/>
    <n v="22955.684993999999"/>
  </r>
  <r>
    <x v="3"/>
    <x v="7"/>
    <x v="28"/>
    <x v="7"/>
    <s v="Indonesia"/>
    <s v="Indonesia"/>
    <s v="Indonesia"/>
    <s v="Indonesia"/>
    <x v="2"/>
    <x v="2"/>
    <x v="0"/>
    <n v="398.99683599999997"/>
    <n v="539.78176499999995"/>
  </r>
  <r>
    <x v="6"/>
    <x v="2"/>
    <x v="39"/>
    <x v="2"/>
    <s v="Rest of Eastern Europe"/>
    <s v="Rest of Eastern Europe"/>
    <s v="Rest of Eastern Europe"/>
    <s v="Rest of Eastern Europe"/>
    <x v="0"/>
    <x v="8"/>
    <x v="0"/>
    <n v="913.41097291666495"/>
    <n v="1076.8469970000001"/>
  </r>
  <r>
    <x v="2"/>
    <x v="10"/>
    <x v="34"/>
    <x v="10"/>
    <s v="Rest of Sub-Saharan Africa"/>
    <s v="Rest of Sub-Saharan Africa"/>
    <s v="Rest of Sub-Saharan Africa"/>
    <s v="Rest of Sub-Saharan Africa"/>
    <x v="3"/>
    <x v="16"/>
    <x v="0"/>
    <n v="10213.069383"/>
    <n v="10851.336601999999"/>
  </r>
  <r>
    <x v="4"/>
    <x v="5"/>
    <x v="22"/>
    <x v="5"/>
    <s v="Australia"/>
    <s v="Australia"/>
    <s v="Australia"/>
    <s v="Australia"/>
    <x v="3"/>
    <x v="12"/>
    <x v="0"/>
    <n v="3818.1551209999998"/>
    <n v="4807.8799959999997"/>
  </r>
  <r>
    <x v="1"/>
    <x v="10"/>
    <x v="47"/>
    <x v="10"/>
    <s v="Rest of Sub-Saharan Africa"/>
    <s v="South Africa"/>
    <s v="South Africa"/>
    <s v="South Africa"/>
    <x v="0"/>
    <x v="8"/>
    <x v="0"/>
    <n v="443.85767539399001"/>
    <n v="649.54760799999997"/>
  </r>
  <r>
    <x v="2"/>
    <x v="6"/>
    <x v="8"/>
    <x v="6"/>
    <s v="Spain"/>
    <s v="Spain"/>
    <s v="Spain"/>
    <s v="Spain"/>
    <x v="3"/>
    <x v="13"/>
    <x v="1"/>
    <n v="5373.7450650000001"/>
    <n v="6045.4109850000004"/>
  </r>
  <r>
    <x v="6"/>
    <x v="6"/>
    <x v="23"/>
    <x v="6"/>
    <s v="Rest of Western Europe"/>
    <s v="Switzerland"/>
    <s v="Switzerland"/>
    <s v="Switzerland"/>
    <x v="0"/>
    <x v="0"/>
    <x v="1"/>
    <n v="12.489295806033001"/>
    <n v="13.557288"/>
  </r>
  <r>
    <x v="2"/>
    <x v="2"/>
    <x v="6"/>
    <x v="2"/>
    <s v="Rest of Eastern Europe"/>
    <s v="Czech Republic"/>
    <s v="Czech Republic"/>
    <s v="Czech Republic"/>
    <x v="4"/>
    <x v="10"/>
    <x v="0"/>
    <n v="190.853268644"/>
    <n v="212.003266"/>
  </r>
  <r>
    <x v="0"/>
    <x v="6"/>
    <x v="9"/>
    <x v="6"/>
    <s v="Rest of Western Europe"/>
    <s v="Sweden"/>
    <s v="Sweden"/>
    <s v="Sweden"/>
    <x v="4"/>
    <x v="7"/>
    <x v="0"/>
    <n v="260.1732093"/>
    <n v="371.23574300000001"/>
  </r>
  <r>
    <x v="3"/>
    <x v="6"/>
    <x v="45"/>
    <x v="6"/>
    <s v="Rest of Western Europe"/>
    <s v="Greece"/>
    <s v="Greece"/>
    <s v="Greece"/>
    <x v="4"/>
    <x v="7"/>
    <x v="0"/>
    <n v="84.308984370000005"/>
    <n v="99.394334999999998"/>
  </r>
  <r>
    <x v="3"/>
    <x v="0"/>
    <x v="0"/>
    <x v="0"/>
    <s v="China"/>
    <s v="China"/>
    <s v="China"/>
    <s v="China"/>
    <x v="0"/>
    <x v="3"/>
    <x v="0"/>
    <n v="15429.371624614099"/>
    <n v="16873.379721000001"/>
  </r>
  <r>
    <x v="4"/>
    <x v="8"/>
    <x v="12"/>
    <x v="8"/>
    <s v="Japan"/>
    <s v="Japan"/>
    <s v="Japan"/>
    <s v="Japan"/>
    <x v="2"/>
    <x v="15"/>
    <x v="0"/>
    <n v="39569.615302039601"/>
    <n v="45478.097776000002"/>
  </r>
  <r>
    <x v="5"/>
    <x v="10"/>
    <x v="47"/>
    <x v="10"/>
    <s v="Rest of Sub-Saharan Africa"/>
    <s v="South Africa"/>
    <s v="South Africa"/>
    <s v="South Africa"/>
    <x v="0"/>
    <x v="3"/>
    <x v="0"/>
    <n v="129.71043470271201"/>
    <n v="189.820087"/>
  </r>
  <r>
    <x v="5"/>
    <x v="6"/>
    <x v="42"/>
    <x v="6"/>
    <s v="Rest of Western Europe"/>
    <s v="Denmark"/>
    <s v="Denmark"/>
    <s v="Denmark"/>
    <x v="3"/>
    <x v="13"/>
    <x v="1"/>
    <n v="565.87121300000001"/>
    <n v="667.75737100000003"/>
  </r>
  <r>
    <x v="6"/>
    <x v="6"/>
    <x v="26"/>
    <x v="6"/>
    <s v="Rest of Western Europe"/>
    <s v="Norway"/>
    <s v="Norway"/>
    <s v="Norway"/>
    <x v="4"/>
    <x v="9"/>
    <x v="0"/>
    <n v="249.33714929999999"/>
    <n v="363.474425"/>
  </r>
  <r>
    <x v="3"/>
    <x v="6"/>
    <x v="38"/>
    <x v="6"/>
    <s v="Rest of Western Europe"/>
    <s v="Austria"/>
    <s v="Austria"/>
    <s v="Austria"/>
    <x v="4"/>
    <x v="7"/>
    <x v="0"/>
    <n v="164.08395554000001"/>
    <n v="193.44338999999999"/>
  </r>
  <r>
    <x v="6"/>
    <x v="4"/>
    <x v="27"/>
    <x v="4"/>
    <s v="Rest of Latin America"/>
    <s v="Colombia"/>
    <s v="Colombia"/>
    <s v="Colombia"/>
    <x v="3"/>
    <x v="4"/>
    <x v="1"/>
    <n v="2530.553433"/>
    <n v="4264.4044510000003"/>
  </r>
  <r>
    <x v="4"/>
    <x v="2"/>
    <x v="46"/>
    <x v="2"/>
    <s v="Poland"/>
    <s v="Poland"/>
    <s v="Poland"/>
    <s v="Poland"/>
    <x v="2"/>
    <x v="15"/>
    <x v="0"/>
    <n v="559.30027400055997"/>
    <n v="668.36512000000005"/>
  </r>
  <r>
    <x v="4"/>
    <x v="10"/>
    <x v="34"/>
    <x v="10"/>
    <s v="Rest of Sub-Saharan Africa"/>
    <s v="Rest of Sub-Saharan Africa"/>
    <s v="Rest of Sub-Saharan Africa"/>
    <s v="Rest of Sub-Saharan Africa"/>
    <x v="1"/>
    <x v="1"/>
    <x v="0"/>
    <n v="455.77364699999998"/>
    <n v="496.308111"/>
  </r>
  <r>
    <x v="5"/>
    <x v="10"/>
    <x v="34"/>
    <x v="10"/>
    <s v="Rest of Sub-Saharan Africa"/>
    <s v="Rest of Sub-Saharan Africa"/>
    <s v="Rest of Sub-Saharan Africa"/>
    <s v="Rest of Sub-Saharan Africa"/>
    <x v="1"/>
    <x v="11"/>
    <x v="0"/>
    <n v="533.57651199999998"/>
    <n v="581.31275900000003"/>
  </r>
  <r>
    <x v="2"/>
    <x v="6"/>
    <x v="44"/>
    <x v="6"/>
    <s v="United Kingdom"/>
    <s v="United Kingdom"/>
    <s v="United Kingdom"/>
    <s v="United Kingdom"/>
    <x v="0"/>
    <x v="3"/>
    <x v="1"/>
    <n v="12119.9238058472"/>
    <n v="14200.860182"/>
  </r>
  <r>
    <x v="4"/>
    <x v="4"/>
    <x v="48"/>
    <x v="4"/>
    <s v="Argentina"/>
    <s v="Argentina"/>
    <s v="Argentina"/>
    <s v="Argentina"/>
    <x v="3"/>
    <x v="4"/>
    <x v="1"/>
    <n v="5402.1808849999998"/>
    <n v="16329.112268000001"/>
  </r>
  <r>
    <x v="2"/>
    <x v="6"/>
    <x v="44"/>
    <x v="6"/>
    <s v="United Kingdom"/>
    <s v="United Kingdom"/>
    <s v="United Kingdom"/>
    <s v="United Kingdom"/>
    <x v="0"/>
    <x v="8"/>
    <x v="0"/>
    <n v="4495.6925112930803"/>
    <n v="5267.582684"/>
  </r>
  <r>
    <x v="2"/>
    <x v="6"/>
    <x v="30"/>
    <x v="6"/>
    <s v="Rest of Western Europe"/>
    <s v="Belgium"/>
    <s v="Belgium"/>
    <s v="Belgium"/>
    <x v="0"/>
    <x v="0"/>
    <x v="0"/>
    <n v="233.44160056688401"/>
    <n v="262.61953199999999"/>
  </r>
  <r>
    <x v="1"/>
    <x v="0"/>
    <x v="20"/>
    <x v="0"/>
    <s v="Rest of Greater China"/>
    <s v="Taiwan"/>
    <s v="Taiwan"/>
    <s v="Taiwan"/>
    <x v="3"/>
    <x v="13"/>
    <x v="1"/>
    <n v="3040.7772749999999"/>
    <n v="3160.0590510000002"/>
  </r>
  <r>
    <x v="5"/>
    <x v="4"/>
    <x v="17"/>
    <x v="4"/>
    <s v="Mexico"/>
    <s v="Mexico"/>
    <s v="Mexico"/>
    <s v="Mexico"/>
    <x v="0"/>
    <x v="3"/>
    <x v="0"/>
    <n v="787.01059630838301"/>
    <n v="1172.3958560000001"/>
  </r>
  <r>
    <x v="0"/>
    <x v="1"/>
    <x v="1"/>
    <x v="1"/>
    <s v="Canada"/>
    <s v="Canada"/>
    <s v="Canada"/>
    <s v="Canada"/>
    <x v="2"/>
    <x v="2"/>
    <x v="0"/>
    <n v="5852.164906"/>
    <n v="7590.1507549999997"/>
  </r>
  <r>
    <x v="2"/>
    <x v="6"/>
    <x v="45"/>
    <x v="6"/>
    <s v="Rest of Western Europe"/>
    <s v="Greece"/>
    <s v="Greece"/>
    <s v="Greece"/>
    <x v="2"/>
    <x v="6"/>
    <x v="0"/>
    <n v="167.699113000002"/>
    <n v="188.659873"/>
  </r>
  <r>
    <x v="2"/>
    <x v="6"/>
    <x v="9"/>
    <x v="6"/>
    <s v="Rest of Western Europe"/>
    <s v="Sweden"/>
    <s v="Sweden"/>
    <s v="Sweden"/>
    <x v="4"/>
    <x v="9"/>
    <x v="0"/>
    <n v="452.406542"/>
    <n v="604.14320499999997"/>
  </r>
  <r>
    <x v="6"/>
    <x v="2"/>
    <x v="39"/>
    <x v="2"/>
    <s v="Rest of Eastern Europe"/>
    <s v="Rest of Eastern Europe"/>
    <s v="Rest of Eastern Europe"/>
    <s v="Rest of Eastern Europe"/>
    <x v="2"/>
    <x v="2"/>
    <x v="0"/>
    <n v="659.66920000000005"/>
    <n v="777.70337500000005"/>
  </r>
  <r>
    <x v="1"/>
    <x v="7"/>
    <x v="10"/>
    <x v="7"/>
    <s v="India"/>
    <s v="India"/>
    <s v="India"/>
    <s v="India"/>
    <x v="3"/>
    <x v="12"/>
    <x v="0"/>
    <n v="3424.3761760000002"/>
    <n v="4075.7699950000001"/>
  </r>
  <r>
    <x v="1"/>
    <x v="6"/>
    <x v="33"/>
    <x v="6"/>
    <s v="Rest of Western Europe"/>
    <s v="Ireland"/>
    <s v="Ireland"/>
    <s v="Ireland"/>
    <x v="3"/>
    <x v="13"/>
    <x v="1"/>
    <n v="566.90610300000003"/>
    <n v="668.34223899999995"/>
  </r>
  <r>
    <x v="0"/>
    <x v="6"/>
    <x v="21"/>
    <x v="6"/>
    <s v="France"/>
    <s v="France"/>
    <s v="France"/>
    <s v="France"/>
    <x v="1"/>
    <x v="1"/>
    <x v="0"/>
    <n v="7252.4863320000004"/>
    <n v="8550.1689339999994"/>
  </r>
  <r>
    <x v="3"/>
    <x v="0"/>
    <x v="0"/>
    <x v="0"/>
    <s v="China"/>
    <s v="China"/>
    <s v="China"/>
    <s v="China"/>
    <x v="1"/>
    <x v="11"/>
    <x v="0"/>
    <n v="7428.3773870000005"/>
    <n v="8123.586327"/>
  </r>
  <r>
    <x v="1"/>
    <x v="3"/>
    <x v="7"/>
    <x v="3"/>
    <s v="Rest of Middle East and North Africa"/>
    <s v="Saudi Arabia"/>
    <s v="Saudi Arabia"/>
    <s v="Saudi Arabia"/>
    <x v="3"/>
    <x v="4"/>
    <x v="1"/>
    <n v="11817.746689"/>
    <n v="11822.684298"/>
  </r>
  <r>
    <x v="5"/>
    <x v="4"/>
    <x v="29"/>
    <x v="4"/>
    <s v="Rest of Latin America"/>
    <s v="Chile"/>
    <s v="Chile"/>
    <s v="Chile"/>
    <x v="2"/>
    <x v="6"/>
    <x v="0"/>
    <n v="878.82838100000004"/>
    <n v="1182.8787580000001"/>
  </r>
  <r>
    <x v="2"/>
    <x v="10"/>
    <x v="47"/>
    <x v="10"/>
    <s v="Rest of Sub-Saharan Africa"/>
    <s v="South Africa"/>
    <s v="South Africa"/>
    <s v="South Africa"/>
    <x v="0"/>
    <x v="3"/>
    <x v="1"/>
    <n v="1854.2205055063"/>
    <n v="2544.7205629999999"/>
  </r>
  <r>
    <x v="0"/>
    <x v="10"/>
    <x v="47"/>
    <x v="10"/>
    <s v="Rest of Sub-Saharan Africa"/>
    <s v="South Africa"/>
    <s v="South Africa"/>
    <s v="South Africa"/>
    <x v="0"/>
    <x v="0"/>
    <x v="1"/>
    <n v="14.450967292838399"/>
    <n v="21.147749999999998"/>
  </r>
  <r>
    <x v="3"/>
    <x v="6"/>
    <x v="21"/>
    <x v="6"/>
    <s v="France"/>
    <s v="France"/>
    <s v="France"/>
    <s v="France"/>
    <x v="0"/>
    <x v="3"/>
    <x v="0"/>
    <n v="1163.41123485341"/>
    <n v="1371.579641"/>
  </r>
  <r>
    <x v="2"/>
    <x v="4"/>
    <x v="4"/>
    <x v="4"/>
    <s v="Brazil"/>
    <s v="Brazil"/>
    <s v="Brazil"/>
    <s v="Brazil"/>
    <x v="3"/>
    <x v="12"/>
    <x v="0"/>
    <n v="6380.4104349999998"/>
    <n v="10800.549992"/>
  </r>
  <r>
    <x v="6"/>
    <x v="6"/>
    <x v="33"/>
    <x v="6"/>
    <s v="Rest of Western Europe"/>
    <s v="Ireland"/>
    <s v="Ireland"/>
    <s v="Ireland"/>
    <x v="3"/>
    <x v="4"/>
    <x v="1"/>
    <n v="1375.9632779999999"/>
    <n v="1622.163481"/>
  </r>
  <r>
    <x v="1"/>
    <x v="10"/>
    <x v="34"/>
    <x v="10"/>
    <s v="Rest of Sub-Saharan Africa"/>
    <s v="Rest of Sub-Saharan Africa"/>
    <s v="Rest of Sub-Saharan Africa"/>
    <s v="Rest of Sub-Saharan Africa"/>
    <x v="2"/>
    <x v="15"/>
    <x v="0"/>
    <n v="707.892516"/>
    <n v="771.22388699999999"/>
  </r>
  <r>
    <x v="1"/>
    <x v="6"/>
    <x v="26"/>
    <x v="6"/>
    <s v="Rest of Western Europe"/>
    <s v="Norway"/>
    <s v="Norway"/>
    <s v="Norway"/>
    <x v="3"/>
    <x v="12"/>
    <x v="0"/>
    <n v="429.56919299999998"/>
    <n v="626.20999700000004"/>
  </r>
  <r>
    <x v="1"/>
    <x v="6"/>
    <x v="41"/>
    <x v="6"/>
    <s v="Rest of Western Europe"/>
    <s v="Rest of Western Europe"/>
    <s v="Rest of Western Europe"/>
    <s v="Rest of Western Europe"/>
    <x v="2"/>
    <x v="2"/>
    <x v="0"/>
    <n v="440.58161899999999"/>
    <n v="519.41459799999996"/>
  </r>
  <r>
    <x v="4"/>
    <x v="6"/>
    <x v="8"/>
    <x v="6"/>
    <s v="Spain"/>
    <s v="Spain"/>
    <s v="Spain"/>
    <s v="Spain"/>
    <x v="3"/>
    <x v="13"/>
    <x v="1"/>
    <n v="5309.7555419999999"/>
    <n v="6254.2072179999996"/>
  </r>
  <r>
    <x v="5"/>
    <x v="2"/>
    <x v="6"/>
    <x v="2"/>
    <s v="Rest of Eastern Europe"/>
    <s v="Czech Republic"/>
    <s v="Czech Republic"/>
    <s v="Czech Republic"/>
    <x v="2"/>
    <x v="2"/>
    <x v="0"/>
    <n v="629.43091600000002"/>
    <n v="733.50416700000005"/>
  </r>
  <r>
    <x v="1"/>
    <x v="5"/>
    <x v="19"/>
    <x v="5"/>
    <s v="Rest of Mature Asia/Pacific"/>
    <s v="Singapore"/>
    <s v="Singapore"/>
    <s v="Singapore"/>
    <x v="4"/>
    <x v="7"/>
    <x v="0"/>
    <n v="183.50868005000001"/>
    <n v="198.888114"/>
  </r>
  <r>
    <x v="3"/>
    <x v="6"/>
    <x v="37"/>
    <x v="6"/>
    <s v="Rest of Western Europe"/>
    <s v="Finland"/>
    <s v="Finland"/>
    <s v="Finland"/>
    <x v="1"/>
    <x v="11"/>
    <x v="0"/>
    <n v="1186.982129"/>
    <n v="1399.3680589999999"/>
  </r>
  <r>
    <x v="1"/>
    <x v="7"/>
    <x v="35"/>
    <x v="7"/>
    <s v="Rest of Emerging Asia/Pacific"/>
    <s v="Rest of Emerging Asia/Pacific"/>
    <s v="Rest of Emerging Asia/Pacific"/>
    <s v="Rest of Emerging Asia/Pacific"/>
    <x v="3"/>
    <x v="4"/>
    <x v="1"/>
    <n v="17679.999114999999"/>
    <n v="17679.999114999999"/>
  </r>
  <r>
    <x v="1"/>
    <x v="6"/>
    <x v="32"/>
    <x v="6"/>
    <s v="Rest of Western Europe"/>
    <s v="Portugal"/>
    <s v="Portugal"/>
    <s v="Portugal"/>
    <x v="0"/>
    <x v="8"/>
    <x v="1"/>
    <n v="244.64642567548901"/>
    <n v="288.42084899999998"/>
  </r>
  <r>
    <x v="2"/>
    <x v="0"/>
    <x v="20"/>
    <x v="0"/>
    <s v="Rest of Greater China"/>
    <s v="Taiwan"/>
    <s v="Taiwan"/>
    <s v="Taiwan"/>
    <x v="0"/>
    <x v="3"/>
    <x v="1"/>
    <n v="2032.97577063825"/>
    <n v="2064.3127610000001"/>
  </r>
  <r>
    <x v="0"/>
    <x v="5"/>
    <x v="19"/>
    <x v="5"/>
    <s v="Rest of Mature Asia/Pacific"/>
    <s v="Singapore"/>
    <s v="Singapore"/>
    <s v="Singapore"/>
    <x v="0"/>
    <x v="8"/>
    <x v="1"/>
    <n v="370.27645872785502"/>
    <n v="401.30846400000001"/>
  </r>
  <r>
    <x v="4"/>
    <x v="6"/>
    <x v="8"/>
    <x v="6"/>
    <s v="Spain"/>
    <s v="Spain"/>
    <s v="Spain"/>
    <s v="Spain"/>
    <x v="2"/>
    <x v="5"/>
    <x v="0"/>
    <n v="1934.7211100019399"/>
    <n v="2278.8519419999998"/>
  </r>
  <r>
    <x v="3"/>
    <x v="8"/>
    <x v="12"/>
    <x v="8"/>
    <s v="Japan"/>
    <s v="Japan"/>
    <s v="Japan"/>
    <s v="Japan"/>
    <x v="0"/>
    <x v="3"/>
    <x v="1"/>
    <n v="18465.713396311599"/>
    <n v="21063.277951"/>
  </r>
  <r>
    <x v="5"/>
    <x v="4"/>
    <x v="17"/>
    <x v="4"/>
    <s v="Mexico"/>
    <s v="Mexico"/>
    <s v="Mexico"/>
    <s v="Mexico"/>
    <x v="4"/>
    <x v="14"/>
    <x v="0"/>
    <n v="338.225022583471"/>
    <n v="503.84787299999999"/>
  </r>
  <r>
    <x v="4"/>
    <x v="6"/>
    <x v="15"/>
    <x v="6"/>
    <s v="Germany"/>
    <s v="Germany"/>
    <s v="Germany"/>
    <s v="Germany"/>
    <x v="3"/>
    <x v="12"/>
    <x v="0"/>
    <n v="7664.786537"/>
    <n v="9028.129997"/>
  </r>
  <r>
    <x v="1"/>
    <x v="2"/>
    <x v="39"/>
    <x v="2"/>
    <s v="Rest of Eastern Europe"/>
    <s v="Rest of Eastern Europe"/>
    <s v="Rest of Eastern Europe"/>
    <s v="Rest of Eastern Europe"/>
    <x v="0"/>
    <x v="0"/>
    <x v="1"/>
    <n v="7.8308410712068"/>
    <n v="9.2320080000000004"/>
  </r>
  <r>
    <x v="4"/>
    <x v="9"/>
    <x v="25"/>
    <x v="9"/>
    <s v="Russia"/>
    <s v="Russia"/>
    <s v="Russia"/>
    <s v="Russia"/>
    <x v="0"/>
    <x v="8"/>
    <x v="1"/>
    <n v="1687.1916822585599"/>
    <n v="3088.8472149999998"/>
  </r>
  <r>
    <x v="0"/>
    <x v="9"/>
    <x v="31"/>
    <x v="9"/>
    <s v="Rest of Eurasia"/>
    <s v="Rest of Eurasia"/>
    <s v="Rest of Eurasia"/>
    <s v="Rest of Eurasia"/>
    <x v="0"/>
    <x v="8"/>
    <x v="0"/>
    <n v="695.78669865229699"/>
    <n v="1418.2627359999999"/>
  </r>
  <r>
    <x v="4"/>
    <x v="10"/>
    <x v="34"/>
    <x v="10"/>
    <s v="Rest of Sub-Saharan Africa"/>
    <s v="Rest of Sub-Saharan Africa"/>
    <s v="Rest of Sub-Saharan Africa"/>
    <s v="Rest of Sub-Saharan Africa"/>
    <x v="0"/>
    <x v="8"/>
    <x v="1"/>
    <n v="584.52293179732499"/>
    <n v="636.50777900000003"/>
  </r>
  <r>
    <x v="0"/>
    <x v="6"/>
    <x v="8"/>
    <x v="6"/>
    <s v="Spain"/>
    <s v="Spain"/>
    <s v="Spain"/>
    <s v="Spain"/>
    <x v="3"/>
    <x v="12"/>
    <x v="0"/>
    <n v="2581.9952800000001"/>
    <n v="3043.9899949999999"/>
  </r>
  <r>
    <x v="2"/>
    <x v="5"/>
    <x v="43"/>
    <x v="5"/>
    <s v="Rest of Mature Asia/Pacific"/>
    <s v="New Zealand"/>
    <s v="New Zealand"/>
    <s v="New Zealand"/>
    <x v="0"/>
    <x v="8"/>
    <x v="0"/>
    <n v="406.62733242047602"/>
    <n v="481.92096700000002"/>
  </r>
  <r>
    <x v="6"/>
    <x v="6"/>
    <x v="30"/>
    <x v="6"/>
    <s v="Rest of Western Europe"/>
    <s v="Belgium"/>
    <s v="Belgium"/>
    <s v="Belgium"/>
    <x v="0"/>
    <x v="8"/>
    <x v="0"/>
    <n v="506.49116248030202"/>
    <n v="597.11729300000002"/>
  </r>
  <r>
    <x v="5"/>
    <x v="6"/>
    <x v="33"/>
    <x v="6"/>
    <s v="Rest of Western Europe"/>
    <s v="Ireland"/>
    <s v="Ireland"/>
    <s v="Ireland"/>
    <x v="4"/>
    <x v="10"/>
    <x v="0"/>
    <n v="308.10409137099998"/>
    <n v="363.23295300000001"/>
  </r>
  <r>
    <x v="0"/>
    <x v="9"/>
    <x v="31"/>
    <x v="9"/>
    <s v="Rest of Eurasia"/>
    <s v="Rest of Eurasia"/>
    <s v="Rest of Eurasia"/>
    <s v="Rest of Eurasia"/>
    <x v="0"/>
    <x v="3"/>
    <x v="1"/>
    <n v="3509.4820075181101"/>
    <n v="7153.582504"/>
  </r>
  <r>
    <x v="1"/>
    <x v="4"/>
    <x v="48"/>
    <x v="4"/>
    <s v="Argentina"/>
    <s v="Argentina"/>
    <s v="Argentina"/>
    <s v="Argentina"/>
    <x v="0"/>
    <x v="3"/>
    <x v="1"/>
    <n v="861.17095077546503"/>
    <n v="6619.242244"/>
  </r>
  <r>
    <x v="3"/>
    <x v="0"/>
    <x v="0"/>
    <x v="0"/>
    <s v="China"/>
    <s v="China"/>
    <s v="China"/>
    <s v="China"/>
    <x v="2"/>
    <x v="15"/>
    <x v="0"/>
    <n v="14058.263935999999"/>
    <n v="15373.952444"/>
  </r>
  <r>
    <x v="4"/>
    <x v="4"/>
    <x v="29"/>
    <x v="4"/>
    <s v="Rest of Latin America"/>
    <s v="Chile"/>
    <s v="Chile"/>
    <s v="Chile"/>
    <x v="4"/>
    <x v="9"/>
    <x v="0"/>
    <n v="103.8372993"/>
    <n v="135.98174499999999"/>
  </r>
  <r>
    <x v="0"/>
    <x v="10"/>
    <x v="47"/>
    <x v="10"/>
    <s v="Rest of Sub-Saharan Africa"/>
    <s v="South Africa"/>
    <s v="South Africa"/>
    <s v="South Africa"/>
    <x v="4"/>
    <x v="14"/>
    <x v="0"/>
    <n v="98.365018125475999"/>
    <n v="143.94876099999999"/>
  </r>
  <r>
    <x v="0"/>
    <x v="2"/>
    <x v="39"/>
    <x v="2"/>
    <s v="Rest of Eastern Europe"/>
    <s v="Rest of Eastern Europe"/>
    <s v="Rest of Eastern Europe"/>
    <s v="Rest of Eastern Europe"/>
    <x v="2"/>
    <x v="2"/>
    <x v="0"/>
    <n v="575.69168999999999"/>
    <n v="678.69982500000003"/>
  </r>
  <r>
    <x v="2"/>
    <x v="9"/>
    <x v="31"/>
    <x v="9"/>
    <s v="Rest of Eurasia"/>
    <s v="Rest of Eurasia"/>
    <s v="Rest of Eurasia"/>
    <s v="Rest of Eurasia"/>
    <x v="4"/>
    <x v="7"/>
    <x v="0"/>
    <n v="110.68356298"/>
    <n v="218.10444699999999"/>
  </r>
  <r>
    <x v="3"/>
    <x v="6"/>
    <x v="33"/>
    <x v="6"/>
    <s v="Rest of Western Europe"/>
    <s v="Ireland"/>
    <s v="Ireland"/>
    <s v="Ireland"/>
    <x v="2"/>
    <x v="5"/>
    <x v="0"/>
    <n v="493.715394"/>
    <n v="582.055564"/>
  </r>
  <r>
    <x v="4"/>
    <x v="10"/>
    <x v="34"/>
    <x v="10"/>
    <s v="Rest of Sub-Saharan Africa"/>
    <s v="Rest of Sub-Saharan Africa"/>
    <s v="Rest of Sub-Saharan Africa"/>
    <s v="Rest of Sub-Saharan Africa"/>
    <x v="0"/>
    <x v="0"/>
    <x v="0"/>
    <n v="181.548054996269"/>
    <n v="197.69412500000001"/>
  </r>
  <r>
    <x v="6"/>
    <x v="3"/>
    <x v="3"/>
    <x v="3"/>
    <s v="Rest of Middle East and North Africa"/>
    <s v="Rest of Middle East and North Africa"/>
    <s v="Rest of Middle East and North Africa"/>
    <s v="Rest of Middle East and North Africa"/>
    <x v="0"/>
    <x v="8"/>
    <x v="1"/>
    <n v="1078.0250985330499"/>
    <n v="1174.4702589999999"/>
  </r>
  <r>
    <x v="0"/>
    <x v="7"/>
    <x v="10"/>
    <x v="7"/>
    <s v="India"/>
    <s v="India"/>
    <s v="India"/>
    <s v="India"/>
    <x v="4"/>
    <x v="9"/>
    <x v="0"/>
    <n v="1582.6359656"/>
    <n v="1883.68913"/>
  </r>
  <r>
    <x v="6"/>
    <x v="3"/>
    <x v="3"/>
    <x v="3"/>
    <s v="Rest of Middle East and North Africa"/>
    <s v="Rest of Middle East and North Africa"/>
    <s v="Rest of Middle East and North Africa"/>
    <s v="Rest of Middle East and North Africa"/>
    <x v="3"/>
    <x v="13"/>
    <x v="1"/>
    <n v="12823.883161"/>
    <n v="13971.167643999999"/>
  </r>
  <r>
    <x v="3"/>
    <x v="7"/>
    <x v="13"/>
    <x v="7"/>
    <s v="Rest of Emerging Asia/Pacific"/>
    <s v="Thailand"/>
    <s v="Thailand"/>
    <s v="Thailand"/>
    <x v="2"/>
    <x v="2"/>
    <x v="0"/>
    <n v="375.314752"/>
    <n v="388.63070499999998"/>
  </r>
  <r>
    <x v="2"/>
    <x v="2"/>
    <x v="39"/>
    <x v="2"/>
    <s v="Rest of Eastern Europe"/>
    <s v="Rest of Eastern Europe"/>
    <s v="Rest of Eastern Europe"/>
    <s v="Rest of Eastern Europe"/>
    <x v="3"/>
    <x v="16"/>
    <x v="0"/>
    <n v="1755.961382"/>
    <n v="1975.4394930000001"/>
  </r>
  <r>
    <x v="0"/>
    <x v="2"/>
    <x v="39"/>
    <x v="2"/>
    <s v="Rest of Eastern Europe"/>
    <s v="Rest of Eastern Europe"/>
    <s v="Rest of Eastern Europe"/>
    <s v="Rest of Eastern Europe"/>
    <x v="2"/>
    <x v="6"/>
    <x v="0"/>
    <n v="900.41437099999996"/>
    <n v="1061.5249209999999"/>
  </r>
  <r>
    <x v="2"/>
    <x v="10"/>
    <x v="34"/>
    <x v="10"/>
    <s v="Rest of Sub-Saharan Africa"/>
    <s v="Rest of Sub-Saharan Africa"/>
    <s v="Rest of Sub-Saharan Africa"/>
    <s v="Rest of Sub-Saharan Africa"/>
    <x v="2"/>
    <x v="5"/>
    <x v="0"/>
    <n v="127.906873000001"/>
    <n v="135.900431"/>
  </r>
  <r>
    <x v="4"/>
    <x v="2"/>
    <x v="6"/>
    <x v="2"/>
    <s v="Rest of Eastern Europe"/>
    <s v="Czech Republic"/>
    <s v="Czech Republic"/>
    <s v="Czech Republic"/>
    <x v="4"/>
    <x v="14"/>
    <x v="0"/>
    <n v="97.210903035415996"/>
    <n v="116.151157"/>
  </r>
  <r>
    <x v="0"/>
    <x v="6"/>
    <x v="14"/>
    <x v="6"/>
    <s v="Netherlands"/>
    <s v="Netherlands"/>
    <s v="Netherlands"/>
    <s v="Netherlands"/>
    <x v="2"/>
    <x v="6"/>
    <x v="0"/>
    <n v="7083.9347209999996"/>
    <n v="8351.4584940000004"/>
  </r>
  <r>
    <x v="2"/>
    <x v="4"/>
    <x v="17"/>
    <x v="4"/>
    <s v="Mexico"/>
    <s v="Mexico"/>
    <s v="Mexico"/>
    <s v="Mexico"/>
    <x v="0"/>
    <x v="8"/>
    <x v="1"/>
    <n v="1873.5047708879999"/>
    <n v="2821.3200609999999"/>
  </r>
  <r>
    <x v="5"/>
    <x v="4"/>
    <x v="48"/>
    <x v="4"/>
    <s v="Argentina"/>
    <s v="Argentina"/>
    <s v="Argentina"/>
    <s v="Argentina"/>
    <x v="0"/>
    <x v="0"/>
    <x v="1"/>
    <n v="7.3652590322822"/>
    <n v="56.611795000000001"/>
  </r>
  <r>
    <x v="5"/>
    <x v="6"/>
    <x v="45"/>
    <x v="6"/>
    <s v="Rest of Western Europe"/>
    <s v="Greece"/>
    <s v="Greece"/>
    <s v="Greece"/>
    <x v="2"/>
    <x v="5"/>
    <x v="0"/>
    <n v="39.795172999999998"/>
    <n v="46.915697000000002"/>
  </r>
  <r>
    <x v="6"/>
    <x v="2"/>
    <x v="6"/>
    <x v="2"/>
    <s v="Rest of Eastern Europe"/>
    <s v="Czech Republic"/>
    <s v="Czech Republic"/>
    <s v="Czech Republic"/>
    <x v="1"/>
    <x v="1"/>
    <x v="0"/>
    <n v="1147.117714"/>
    <n v="1336.787885"/>
  </r>
  <r>
    <x v="1"/>
    <x v="1"/>
    <x v="16"/>
    <x v="1"/>
    <s v="United States"/>
    <s v="United States"/>
    <s v="United States"/>
    <s v="United States"/>
    <x v="0"/>
    <x v="3"/>
    <x v="1"/>
    <n v="66316.6422645532"/>
    <n v="66316.642265000002"/>
  </r>
  <r>
    <x v="2"/>
    <x v="2"/>
    <x v="39"/>
    <x v="2"/>
    <s v="Rest of Eastern Europe"/>
    <s v="Rest of Eastern Europe"/>
    <s v="Rest of Eastern Europe"/>
    <s v="Rest of Eastern Europe"/>
    <x v="0"/>
    <x v="3"/>
    <x v="1"/>
    <n v="7413.1139793802204"/>
    <n v="8339.6811980000002"/>
  </r>
  <r>
    <x v="5"/>
    <x v="5"/>
    <x v="19"/>
    <x v="5"/>
    <s v="Rest of Mature Asia/Pacific"/>
    <s v="Singapore"/>
    <s v="Singapore"/>
    <s v="Singapore"/>
    <x v="4"/>
    <x v="7"/>
    <x v="0"/>
    <n v="220.61337032"/>
    <n v="239.102462"/>
  </r>
  <r>
    <x v="0"/>
    <x v="6"/>
    <x v="37"/>
    <x v="6"/>
    <s v="Rest of Western Europe"/>
    <s v="Finland"/>
    <s v="Finland"/>
    <s v="Finland"/>
    <x v="3"/>
    <x v="12"/>
    <x v="0"/>
    <n v="418.49835999999999"/>
    <n v="493.37999600000001"/>
  </r>
  <r>
    <x v="3"/>
    <x v="2"/>
    <x v="2"/>
    <x v="2"/>
    <s v="Rest of Eastern Europe"/>
    <s v="Hungary"/>
    <s v="Hungary"/>
    <s v="Hungary"/>
    <x v="3"/>
    <x v="13"/>
    <x v="1"/>
    <n v="571.75863400000003"/>
    <n v="727.15441099999998"/>
  </r>
  <r>
    <x v="0"/>
    <x v="5"/>
    <x v="5"/>
    <x v="5"/>
    <s v="South Korea"/>
    <s v="South Korea"/>
    <s v="South Korea"/>
    <s v="South Korea"/>
    <x v="3"/>
    <x v="13"/>
    <x v="1"/>
    <n v="6370.6954850000002"/>
    <n v="6626.1661800000002"/>
  </r>
  <r>
    <x v="6"/>
    <x v="4"/>
    <x v="36"/>
    <x v="4"/>
    <s v="Rest of Latin America"/>
    <s v="Rest of Latin America"/>
    <s v="Rest of Latin America"/>
    <s v="Rest of Latin America"/>
    <x v="3"/>
    <x v="12"/>
    <x v="0"/>
    <n v="8009.65"/>
    <n v="8009.65"/>
  </r>
  <r>
    <x v="1"/>
    <x v="0"/>
    <x v="0"/>
    <x v="0"/>
    <s v="China"/>
    <s v="China"/>
    <s v="China"/>
    <s v="China"/>
    <x v="4"/>
    <x v="9"/>
    <x v="0"/>
    <n v="7955.282749"/>
    <n v="8699.8038460000007"/>
  </r>
  <r>
    <x v="5"/>
    <x v="9"/>
    <x v="31"/>
    <x v="9"/>
    <s v="Rest of Eurasia"/>
    <s v="Rest of Eurasia"/>
    <s v="Rest of Eurasia"/>
    <s v="Rest of Eurasia"/>
    <x v="0"/>
    <x v="0"/>
    <x v="1"/>
    <n v="7.5691295773996004"/>
    <n v="15.428599999999999"/>
  </r>
  <r>
    <x v="5"/>
    <x v="3"/>
    <x v="7"/>
    <x v="3"/>
    <s v="Rest of Middle East and North Africa"/>
    <s v="Saudi Arabia"/>
    <s v="Saudi Arabia"/>
    <s v="Saudi Arabia"/>
    <x v="0"/>
    <x v="0"/>
    <x v="1"/>
    <n v="23.403734070214099"/>
    <n v="23.413512000000001"/>
  </r>
  <r>
    <x v="0"/>
    <x v="10"/>
    <x v="34"/>
    <x v="10"/>
    <s v="Rest of Sub-Saharan Africa"/>
    <s v="Rest of Sub-Saharan Africa"/>
    <s v="Rest of Sub-Saharan Africa"/>
    <s v="Rest of Sub-Saharan Africa"/>
    <x v="0"/>
    <x v="3"/>
    <x v="0"/>
    <n v="1132.21581495743"/>
    <n v="1233.5091299999999"/>
  </r>
  <r>
    <x v="3"/>
    <x v="2"/>
    <x v="6"/>
    <x v="2"/>
    <s v="Rest of Eastern Europe"/>
    <s v="Czech Republic"/>
    <s v="Czech Republic"/>
    <s v="Czech Republic"/>
    <x v="0"/>
    <x v="8"/>
    <x v="0"/>
    <n v="345.05227667433098"/>
    <n v="402.10494299999999"/>
  </r>
  <r>
    <x v="2"/>
    <x v="6"/>
    <x v="26"/>
    <x v="6"/>
    <s v="Rest of Western Europe"/>
    <s v="Norway"/>
    <s v="Norway"/>
    <s v="Norway"/>
    <x v="0"/>
    <x v="0"/>
    <x v="1"/>
    <n v="4.2901712999250003"/>
    <n v="5.939292"/>
  </r>
  <r>
    <x v="5"/>
    <x v="4"/>
    <x v="4"/>
    <x v="4"/>
    <s v="Brazil"/>
    <s v="Brazil"/>
    <s v="Brazil"/>
    <s v="Brazil"/>
    <x v="0"/>
    <x v="0"/>
    <x v="1"/>
    <n v="69.579740008783702"/>
    <n v="124.70771499999999"/>
  </r>
  <r>
    <x v="1"/>
    <x v="2"/>
    <x v="39"/>
    <x v="2"/>
    <s v="Rest of Eastern Europe"/>
    <s v="Rest of Eastern Europe"/>
    <s v="Rest of Eastern Europe"/>
    <s v="Rest of Eastern Europe"/>
    <x v="1"/>
    <x v="1"/>
    <x v="0"/>
    <n v="2184.754837"/>
    <n v="2575.6715810000001"/>
  </r>
  <r>
    <x v="5"/>
    <x v="6"/>
    <x v="9"/>
    <x v="6"/>
    <s v="Rest of Western Europe"/>
    <s v="Sweden"/>
    <s v="Sweden"/>
    <s v="Sweden"/>
    <x v="0"/>
    <x v="8"/>
    <x v="1"/>
    <n v="412.53065957501599"/>
    <n v="588.63142100000005"/>
  </r>
  <r>
    <x v="1"/>
    <x v="2"/>
    <x v="39"/>
    <x v="2"/>
    <s v="Rest of Eastern Europe"/>
    <s v="Rest of Eastern Europe"/>
    <s v="Rest of Eastern Europe"/>
    <s v="Rest of Eastern Europe"/>
    <x v="4"/>
    <x v="14"/>
    <x v="0"/>
    <n v="295.43994429336601"/>
    <n v="348.302819"/>
  </r>
  <r>
    <x v="4"/>
    <x v="6"/>
    <x v="14"/>
    <x v="6"/>
    <s v="Netherlands"/>
    <s v="Netherlands"/>
    <s v="Netherlands"/>
    <s v="Netherlands"/>
    <x v="4"/>
    <x v="9"/>
    <x v="0"/>
    <n v="624.90529739999999"/>
    <n v="736.05784500000004"/>
  </r>
  <r>
    <x v="4"/>
    <x v="0"/>
    <x v="0"/>
    <x v="0"/>
    <s v="China"/>
    <s v="China"/>
    <s v="China"/>
    <s v="China"/>
    <x v="2"/>
    <x v="6"/>
    <x v="0"/>
    <n v="16981.883654429901"/>
    <n v="18662.961057"/>
  </r>
  <r>
    <x v="4"/>
    <x v="7"/>
    <x v="49"/>
    <x v="7"/>
    <s v="Rest of Emerging Asia/Pacific"/>
    <s v="Malaysia"/>
    <s v="Malaysia"/>
    <s v="Malaysia"/>
    <x v="0"/>
    <x v="0"/>
    <x v="1"/>
    <n v="16.889518364579001"/>
    <n v="23.051361"/>
  </r>
  <r>
    <x v="6"/>
    <x v="6"/>
    <x v="45"/>
    <x v="6"/>
    <s v="Rest of Western Europe"/>
    <s v="Greece"/>
    <s v="Greece"/>
    <s v="Greece"/>
    <x v="1"/>
    <x v="1"/>
    <x v="0"/>
    <n v="314.85502200000002"/>
    <n v="371.191824"/>
  </r>
  <r>
    <x v="1"/>
    <x v="6"/>
    <x v="32"/>
    <x v="6"/>
    <s v="Rest of Western Europe"/>
    <s v="Portugal"/>
    <s v="Portugal"/>
    <s v="Portugal"/>
    <x v="3"/>
    <x v="4"/>
    <x v="1"/>
    <n v="1057.9337370000001"/>
    <n v="1247.229124"/>
  </r>
  <r>
    <x v="4"/>
    <x v="10"/>
    <x v="47"/>
    <x v="10"/>
    <s v="Rest of Sub-Saharan Africa"/>
    <s v="South Africa"/>
    <s v="South Africa"/>
    <s v="South Africa"/>
    <x v="2"/>
    <x v="2"/>
    <x v="0"/>
    <n v="1320.21495899868"/>
    <n v="1821.390034"/>
  </r>
  <r>
    <x v="0"/>
    <x v="5"/>
    <x v="5"/>
    <x v="5"/>
    <s v="South Korea"/>
    <s v="South Korea"/>
    <s v="South Korea"/>
    <s v="South Korea"/>
    <x v="4"/>
    <x v="14"/>
    <x v="0"/>
    <n v="684.81198205652902"/>
    <n v="712.27356699999996"/>
  </r>
  <r>
    <x v="6"/>
    <x v="6"/>
    <x v="8"/>
    <x v="6"/>
    <s v="Spain"/>
    <s v="Spain"/>
    <s v="Spain"/>
    <s v="Spain"/>
    <x v="0"/>
    <x v="3"/>
    <x v="0"/>
    <n v="664.42579508389997"/>
    <n v="783.31106499999999"/>
  </r>
  <r>
    <x v="4"/>
    <x v="10"/>
    <x v="47"/>
    <x v="10"/>
    <s v="Rest of Sub-Saharan Africa"/>
    <s v="South Africa"/>
    <s v="South Africa"/>
    <s v="South Africa"/>
    <x v="2"/>
    <x v="6"/>
    <x v="0"/>
    <n v="2878.9527349999998"/>
    <n v="3971.8500260000001"/>
  </r>
  <r>
    <x v="0"/>
    <x v="5"/>
    <x v="22"/>
    <x v="5"/>
    <s v="Australia"/>
    <s v="Australia"/>
    <s v="Australia"/>
    <s v="Australia"/>
    <x v="0"/>
    <x v="0"/>
    <x v="0"/>
    <n v="659.63350787543095"/>
    <n v="895.14564199999995"/>
  </r>
  <r>
    <x v="6"/>
    <x v="7"/>
    <x v="49"/>
    <x v="7"/>
    <s v="Rest of Emerging Asia/Pacific"/>
    <s v="Malaysia"/>
    <s v="Malaysia"/>
    <s v="Malaysia"/>
    <x v="1"/>
    <x v="1"/>
    <x v="0"/>
    <n v="1223.722446"/>
    <n v="1596.2211319999999"/>
  </r>
  <r>
    <x v="5"/>
    <x v="6"/>
    <x v="21"/>
    <x v="6"/>
    <s v="France"/>
    <s v="France"/>
    <s v="France"/>
    <s v="France"/>
    <x v="2"/>
    <x v="15"/>
    <x v="0"/>
    <n v="10842.829368999999"/>
    <n v="12782.929684999999"/>
  </r>
  <r>
    <x v="2"/>
    <x v="4"/>
    <x v="17"/>
    <x v="4"/>
    <s v="Mexico"/>
    <s v="Mexico"/>
    <s v="Mexico"/>
    <s v="Mexico"/>
    <x v="3"/>
    <x v="13"/>
    <x v="1"/>
    <n v="6501.3557090000004"/>
    <n v="9790.4235800000006"/>
  </r>
  <r>
    <x v="2"/>
    <x v="0"/>
    <x v="0"/>
    <x v="0"/>
    <s v="China"/>
    <s v="China"/>
    <s v="China"/>
    <s v="China"/>
    <x v="3"/>
    <x v="4"/>
    <x v="1"/>
    <n v="107720.542814"/>
    <n v="115859.62265600001"/>
  </r>
  <r>
    <x v="4"/>
    <x v="2"/>
    <x v="46"/>
    <x v="2"/>
    <s v="Poland"/>
    <s v="Poland"/>
    <s v="Poland"/>
    <s v="Poland"/>
    <x v="0"/>
    <x v="0"/>
    <x v="1"/>
    <n v="11.623350148557"/>
    <n v="13.88993"/>
  </r>
  <r>
    <x v="1"/>
    <x v="7"/>
    <x v="35"/>
    <x v="7"/>
    <s v="Rest of Emerging Asia/Pacific"/>
    <s v="Rest of Emerging Asia/Pacific"/>
    <s v="Rest of Emerging Asia/Pacific"/>
    <s v="Rest of Emerging Asia/Pacific"/>
    <x v="0"/>
    <x v="8"/>
    <x v="1"/>
    <n v="2200.30160168048"/>
    <n v="2200.301602"/>
  </r>
  <r>
    <x v="6"/>
    <x v="1"/>
    <x v="1"/>
    <x v="1"/>
    <s v="Canada"/>
    <s v="Canada"/>
    <s v="Canada"/>
    <s v="Canada"/>
    <x v="2"/>
    <x v="15"/>
    <x v="0"/>
    <n v="6582.6953510000003"/>
    <n v="8537.63537"/>
  </r>
  <r>
    <x v="5"/>
    <x v="0"/>
    <x v="18"/>
    <x v="0"/>
    <s v="Rest of Greater China"/>
    <s v="Hong Kong"/>
    <s v="Hong Kong"/>
    <s v="Hong Kong"/>
    <x v="3"/>
    <x v="16"/>
    <x v="0"/>
    <n v="1068.8883510000001"/>
    <n v="1081.0415"/>
  </r>
  <r>
    <x v="6"/>
    <x v="4"/>
    <x v="4"/>
    <x v="4"/>
    <s v="Brazil"/>
    <s v="Brazil"/>
    <s v="Brazil"/>
    <s v="Brazil"/>
    <x v="3"/>
    <x v="12"/>
    <x v="0"/>
    <n v="5480.9095200000002"/>
    <n v="9823.4299919999994"/>
  </r>
  <r>
    <x v="6"/>
    <x v="2"/>
    <x v="39"/>
    <x v="2"/>
    <s v="Rest of Eastern Europe"/>
    <s v="Rest of Eastern Europe"/>
    <s v="Rest of Eastern Europe"/>
    <s v="Rest of Eastern Europe"/>
    <x v="3"/>
    <x v="16"/>
    <x v="0"/>
    <n v="1946.6827639999999"/>
    <n v="2295.0014289999999"/>
  </r>
  <r>
    <x v="3"/>
    <x v="7"/>
    <x v="35"/>
    <x v="7"/>
    <s v="Rest of Emerging Asia/Pacific"/>
    <s v="Rest of Emerging Asia/Pacific"/>
    <s v="Rest of Emerging Asia/Pacific"/>
    <s v="Rest of Emerging Asia/Pacific"/>
    <x v="1"/>
    <x v="11"/>
    <x v="0"/>
    <n v="649.75806499999999"/>
    <n v="649.75806499999999"/>
  </r>
  <r>
    <x v="1"/>
    <x v="3"/>
    <x v="24"/>
    <x v="3"/>
    <s v="Turkey"/>
    <s v="Turkey"/>
    <s v="Turkey"/>
    <s v="Turkey"/>
    <x v="0"/>
    <x v="0"/>
    <x v="1"/>
    <n v="10.3374933758514"/>
    <n v="30.727762999999999"/>
  </r>
  <r>
    <x v="4"/>
    <x v="6"/>
    <x v="14"/>
    <x v="6"/>
    <s v="Netherlands"/>
    <s v="Netherlands"/>
    <s v="Netherlands"/>
    <s v="Netherlands"/>
    <x v="3"/>
    <x v="12"/>
    <x v="0"/>
    <n v="2139.1730809999999"/>
    <n v="2519.6699960000001"/>
  </r>
  <r>
    <x v="3"/>
    <x v="4"/>
    <x v="17"/>
    <x v="4"/>
    <s v="Mexico"/>
    <s v="Mexico"/>
    <s v="Mexico"/>
    <s v="Mexico"/>
    <x v="2"/>
    <x v="2"/>
    <x v="0"/>
    <n v="1531.3750640000001"/>
    <n v="2281.2625229999999"/>
  </r>
  <r>
    <x v="6"/>
    <x v="6"/>
    <x v="37"/>
    <x v="6"/>
    <s v="Rest of Western Europe"/>
    <s v="Finland"/>
    <s v="Finland"/>
    <s v="Finland"/>
    <x v="1"/>
    <x v="11"/>
    <x v="0"/>
    <n v="1288.5578459999999"/>
    <n v="1519.118653"/>
  </r>
  <r>
    <x v="2"/>
    <x v="6"/>
    <x v="14"/>
    <x v="6"/>
    <s v="Netherlands"/>
    <s v="Netherlands"/>
    <s v="Netherlands"/>
    <s v="Netherlands"/>
    <x v="0"/>
    <x v="0"/>
    <x v="1"/>
    <n v="27.947691055787999"/>
    <n v="31.440881000000001"/>
  </r>
  <r>
    <x v="6"/>
    <x v="6"/>
    <x v="44"/>
    <x v="6"/>
    <s v="United Kingdom"/>
    <s v="United Kingdom"/>
    <s v="United Kingdom"/>
    <s v="United Kingdom"/>
    <x v="0"/>
    <x v="8"/>
    <x v="0"/>
    <n v="4012.6841322180599"/>
    <n v="4816.7034350000004"/>
  </r>
  <r>
    <x v="3"/>
    <x v="4"/>
    <x v="17"/>
    <x v="4"/>
    <s v="Mexico"/>
    <s v="Mexico"/>
    <s v="Mexico"/>
    <s v="Mexico"/>
    <x v="2"/>
    <x v="6"/>
    <x v="0"/>
    <n v="4049.287824"/>
    <n v="6032.1529170000003"/>
  </r>
  <r>
    <x v="0"/>
    <x v="6"/>
    <x v="42"/>
    <x v="6"/>
    <s v="Rest of Western Europe"/>
    <s v="Denmark"/>
    <s v="Denmark"/>
    <s v="Denmark"/>
    <x v="4"/>
    <x v="7"/>
    <x v="0"/>
    <n v="180.11950372999999"/>
    <n v="212.550354"/>
  </r>
  <r>
    <x v="0"/>
    <x v="6"/>
    <x v="32"/>
    <x v="6"/>
    <s v="Rest of Western Europe"/>
    <s v="Portugal"/>
    <s v="Portugal"/>
    <s v="Portugal"/>
    <x v="3"/>
    <x v="4"/>
    <x v="1"/>
    <n v="948.85701300000005"/>
    <n v="1118.6353730000001"/>
  </r>
  <r>
    <x v="1"/>
    <x v="4"/>
    <x v="27"/>
    <x v="4"/>
    <s v="Rest of Latin America"/>
    <s v="Colombia"/>
    <s v="Colombia"/>
    <s v="Colombia"/>
    <x v="2"/>
    <x v="15"/>
    <x v="0"/>
    <n v="411.98468000000003"/>
    <n v="694.26287600000001"/>
  </r>
  <r>
    <x v="5"/>
    <x v="7"/>
    <x v="35"/>
    <x v="7"/>
    <s v="Rest of Emerging Asia/Pacific"/>
    <s v="Rest of Emerging Asia/Pacific"/>
    <s v="Rest of Emerging Asia/Pacific"/>
    <s v="Rest of Emerging Asia/Pacific"/>
    <x v="0"/>
    <x v="8"/>
    <x v="0"/>
    <n v="1802.2897992861699"/>
    <n v="1802.2897989999999"/>
  </r>
  <r>
    <x v="2"/>
    <x v="4"/>
    <x v="27"/>
    <x v="4"/>
    <s v="Rest of Latin America"/>
    <s v="Colombia"/>
    <s v="Colombia"/>
    <s v="Colombia"/>
    <x v="3"/>
    <x v="13"/>
    <x v="1"/>
    <n v="2475.661004"/>
    <n v="3913.0678750000002"/>
  </r>
  <r>
    <x v="4"/>
    <x v="7"/>
    <x v="28"/>
    <x v="7"/>
    <s v="Indonesia"/>
    <s v="Indonesia"/>
    <s v="Indonesia"/>
    <s v="Indonesia"/>
    <x v="0"/>
    <x v="3"/>
    <x v="1"/>
    <n v="7186.2858944702402"/>
    <n v="9210.2474569999995"/>
  </r>
  <r>
    <x v="3"/>
    <x v="6"/>
    <x v="23"/>
    <x v="6"/>
    <s v="Rest of Western Europe"/>
    <s v="Switzerland"/>
    <s v="Switzerland"/>
    <s v="Switzerland"/>
    <x v="4"/>
    <x v="9"/>
    <x v="0"/>
    <n v="606.07722200000001"/>
    <n v="657.90448000000004"/>
  </r>
  <r>
    <x v="2"/>
    <x v="4"/>
    <x v="17"/>
    <x v="4"/>
    <s v="Mexico"/>
    <s v="Mexico"/>
    <s v="Mexico"/>
    <s v="Mexico"/>
    <x v="2"/>
    <x v="5"/>
    <x v="0"/>
    <n v="1370.935545"/>
    <n v="2064.4985889999998"/>
  </r>
  <r>
    <x v="6"/>
    <x v="2"/>
    <x v="6"/>
    <x v="2"/>
    <s v="Rest of Eastern Europe"/>
    <s v="Czech Republic"/>
    <s v="Czech Republic"/>
    <s v="Czech Republic"/>
    <x v="2"/>
    <x v="15"/>
    <x v="0"/>
    <n v="514.55596800000001"/>
    <n v="599.635221"/>
  </r>
  <r>
    <x v="3"/>
    <x v="6"/>
    <x v="32"/>
    <x v="6"/>
    <s v="Rest of Western Europe"/>
    <s v="Portugal"/>
    <s v="Portugal"/>
    <s v="Portugal"/>
    <x v="4"/>
    <x v="7"/>
    <x v="0"/>
    <n v="119.81796180000001"/>
    <n v="141.256911"/>
  </r>
  <r>
    <x v="6"/>
    <x v="0"/>
    <x v="18"/>
    <x v="0"/>
    <s v="Rest of Greater China"/>
    <s v="Hong Kong"/>
    <s v="Hong Kong"/>
    <s v="Hong Kong"/>
    <x v="3"/>
    <x v="4"/>
    <x v="1"/>
    <n v="3566.7331300000001"/>
    <n v="3607.286513"/>
  </r>
  <r>
    <x v="2"/>
    <x v="10"/>
    <x v="34"/>
    <x v="10"/>
    <s v="Rest of Sub-Saharan Africa"/>
    <s v="Rest of Sub-Saharan Africa"/>
    <s v="Rest of Sub-Saharan Africa"/>
    <s v="Rest of Sub-Saharan Africa"/>
    <x v="0"/>
    <x v="8"/>
    <x v="0"/>
    <n v="851.90161960261798"/>
    <n v="905.14133200000003"/>
  </r>
  <r>
    <x v="6"/>
    <x v="5"/>
    <x v="19"/>
    <x v="5"/>
    <s v="Rest of Mature Asia/Pacific"/>
    <s v="Singapore"/>
    <s v="Singapore"/>
    <s v="Singapore"/>
    <x v="3"/>
    <x v="16"/>
    <x v="0"/>
    <n v="731.36271599999998"/>
    <n v="792.65651700000001"/>
  </r>
  <r>
    <x v="3"/>
    <x v="6"/>
    <x v="11"/>
    <x v="6"/>
    <s v="Italy"/>
    <s v="Italy"/>
    <s v="Italy"/>
    <s v="Italy"/>
    <x v="2"/>
    <x v="6"/>
    <x v="0"/>
    <n v="7961.3787910000001"/>
    <n v="9385.903053"/>
  </r>
  <r>
    <x v="6"/>
    <x v="7"/>
    <x v="28"/>
    <x v="7"/>
    <s v="Indonesia"/>
    <s v="Indonesia"/>
    <s v="Indonesia"/>
    <s v="Indonesia"/>
    <x v="2"/>
    <x v="15"/>
    <x v="0"/>
    <n v="513.64893099999995"/>
    <n v="694.88853500000005"/>
  </r>
  <r>
    <x v="0"/>
    <x v="0"/>
    <x v="20"/>
    <x v="0"/>
    <s v="Rest of Greater China"/>
    <s v="Taiwan"/>
    <s v="Taiwan"/>
    <s v="Taiwan"/>
    <x v="3"/>
    <x v="12"/>
    <x v="0"/>
    <n v="1940.99001"/>
    <n v="2017.129995"/>
  </r>
  <r>
    <x v="4"/>
    <x v="3"/>
    <x v="40"/>
    <x v="3"/>
    <s v="Rest of Middle East and North Africa"/>
    <s v="Israel"/>
    <s v="Israel"/>
    <s v="Israel"/>
    <x v="0"/>
    <x v="8"/>
    <x v="0"/>
    <n v="427.21891598157703"/>
    <n v="425.778909"/>
  </r>
  <r>
    <x v="0"/>
    <x v="5"/>
    <x v="19"/>
    <x v="5"/>
    <s v="Rest of Mature Asia/Pacific"/>
    <s v="Singapore"/>
    <s v="Singapore"/>
    <s v="Singapore"/>
    <x v="4"/>
    <x v="9"/>
    <x v="0"/>
    <n v="182.8016982"/>
    <n v="198.121881"/>
  </r>
  <r>
    <x v="5"/>
    <x v="6"/>
    <x v="37"/>
    <x v="6"/>
    <s v="Rest of Western Europe"/>
    <s v="Finland"/>
    <s v="Finland"/>
    <s v="Finland"/>
    <x v="3"/>
    <x v="4"/>
    <x v="1"/>
    <n v="1620.1852980000001"/>
    <n v="1910.0839860000001"/>
  </r>
  <r>
    <x v="0"/>
    <x v="3"/>
    <x v="7"/>
    <x v="3"/>
    <s v="Rest of Middle East and North Africa"/>
    <s v="Saudi Arabia"/>
    <s v="Saudi Arabia"/>
    <s v="Saudi Arabia"/>
    <x v="0"/>
    <x v="3"/>
    <x v="1"/>
    <n v="2795.6005361848602"/>
    <n v="2796.7685750000001"/>
  </r>
  <r>
    <x v="5"/>
    <x v="6"/>
    <x v="26"/>
    <x v="6"/>
    <s v="Rest of Western Europe"/>
    <s v="Norway"/>
    <s v="Norway"/>
    <s v="Norway"/>
    <x v="1"/>
    <x v="1"/>
    <x v="0"/>
    <n v="915.17356099999995"/>
    <n v="1334.1059889999999"/>
  </r>
  <r>
    <x v="6"/>
    <x v="4"/>
    <x v="17"/>
    <x v="4"/>
    <s v="Mexico"/>
    <s v="Mexico"/>
    <s v="Mexico"/>
    <s v="Mexico"/>
    <x v="2"/>
    <x v="6"/>
    <x v="0"/>
    <n v="4284.0876559999997"/>
    <n v="6381.9301009999999"/>
  </r>
  <r>
    <x v="6"/>
    <x v="5"/>
    <x v="5"/>
    <x v="5"/>
    <s v="South Korea"/>
    <s v="South Korea"/>
    <s v="South Korea"/>
    <s v="South Korea"/>
    <x v="3"/>
    <x v="13"/>
    <x v="1"/>
    <n v="6669.9529460000003"/>
    <n v="6937.424137"/>
  </r>
  <r>
    <x v="3"/>
    <x v="5"/>
    <x v="22"/>
    <x v="5"/>
    <s v="Australia"/>
    <s v="Australia"/>
    <s v="Australia"/>
    <s v="Australia"/>
    <x v="4"/>
    <x v="14"/>
    <x v="0"/>
    <n v="287.78861154573099"/>
    <n v="390.53916800000002"/>
  </r>
  <r>
    <x v="4"/>
    <x v="5"/>
    <x v="5"/>
    <x v="5"/>
    <s v="South Korea"/>
    <s v="South Korea"/>
    <s v="South Korea"/>
    <s v="South Korea"/>
    <x v="3"/>
    <x v="13"/>
    <x v="1"/>
    <n v="6330.5170719999996"/>
    <n v="6533.9754750000002"/>
  </r>
  <r>
    <x v="2"/>
    <x v="7"/>
    <x v="49"/>
    <x v="7"/>
    <s v="Rest of Emerging Asia/Pacific"/>
    <s v="Malaysia"/>
    <s v="Malaysia"/>
    <s v="Malaysia"/>
    <x v="4"/>
    <x v="10"/>
    <x v="0"/>
    <n v="186.78390284899999"/>
    <n v="239.14329900000001"/>
  </r>
  <r>
    <x v="4"/>
    <x v="3"/>
    <x v="3"/>
    <x v="3"/>
    <s v="Rest of Middle East and North Africa"/>
    <s v="Rest of Middle East and North Africa"/>
    <s v="Rest of Middle East and North Africa"/>
    <s v="Rest of Middle East and North Africa"/>
    <x v="0"/>
    <x v="3"/>
    <x v="0"/>
    <n v="922.002744604947"/>
    <n v="1004.001533"/>
  </r>
  <r>
    <x v="3"/>
    <x v="6"/>
    <x v="32"/>
    <x v="6"/>
    <s v="Rest of Western Europe"/>
    <s v="Portugal"/>
    <s v="Portugal"/>
    <s v="Portugal"/>
    <x v="2"/>
    <x v="5"/>
    <x v="0"/>
    <n v="361.23764599999998"/>
    <n v="425.87365999999997"/>
  </r>
  <r>
    <x v="4"/>
    <x v="1"/>
    <x v="1"/>
    <x v="1"/>
    <s v="Canada"/>
    <s v="Canada"/>
    <s v="Canada"/>
    <s v="Canada"/>
    <x v="4"/>
    <x v="14"/>
    <x v="0"/>
    <n v="925.91833064469495"/>
    <n v="1166.651376"/>
  </r>
  <r>
    <x v="5"/>
    <x v="4"/>
    <x v="36"/>
    <x v="4"/>
    <s v="Rest of Latin America"/>
    <s v="Rest of Latin America"/>
    <s v="Rest of Latin America"/>
    <s v="Rest of Latin America"/>
    <x v="4"/>
    <x v="7"/>
    <x v="0"/>
    <n v="129.46110135999999"/>
    <n v="129.46110100000001"/>
  </r>
  <r>
    <x v="3"/>
    <x v="6"/>
    <x v="30"/>
    <x v="6"/>
    <s v="Rest of Western Europe"/>
    <s v="Belgium"/>
    <s v="Belgium"/>
    <s v="Belgium"/>
    <x v="2"/>
    <x v="15"/>
    <x v="0"/>
    <n v="2851.7929199999999"/>
    <n v="3362.0623489999998"/>
  </r>
  <r>
    <x v="0"/>
    <x v="10"/>
    <x v="34"/>
    <x v="10"/>
    <s v="Rest of Sub-Saharan Africa"/>
    <s v="Rest of Sub-Saharan Africa"/>
    <s v="Rest of Sub-Saharan Africa"/>
    <s v="Rest of Sub-Saharan Africa"/>
    <x v="2"/>
    <x v="15"/>
    <x v="0"/>
    <n v="575.761889"/>
    <n v="627.27223700000002"/>
  </r>
  <r>
    <x v="4"/>
    <x v="6"/>
    <x v="15"/>
    <x v="6"/>
    <s v="Germany"/>
    <s v="Germany"/>
    <s v="Germany"/>
    <s v="Germany"/>
    <x v="3"/>
    <x v="13"/>
    <x v="1"/>
    <n v="12181.272693999999"/>
    <n v="14347.968188999999"/>
  </r>
  <r>
    <x v="0"/>
    <x v="4"/>
    <x v="36"/>
    <x v="4"/>
    <s v="Rest of Latin America"/>
    <s v="Rest of Latin America"/>
    <s v="Rest of Latin America"/>
    <s v="Rest of Latin America"/>
    <x v="3"/>
    <x v="13"/>
    <x v="1"/>
    <n v="10219.163524"/>
    <n v="10219.163524"/>
  </r>
  <r>
    <x v="2"/>
    <x v="3"/>
    <x v="3"/>
    <x v="3"/>
    <s v="Rest of Middle East and North Africa"/>
    <s v="Rest of Middle East and North Africa"/>
    <s v="Rest of Middle East and North Africa"/>
    <s v="Rest of Middle East and North Africa"/>
    <x v="0"/>
    <x v="3"/>
    <x v="1"/>
    <n v="13472.041876593201"/>
    <n v="14313.979044"/>
  </r>
  <r>
    <x v="0"/>
    <x v="6"/>
    <x v="42"/>
    <x v="6"/>
    <s v="Rest of Western Europe"/>
    <s v="Denmark"/>
    <s v="Denmark"/>
    <s v="Denmark"/>
    <x v="1"/>
    <x v="11"/>
    <x v="0"/>
    <n v="1599.515774"/>
    <n v="1887.5115470000001"/>
  </r>
  <r>
    <x v="4"/>
    <x v="6"/>
    <x v="9"/>
    <x v="6"/>
    <s v="Rest of Western Europe"/>
    <s v="Sweden"/>
    <s v="Sweden"/>
    <s v="Sweden"/>
    <x v="0"/>
    <x v="0"/>
    <x v="0"/>
    <n v="228.27802607122399"/>
    <n v="299.55181900000002"/>
  </r>
  <r>
    <x v="4"/>
    <x v="7"/>
    <x v="13"/>
    <x v="7"/>
    <s v="Rest of Emerging Asia/Pacific"/>
    <s v="Thailand"/>
    <s v="Thailand"/>
    <s v="Thailand"/>
    <x v="2"/>
    <x v="5"/>
    <x v="0"/>
    <n v="110.17154400011"/>
    <n v="121.697952"/>
  </r>
  <r>
    <x v="2"/>
    <x v="5"/>
    <x v="19"/>
    <x v="5"/>
    <s v="Rest of Mature Asia/Pacific"/>
    <s v="Singapore"/>
    <s v="Singapore"/>
    <s v="Singapore"/>
    <x v="4"/>
    <x v="7"/>
    <x v="0"/>
    <n v="253.24767274999999"/>
    <n v="273.06334600000002"/>
  </r>
  <r>
    <x v="4"/>
    <x v="7"/>
    <x v="10"/>
    <x v="7"/>
    <s v="India"/>
    <s v="India"/>
    <s v="India"/>
    <s v="India"/>
    <x v="3"/>
    <x v="13"/>
    <x v="1"/>
    <n v="2141.7431080000001"/>
    <n v="2382.1223690000002"/>
  </r>
  <r>
    <x v="5"/>
    <x v="3"/>
    <x v="7"/>
    <x v="3"/>
    <s v="Rest of Middle East and North Africa"/>
    <s v="Saudi Arabia"/>
    <s v="Saudi Arabia"/>
    <s v="Saudi Arabia"/>
    <x v="0"/>
    <x v="3"/>
    <x v="1"/>
    <n v="2602.86429047211"/>
    <n v="2603.9518010000002"/>
  </r>
  <r>
    <x v="3"/>
    <x v="0"/>
    <x v="20"/>
    <x v="0"/>
    <s v="Rest of Greater China"/>
    <s v="Taiwan"/>
    <s v="Taiwan"/>
    <s v="Taiwan"/>
    <x v="4"/>
    <x v="14"/>
    <x v="0"/>
    <n v="226.656350981229"/>
    <n v="235.54749000000001"/>
  </r>
  <r>
    <x v="1"/>
    <x v="10"/>
    <x v="34"/>
    <x v="10"/>
    <s v="Rest of Sub-Saharan Africa"/>
    <s v="Rest of Sub-Saharan Africa"/>
    <s v="Rest of Sub-Saharan Africa"/>
    <s v="Rest of Sub-Saharan Africa"/>
    <x v="4"/>
    <x v="14"/>
    <x v="0"/>
    <n v="530.54573857144101"/>
    <n v="578.01083800000004"/>
  </r>
  <r>
    <x v="4"/>
    <x v="5"/>
    <x v="5"/>
    <x v="5"/>
    <s v="South Korea"/>
    <s v="South Korea"/>
    <s v="South Korea"/>
    <s v="South Korea"/>
    <x v="4"/>
    <x v="10"/>
    <x v="0"/>
    <n v="1025.998092198"/>
    <n v="1058.972955"/>
  </r>
  <r>
    <x v="6"/>
    <x v="1"/>
    <x v="1"/>
    <x v="1"/>
    <s v="Canada"/>
    <s v="Canada"/>
    <s v="Canada"/>
    <s v="Canada"/>
    <x v="2"/>
    <x v="6"/>
    <x v="0"/>
    <n v="11129.253721999999"/>
    <n v="14434.438349"/>
  </r>
  <r>
    <x v="2"/>
    <x v="3"/>
    <x v="3"/>
    <x v="3"/>
    <s v="Rest of Middle East and North Africa"/>
    <s v="Rest of Middle East and North Africa"/>
    <s v="Rest of Middle East and North Africa"/>
    <s v="Rest of Middle East and North Africa"/>
    <x v="1"/>
    <x v="11"/>
    <x v="0"/>
    <n v="1079.465244"/>
    <n v="1146.9265780000001"/>
  </r>
  <r>
    <x v="0"/>
    <x v="4"/>
    <x v="36"/>
    <x v="4"/>
    <s v="Rest of Latin America"/>
    <s v="Rest of Latin America"/>
    <s v="Rest of Latin America"/>
    <s v="Rest of Latin America"/>
    <x v="0"/>
    <x v="8"/>
    <x v="1"/>
    <n v="1520.5654609078199"/>
    <n v="1520.5654609999999"/>
  </r>
  <r>
    <x v="5"/>
    <x v="6"/>
    <x v="8"/>
    <x v="6"/>
    <s v="Spain"/>
    <s v="Spain"/>
    <s v="Spain"/>
    <s v="Spain"/>
    <x v="2"/>
    <x v="6"/>
    <x v="0"/>
    <n v="8884.7539280000001"/>
    <n v="10474.497095000001"/>
  </r>
  <r>
    <x v="4"/>
    <x v="1"/>
    <x v="16"/>
    <x v="1"/>
    <s v="United States"/>
    <s v="United States"/>
    <s v="United States"/>
    <s v="United States"/>
    <x v="3"/>
    <x v="4"/>
    <x v="1"/>
    <n v="138174.41959"/>
    <n v="138174.41959"/>
  </r>
  <r>
    <x v="6"/>
    <x v="9"/>
    <x v="25"/>
    <x v="9"/>
    <s v="Russia"/>
    <s v="Russia"/>
    <s v="Russia"/>
    <s v="Russia"/>
    <x v="3"/>
    <x v="13"/>
    <x v="1"/>
    <n v="4162.5228569999999"/>
    <n v="8484.7138749999995"/>
  </r>
  <r>
    <x v="3"/>
    <x v="9"/>
    <x v="31"/>
    <x v="9"/>
    <s v="Rest of Eurasia"/>
    <s v="Rest of Eurasia"/>
    <s v="Rest of Eurasia"/>
    <s v="Rest of Eurasia"/>
    <x v="0"/>
    <x v="0"/>
    <x v="1"/>
    <n v="7.3853993431636997"/>
    <n v="15.054092000000001"/>
  </r>
  <r>
    <x v="5"/>
    <x v="7"/>
    <x v="10"/>
    <x v="7"/>
    <s v="India"/>
    <s v="India"/>
    <s v="India"/>
    <s v="India"/>
    <x v="3"/>
    <x v="12"/>
    <x v="0"/>
    <n v="3274.8915360000001"/>
    <n v="3897.8499940000002"/>
  </r>
  <r>
    <x v="2"/>
    <x v="8"/>
    <x v="12"/>
    <x v="8"/>
    <s v="Japan"/>
    <s v="Japan"/>
    <s v="Japan"/>
    <s v="Japan"/>
    <x v="4"/>
    <x v="10"/>
    <x v="0"/>
    <n v="4230.3129302150001"/>
    <n v="4787.7244330000003"/>
  </r>
  <r>
    <x v="5"/>
    <x v="3"/>
    <x v="40"/>
    <x v="3"/>
    <s v="Rest of Middle East and North Africa"/>
    <s v="Israel"/>
    <s v="Israel"/>
    <s v="Israel"/>
    <x v="4"/>
    <x v="14"/>
    <x v="0"/>
    <n v="92.005809709209998"/>
    <n v="91.954571999999999"/>
  </r>
  <r>
    <x v="3"/>
    <x v="6"/>
    <x v="8"/>
    <x v="6"/>
    <s v="Spain"/>
    <s v="Spain"/>
    <s v="Spain"/>
    <s v="Spain"/>
    <x v="2"/>
    <x v="6"/>
    <x v="0"/>
    <n v="9569.0136340000008"/>
    <n v="11281.19094"/>
  </r>
  <r>
    <x v="1"/>
    <x v="5"/>
    <x v="22"/>
    <x v="5"/>
    <s v="Australia"/>
    <s v="Australia"/>
    <s v="Australia"/>
    <s v="Australia"/>
    <x v="1"/>
    <x v="11"/>
    <x v="0"/>
    <n v="10510.612660000001"/>
    <n v="14263.267413"/>
  </r>
  <r>
    <x v="4"/>
    <x v="6"/>
    <x v="21"/>
    <x v="6"/>
    <s v="France"/>
    <s v="France"/>
    <s v="France"/>
    <s v="France"/>
    <x v="0"/>
    <x v="0"/>
    <x v="0"/>
    <n v="1653.4059052453899"/>
    <n v="1947.4989129999999"/>
  </r>
  <r>
    <x v="6"/>
    <x v="6"/>
    <x v="32"/>
    <x v="6"/>
    <s v="Rest of Western Europe"/>
    <s v="Portugal"/>
    <s v="Portugal"/>
    <s v="Portugal"/>
    <x v="3"/>
    <x v="16"/>
    <x v="0"/>
    <n v="533.38224400000001"/>
    <n v="628.81997799999999"/>
  </r>
  <r>
    <x v="0"/>
    <x v="7"/>
    <x v="35"/>
    <x v="7"/>
    <s v="Rest of Emerging Asia/Pacific"/>
    <s v="Rest of Emerging Asia/Pacific"/>
    <s v="Rest of Emerging Asia/Pacific"/>
    <s v="Rest of Emerging Asia/Pacific"/>
    <x v="2"/>
    <x v="6"/>
    <x v="0"/>
    <n v="1469.167031"/>
    <n v="1469.167031"/>
  </r>
  <r>
    <x v="3"/>
    <x v="4"/>
    <x v="4"/>
    <x v="4"/>
    <s v="Brazil"/>
    <s v="Brazil"/>
    <s v="Brazil"/>
    <s v="Brazil"/>
    <x v="0"/>
    <x v="8"/>
    <x v="0"/>
    <n v="2100.35512342212"/>
    <n v="3764.4649009999998"/>
  </r>
  <r>
    <x v="6"/>
    <x v="7"/>
    <x v="28"/>
    <x v="7"/>
    <s v="Indonesia"/>
    <s v="Indonesia"/>
    <s v="Indonesia"/>
    <s v="Indonesia"/>
    <x v="3"/>
    <x v="16"/>
    <x v="0"/>
    <n v="2277.5687469999998"/>
    <n v="3081.2025749999998"/>
  </r>
  <r>
    <x v="3"/>
    <x v="6"/>
    <x v="38"/>
    <x v="6"/>
    <s v="Rest of Western Europe"/>
    <s v="Austria"/>
    <s v="Austria"/>
    <s v="Austria"/>
    <x v="0"/>
    <x v="3"/>
    <x v="0"/>
    <n v="226.635115543371"/>
    <n v="267.18678699999998"/>
  </r>
  <r>
    <x v="2"/>
    <x v="6"/>
    <x v="41"/>
    <x v="6"/>
    <s v="Rest of Western Europe"/>
    <s v="Rest of Western Europe"/>
    <s v="Rest of Western Europe"/>
    <s v="Rest of Western Europe"/>
    <x v="0"/>
    <x v="0"/>
    <x v="0"/>
    <n v="36.284952710246998"/>
    <n v="40.820219000000002"/>
  </r>
  <r>
    <x v="0"/>
    <x v="3"/>
    <x v="40"/>
    <x v="3"/>
    <s v="Rest of Middle East and North Africa"/>
    <s v="Israel"/>
    <s v="Israel"/>
    <s v="Israel"/>
    <x v="2"/>
    <x v="5"/>
    <x v="0"/>
    <n v="167.85386"/>
    <n v="167.76038199999999"/>
  </r>
  <r>
    <x v="0"/>
    <x v="6"/>
    <x v="9"/>
    <x v="6"/>
    <s v="Rest of Western Europe"/>
    <s v="Sweden"/>
    <s v="Sweden"/>
    <s v="Sweden"/>
    <x v="4"/>
    <x v="14"/>
    <x v="0"/>
    <n v="195.26746447990701"/>
    <n v="278.623085"/>
  </r>
  <r>
    <x v="6"/>
    <x v="6"/>
    <x v="42"/>
    <x v="6"/>
    <s v="Rest of Western Europe"/>
    <s v="Denmark"/>
    <s v="Denmark"/>
    <s v="Denmark"/>
    <x v="3"/>
    <x v="16"/>
    <x v="0"/>
    <n v="602.33363299999996"/>
    <n v="710.78491799999995"/>
  </r>
  <r>
    <x v="0"/>
    <x v="7"/>
    <x v="10"/>
    <x v="7"/>
    <s v="India"/>
    <s v="India"/>
    <s v="India"/>
    <s v="India"/>
    <x v="2"/>
    <x v="2"/>
    <x v="0"/>
    <n v="4086.5572189999998"/>
    <n v="4863.9128529999998"/>
  </r>
  <r>
    <x v="1"/>
    <x v="6"/>
    <x v="44"/>
    <x v="6"/>
    <s v="United Kingdom"/>
    <s v="United Kingdom"/>
    <s v="United Kingdom"/>
    <s v="United Kingdom"/>
    <x v="2"/>
    <x v="6"/>
    <x v="0"/>
    <n v="32384.783705000002"/>
    <n v="38873.704926999999"/>
  </r>
  <r>
    <x v="3"/>
    <x v="2"/>
    <x v="39"/>
    <x v="2"/>
    <s v="Rest of Eastern Europe"/>
    <s v="Rest of Eastern Europe"/>
    <s v="Rest of Eastern Europe"/>
    <s v="Rest of Eastern Europe"/>
    <x v="1"/>
    <x v="11"/>
    <x v="0"/>
    <n v="1385.155876"/>
    <n v="1633.000904"/>
  </r>
  <r>
    <x v="2"/>
    <x v="4"/>
    <x v="36"/>
    <x v="4"/>
    <s v="Rest of Latin America"/>
    <s v="Rest of Latin America"/>
    <s v="Rest of Latin America"/>
    <s v="Rest of Latin America"/>
    <x v="3"/>
    <x v="16"/>
    <x v="0"/>
    <n v="7041.1849769999999"/>
    <n v="7041.1849769999999"/>
  </r>
  <r>
    <x v="1"/>
    <x v="6"/>
    <x v="15"/>
    <x v="6"/>
    <s v="Germany"/>
    <s v="Germany"/>
    <s v="Germany"/>
    <s v="Germany"/>
    <x v="1"/>
    <x v="1"/>
    <x v="0"/>
    <n v="15124.042673"/>
    <n v="17830.177664999999"/>
  </r>
  <r>
    <x v="4"/>
    <x v="4"/>
    <x v="4"/>
    <x v="4"/>
    <s v="Brazil"/>
    <s v="Brazil"/>
    <s v="Brazil"/>
    <s v="Brazil"/>
    <x v="0"/>
    <x v="8"/>
    <x v="1"/>
    <n v="1775.0281624859599"/>
    <n v="2625.3622540000001"/>
  </r>
  <r>
    <x v="3"/>
    <x v="9"/>
    <x v="25"/>
    <x v="9"/>
    <s v="Russia"/>
    <s v="Russia"/>
    <s v="Russia"/>
    <s v="Russia"/>
    <x v="2"/>
    <x v="5"/>
    <x v="0"/>
    <n v="109.2443"/>
    <n v="222.67904799999999"/>
  </r>
  <r>
    <x v="3"/>
    <x v="0"/>
    <x v="20"/>
    <x v="0"/>
    <s v="Rest of Greater China"/>
    <s v="Taiwan"/>
    <s v="Taiwan"/>
    <s v="Taiwan"/>
    <x v="0"/>
    <x v="0"/>
    <x v="1"/>
    <n v="13.308032413720399"/>
    <n v="13.830071999999999"/>
  </r>
  <r>
    <x v="6"/>
    <x v="6"/>
    <x v="42"/>
    <x v="6"/>
    <s v="Rest of Western Europe"/>
    <s v="Denmark"/>
    <s v="Denmark"/>
    <s v="Denmark"/>
    <x v="2"/>
    <x v="15"/>
    <x v="0"/>
    <n v="2257.5998490000002"/>
    <n v="2664.0848769999998"/>
  </r>
  <r>
    <x v="4"/>
    <x v="5"/>
    <x v="5"/>
    <x v="5"/>
    <s v="South Korea"/>
    <s v="South Korea"/>
    <s v="South Korea"/>
    <s v="South Korea"/>
    <x v="0"/>
    <x v="0"/>
    <x v="1"/>
    <n v="50.734776918248002"/>
    <n v="52.365357000000003"/>
  </r>
  <r>
    <x v="4"/>
    <x v="6"/>
    <x v="8"/>
    <x v="6"/>
    <s v="Spain"/>
    <s v="Spain"/>
    <s v="Spain"/>
    <s v="Spain"/>
    <x v="2"/>
    <x v="15"/>
    <x v="0"/>
    <n v="4474.8974469778004"/>
    <n v="5270.8520550000003"/>
  </r>
  <r>
    <x v="1"/>
    <x v="3"/>
    <x v="24"/>
    <x v="3"/>
    <s v="Turkey"/>
    <s v="Turkey"/>
    <s v="Turkey"/>
    <s v="Turkey"/>
    <x v="4"/>
    <x v="14"/>
    <x v="0"/>
    <n v="219.044626810305"/>
    <n v="651.100908"/>
  </r>
  <r>
    <x v="4"/>
    <x v="2"/>
    <x v="39"/>
    <x v="2"/>
    <s v="Rest of Eastern Europe"/>
    <s v="Rest of Eastern Europe"/>
    <s v="Rest of Eastern Europe"/>
    <s v="Rest of Eastern Europe"/>
    <x v="0"/>
    <x v="8"/>
    <x v="1"/>
    <n v="850.98815515454601"/>
    <n v="1002.354293"/>
  </r>
  <r>
    <x v="1"/>
    <x v="6"/>
    <x v="15"/>
    <x v="6"/>
    <s v="Germany"/>
    <s v="Germany"/>
    <s v="Germany"/>
    <s v="Germany"/>
    <x v="2"/>
    <x v="2"/>
    <x v="0"/>
    <n v="14145.290641"/>
    <n v="16676.298177000001"/>
  </r>
  <r>
    <x v="6"/>
    <x v="7"/>
    <x v="10"/>
    <x v="7"/>
    <s v="India"/>
    <s v="India"/>
    <s v="India"/>
    <s v="India"/>
    <x v="4"/>
    <x v="7"/>
    <x v="0"/>
    <n v="347.32330759000001"/>
    <n v="413.39205800000002"/>
  </r>
  <r>
    <x v="5"/>
    <x v="6"/>
    <x v="8"/>
    <x v="6"/>
    <s v="Spain"/>
    <s v="Spain"/>
    <s v="Spain"/>
    <s v="Spain"/>
    <x v="0"/>
    <x v="0"/>
    <x v="1"/>
    <n v="27.2608905702009"/>
    <n v="32.138663999999999"/>
  </r>
  <r>
    <x v="4"/>
    <x v="6"/>
    <x v="38"/>
    <x v="6"/>
    <s v="Rest of Western Europe"/>
    <s v="Austria"/>
    <s v="Austria"/>
    <s v="Austria"/>
    <x v="1"/>
    <x v="11"/>
    <x v="0"/>
    <n v="797.972534"/>
    <n v="939.90872899999999"/>
  </r>
  <r>
    <x v="1"/>
    <x v="9"/>
    <x v="31"/>
    <x v="9"/>
    <s v="Rest of Eurasia"/>
    <s v="Rest of Eurasia"/>
    <s v="Rest of Eurasia"/>
    <s v="Rest of Eurasia"/>
    <x v="2"/>
    <x v="5"/>
    <x v="0"/>
    <n v="25.412845000000001"/>
    <n v="51.800488999999999"/>
  </r>
  <r>
    <x v="3"/>
    <x v="7"/>
    <x v="49"/>
    <x v="7"/>
    <s v="Rest of Emerging Asia/Pacific"/>
    <s v="Malaysia"/>
    <s v="Malaysia"/>
    <s v="Malaysia"/>
    <x v="3"/>
    <x v="4"/>
    <x v="1"/>
    <n v="5012.2172719999999"/>
    <n v="6537.9262699999999"/>
  </r>
  <r>
    <x v="1"/>
    <x v="5"/>
    <x v="5"/>
    <x v="5"/>
    <s v="South Korea"/>
    <s v="South Korea"/>
    <s v="South Korea"/>
    <s v="South Korea"/>
    <x v="0"/>
    <x v="0"/>
    <x v="1"/>
    <n v="39.588904589653303"/>
    <n v="41.176456000000002"/>
  </r>
  <r>
    <x v="1"/>
    <x v="10"/>
    <x v="47"/>
    <x v="10"/>
    <s v="Rest of Sub-Saharan Africa"/>
    <s v="South Africa"/>
    <s v="South Africa"/>
    <s v="South Africa"/>
    <x v="3"/>
    <x v="16"/>
    <x v="0"/>
    <n v="1336.330414"/>
    <n v="1955.6048539999999"/>
  </r>
  <r>
    <x v="5"/>
    <x v="3"/>
    <x v="7"/>
    <x v="3"/>
    <s v="Rest of Middle East and North Africa"/>
    <s v="Saudi Arabia"/>
    <s v="Saudi Arabia"/>
    <s v="Saudi Arabia"/>
    <x v="2"/>
    <x v="5"/>
    <x v="0"/>
    <n v="376.37336499999998"/>
    <n v="376.530619"/>
  </r>
  <r>
    <x v="0"/>
    <x v="4"/>
    <x v="48"/>
    <x v="4"/>
    <s v="Argentina"/>
    <s v="Argentina"/>
    <s v="Argentina"/>
    <s v="Argentina"/>
    <x v="2"/>
    <x v="15"/>
    <x v="0"/>
    <n v="164.97710499999999"/>
    <n v="1268.068113"/>
  </r>
  <r>
    <x v="4"/>
    <x v="5"/>
    <x v="19"/>
    <x v="5"/>
    <s v="Rest of Mature Asia/Pacific"/>
    <s v="Singapore"/>
    <s v="Singapore"/>
    <s v="Singapore"/>
    <x v="0"/>
    <x v="3"/>
    <x v="0"/>
    <n v="261.75278048205797"/>
    <n v="288.84108700000002"/>
  </r>
  <r>
    <x v="1"/>
    <x v="4"/>
    <x v="36"/>
    <x v="4"/>
    <s v="Rest of Latin America"/>
    <s v="Rest of Latin America"/>
    <s v="Rest of Latin America"/>
    <s v="Rest of Latin America"/>
    <x v="2"/>
    <x v="5"/>
    <x v="0"/>
    <n v="1262.4399900000001"/>
    <n v="1262.4399900000001"/>
  </r>
  <r>
    <x v="4"/>
    <x v="6"/>
    <x v="11"/>
    <x v="6"/>
    <s v="Italy"/>
    <s v="Italy"/>
    <s v="Italy"/>
    <s v="Italy"/>
    <x v="2"/>
    <x v="6"/>
    <x v="0"/>
    <n v="5954.1099690000001"/>
    <n v="7013.1736289999999"/>
  </r>
  <r>
    <x v="4"/>
    <x v="7"/>
    <x v="35"/>
    <x v="7"/>
    <s v="Rest of Emerging Asia/Pacific"/>
    <s v="Rest of Emerging Asia/Pacific"/>
    <s v="Rest of Emerging Asia/Pacific"/>
    <s v="Rest of Emerging Asia/Pacific"/>
    <x v="4"/>
    <x v="14"/>
    <x v="0"/>
    <n v="1143.5741524499999"/>
    <n v="1143.5741519999999"/>
  </r>
  <r>
    <x v="6"/>
    <x v="9"/>
    <x v="31"/>
    <x v="9"/>
    <s v="Rest of Eurasia"/>
    <s v="Rest of Eurasia"/>
    <s v="Rest of Eurasia"/>
    <s v="Rest of Eurasia"/>
    <x v="0"/>
    <x v="3"/>
    <x v="0"/>
    <n v="170.13467726043399"/>
    <n v="346.79546699999997"/>
  </r>
  <r>
    <x v="3"/>
    <x v="3"/>
    <x v="7"/>
    <x v="3"/>
    <s v="Rest of Middle East and North Africa"/>
    <s v="Saudi Arabia"/>
    <s v="Saudi Arabia"/>
    <s v="Saudi Arabia"/>
    <x v="0"/>
    <x v="0"/>
    <x v="0"/>
    <n v="183.59212406490201"/>
    <n v="183.66883100000001"/>
  </r>
  <r>
    <x v="4"/>
    <x v="5"/>
    <x v="22"/>
    <x v="5"/>
    <s v="Australia"/>
    <s v="Australia"/>
    <s v="Australia"/>
    <s v="Australia"/>
    <x v="3"/>
    <x v="13"/>
    <x v="1"/>
    <n v="5388.4852920000003"/>
    <n v="6785.26404"/>
  </r>
  <r>
    <x v="1"/>
    <x v="3"/>
    <x v="7"/>
    <x v="3"/>
    <s v="Rest of Middle East and North Africa"/>
    <s v="Saudi Arabia"/>
    <s v="Saudi Arabia"/>
    <s v="Saudi Arabia"/>
    <x v="0"/>
    <x v="3"/>
    <x v="0"/>
    <n v="219.50229690119201"/>
    <n v="219.594008"/>
  </r>
  <r>
    <x v="2"/>
    <x v="7"/>
    <x v="35"/>
    <x v="7"/>
    <s v="Rest of Emerging Asia/Pacific"/>
    <s v="Rest of Emerging Asia/Pacific"/>
    <s v="Rest of Emerging Asia/Pacific"/>
    <s v="Rest of Emerging Asia/Pacific"/>
    <x v="1"/>
    <x v="1"/>
    <x v="0"/>
    <n v="889.77360199999998"/>
    <n v="889.77360199999998"/>
  </r>
  <r>
    <x v="2"/>
    <x v="6"/>
    <x v="14"/>
    <x v="6"/>
    <s v="Netherlands"/>
    <s v="Netherlands"/>
    <s v="Netherlands"/>
    <s v="Netherlands"/>
    <x v="4"/>
    <x v="14"/>
    <x v="0"/>
    <n v="325.67593556913101"/>
    <n v="366.38226300000002"/>
  </r>
  <r>
    <x v="5"/>
    <x v="7"/>
    <x v="49"/>
    <x v="7"/>
    <s v="Rest of Emerging Asia/Pacific"/>
    <s v="Malaysia"/>
    <s v="Malaysia"/>
    <s v="Malaysia"/>
    <x v="3"/>
    <x v="13"/>
    <x v="1"/>
    <n v="809.32064000000003"/>
    <n v="1055.676238"/>
  </r>
  <r>
    <x v="0"/>
    <x v="4"/>
    <x v="4"/>
    <x v="4"/>
    <s v="Brazil"/>
    <s v="Brazil"/>
    <s v="Brazil"/>
    <s v="Brazil"/>
    <x v="3"/>
    <x v="12"/>
    <x v="0"/>
    <n v="5899.1265119999998"/>
    <n v="10572.999991000001"/>
  </r>
  <r>
    <x v="1"/>
    <x v="3"/>
    <x v="40"/>
    <x v="3"/>
    <s v="Rest of Middle East and North Africa"/>
    <s v="Israel"/>
    <s v="Israel"/>
    <s v="Israel"/>
    <x v="3"/>
    <x v="12"/>
    <x v="0"/>
    <n v="390.27734099999998"/>
    <n v="390.05999500000001"/>
  </r>
  <r>
    <x v="0"/>
    <x v="5"/>
    <x v="5"/>
    <x v="5"/>
    <s v="South Korea"/>
    <s v="South Korea"/>
    <s v="South Korea"/>
    <s v="South Korea"/>
    <x v="0"/>
    <x v="8"/>
    <x v="0"/>
    <n v="1522.0197014846899"/>
    <n v="1583.054079"/>
  </r>
  <r>
    <x v="6"/>
    <x v="6"/>
    <x v="44"/>
    <x v="6"/>
    <s v="United Kingdom"/>
    <s v="United Kingdom"/>
    <s v="United Kingdom"/>
    <s v="United Kingdom"/>
    <x v="1"/>
    <x v="11"/>
    <x v="0"/>
    <n v="16113.312782000001"/>
    <n v="19341.928362999999"/>
  </r>
  <r>
    <x v="2"/>
    <x v="4"/>
    <x v="17"/>
    <x v="4"/>
    <s v="Mexico"/>
    <s v="Mexico"/>
    <s v="Mexico"/>
    <s v="Mexico"/>
    <x v="0"/>
    <x v="3"/>
    <x v="0"/>
    <n v="910.64249299784501"/>
    <n v="1371.341015"/>
  </r>
  <r>
    <x v="2"/>
    <x v="6"/>
    <x v="41"/>
    <x v="6"/>
    <s v="Rest of Western Europe"/>
    <s v="Rest of Western Europe"/>
    <s v="Rest of Western Europe"/>
    <s v="Rest of Western Europe"/>
    <x v="3"/>
    <x v="16"/>
    <x v="0"/>
    <n v="195.438096"/>
    <n v="219.865959"/>
  </r>
  <r>
    <x v="3"/>
    <x v="4"/>
    <x v="29"/>
    <x v="4"/>
    <s v="Rest of Latin America"/>
    <s v="Chile"/>
    <s v="Chile"/>
    <s v="Chile"/>
    <x v="0"/>
    <x v="0"/>
    <x v="0"/>
    <n v="110.903021873276"/>
    <n v="149.27240800000001"/>
  </r>
  <r>
    <x v="4"/>
    <x v="2"/>
    <x v="6"/>
    <x v="2"/>
    <s v="Rest of Eastern Europe"/>
    <s v="Czech Republic"/>
    <s v="Czech Republic"/>
    <s v="Czech Republic"/>
    <x v="4"/>
    <x v="7"/>
    <x v="0"/>
    <n v="106.53728368"/>
    <n v="127.294659"/>
  </r>
  <r>
    <x v="6"/>
    <x v="4"/>
    <x v="4"/>
    <x v="4"/>
    <s v="Brazil"/>
    <s v="Brazil"/>
    <s v="Brazil"/>
    <s v="Brazil"/>
    <x v="1"/>
    <x v="11"/>
    <x v="0"/>
    <n v="3807.2314379999998"/>
    <n v="6823.6980299999996"/>
  </r>
  <r>
    <x v="0"/>
    <x v="6"/>
    <x v="9"/>
    <x v="6"/>
    <s v="Rest of Western Europe"/>
    <s v="Sweden"/>
    <s v="Sweden"/>
    <s v="Sweden"/>
    <x v="3"/>
    <x v="13"/>
    <x v="1"/>
    <n v="1305.5013300000001"/>
    <n v="1862.792706"/>
  </r>
  <r>
    <x v="0"/>
    <x v="0"/>
    <x v="0"/>
    <x v="0"/>
    <s v="China"/>
    <s v="China"/>
    <s v="China"/>
    <s v="China"/>
    <x v="4"/>
    <x v="9"/>
    <x v="0"/>
    <n v="7817.6174369999999"/>
    <n v="8549.2546770000008"/>
  </r>
  <r>
    <x v="5"/>
    <x v="0"/>
    <x v="0"/>
    <x v="0"/>
    <s v="China"/>
    <s v="China"/>
    <s v="China"/>
    <s v="China"/>
    <x v="4"/>
    <x v="7"/>
    <x v="0"/>
    <n v="3417.9428562500002"/>
    <n v="3737.822193"/>
  </r>
  <r>
    <x v="5"/>
    <x v="7"/>
    <x v="13"/>
    <x v="7"/>
    <s v="Rest of Emerging Asia/Pacific"/>
    <s v="Thailand"/>
    <s v="Thailand"/>
    <s v="Thailand"/>
    <x v="0"/>
    <x v="0"/>
    <x v="1"/>
    <n v="36.427906107219101"/>
    <n v="37.720346999999997"/>
  </r>
  <r>
    <x v="4"/>
    <x v="3"/>
    <x v="3"/>
    <x v="3"/>
    <s v="Rest of Middle East and North Africa"/>
    <s v="Rest of Middle East and North Africa"/>
    <s v="Rest of Middle East and North Africa"/>
    <s v="Rest of Middle East and North Africa"/>
    <x v="2"/>
    <x v="2"/>
    <x v="0"/>
    <n v="1609.5470170016099"/>
    <n v="1752.692908"/>
  </r>
  <r>
    <x v="5"/>
    <x v="6"/>
    <x v="26"/>
    <x v="6"/>
    <s v="Rest of Western Europe"/>
    <s v="Norway"/>
    <s v="Norway"/>
    <s v="Norway"/>
    <x v="2"/>
    <x v="15"/>
    <x v="0"/>
    <n v="2063.3621130000001"/>
    <n v="3007.8925680000002"/>
  </r>
  <r>
    <x v="6"/>
    <x v="0"/>
    <x v="18"/>
    <x v="0"/>
    <s v="Rest of Greater China"/>
    <s v="Hong Kong"/>
    <s v="Hong Kong"/>
    <s v="Hong Kong"/>
    <x v="3"/>
    <x v="12"/>
    <x v="0"/>
    <n v="2077.9637659999999"/>
    <n v="2101.589997"/>
  </r>
  <r>
    <x v="2"/>
    <x v="6"/>
    <x v="9"/>
    <x v="6"/>
    <s v="Rest of Western Europe"/>
    <s v="Sweden"/>
    <s v="Sweden"/>
    <s v="Sweden"/>
    <x v="2"/>
    <x v="5"/>
    <x v="0"/>
    <n v="416.41484499958602"/>
    <n v="556.07993199999999"/>
  </r>
  <r>
    <x v="1"/>
    <x v="6"/>
    <x v="45"/>
    <x v="6"/>
    <s v="Rest of Western Europe"/>
    <s v="Greece"/>
    <s v="Greece"/>
    <s v="Greece"/>
    <x v="2"/>
    <x v="15"/>
    <x v="0"/>
    <n v="82.985766999999996"/>
    <n v="97.834356"/>
  </r>
  <r>
    <x v="1"/>
    <x v="6"/>
    <x v="11"/>
    <x v="6"/>
    <s v="Italy"/>
    <s v="Italy"/>
    <s v="Italy"/>
    <s v="Italy"/>
    <x v="4"/>
    <x v="7"/>
    <x v="0"/>
    <n v="232.14273736000001"/>
    <n v="273.67988400000002"/>
  </r>
  <r>
    <x v="1"/>
    <x v="6"/>
    <x v="33"/>
    <x v="6"/>
    <s v="Rest of Western Europe"/>
    <s v="Ireland"/>
    <s v="Ireland"/>
    <s v="Ireland"/>
    <x v="3"/>
    <x v="12"/>
    <x v="0"/>
    <n v="227.180701"/>
    <n v="267.829994"/>
  </r>
  <r>
    <x v="6"/>
    <x v="3"/>
    <x v="7"/>
    <x v="3"/>
    <s v="Rest of Middle East and North Africa"/>
    <s v="Saudi Arabia"/>
    <s v="Saudi Arabia"/>
    <s v="Saudi Arabia"/>
    <x v="0"/>
    <x v="0"/>
    <x v="0"/>
    <n v="185.59342998616901"/>
    <n v="185.670973"/>
  </r>
  <r>
    <x v="0"/>
    <x v="1"/>
    <x v="16"/>
    <x v="1"/>
    <s v="United States"/>
    <s v="United States"/>
    <s v="United States"/>
    <s v="United States"/>
    <x v="0"/>
    <x v="3"/>
    <x v="0"/>
    <n v="11358.9164531771"/>
    <n v="11358.916453"/>
  </r>
  <r>
    <x v="0"/>
    <x v="5"/>
    <x v="19"/>
    <x v="5"/>
    <s v="Rest of Mature Asia/Pacific"/>
    <s v="Singapore"/>
    <s v="Singapore"/>
    <s v="Singapore"/>
    <x v="0"/>
    <x v="3"/>
    <x v="1"/>
    <n v="1321.2698953358599"/>
    <n v="1432.0024390000001"/>
  </r>
  <r>
    <x v="0"/>
    <x v="2"/>
    <x v="2"/>
    <x v="2"/>
    <s v="Rest of Eastern Europe"/>
    <s v="Hungary"/>
    <s v="Hungary"/>
    <s v="Hungary"/>
    <x v="3"/>
    <x v="4"/>
    <x v="1"/>
    <n v="1293.77541"/>
    <n v="1645.4049660000001"/>
  </r>
  <r>
    <x v="2"/>
    <x v="7"/>
    <x v="49"/>
    <x v="7"/>
    <s v="Rest of Emerging Asia/Pacific"/>
    <s v="Malaysia"/>
    <s v="Malaysia"/>
    <s v="Malaysia"/>
    <x v="4"/>
    <x v="9"/>
    <x v="0"/>
    <n v="243.55671781999999"/>
    <n v="311.83070900000001"/>
  </r>
  <r>
    <x v="3"/>
    <x v="7"/>
    <x v="28"/>
    <x v="7"/>
    <s v="Indonesia"/>
    <s v="Indonesia"/>
    <s v="Indonesia"/>
    <s v="Indonesia"/>
    <x v="3"/>
    <x v="4"/>
    <x v="1"/>
    <n v="7316.776578"/>
    <n v="9898.4809420000001"/>
  </r>
  <r>
    <x v="1"/>
    <x v="6"/>
    <x v="37"/>
    <x v="6"/>
    <s v="Rest of Western Europe"/>
    <s v="Finland"/>
    <s v="Finland"/>
    <s v="Finland"/>
    <x v="2"/>
    <x v="15"/>
    <x v="0"/>
    <n v="1874.748589"/>
    <n v="2210.1961190000002"/>
  </r>
  <r>
    <x v="4"/>
    <x v="7"/>
    <x v="49"/>
    <x v="7"/>
    <s v="Rest of Emerging Asia/Pacific"/>
    <s v="Malaysia"/>
    <s v="Malaysia"/>
    <s v="Malaysia"/>
    <x v="4"/>
    <x v="7"/>
    <x v="0"/>
    <n v="71.696324219999994"/>
    <n v="97.853464000000002"/>
  </r>
  <r>
    <x v="3"/>
    <x v="7"/>
    <x v="35"/>
    <x v="7"/>
    <s v="Rest of Emerging Asia/Pacific"/>
    <s v="Rest of Emerging Asia/Pacific"/>
    <s v="Rest of Emerging Asia/Pacific"/>
    <s v="Rest of Emerging Asia/Pacific"/>
    <x v="2"/>
    <x v="6"/>
    <x v="0"/>
    <n v="1528.452532"/>
    <n v="1528.452532"/>
  </r>
  <r>
    <x v="6"/>
    <x v="0"/>
    <x v="18"/>
    <x v="0"/>
    <s v="Rest of Greater China"/>
    <s v="Hong Kong"/>
    <s v="Hong Kong"/>
    <s v="Hong Kong"/>
    <x v="4"/>
    <x v="14"/>
    <x v="0"/>
    <n v="133.70055290796699"/>
    <n v="135.22071399999999"/>
  </r>
  <r>
    <x v="2"/>
    <x v="6"/>
    <x v="45"/>
    <x v="6"/>
    <s v="Rest of Western Europe"/>
    <s v="Greece"/>
    <s v="Greece"/>
    <s v="Greece"/>
    <x v="3"/>
    <x v="4"/>
    <x v="1"/>
    <n v="1554.0475899999999"/>
    <n v="1748.2884389999999"/>
  </r>
  <r>
    <x v="1"/>
    <x v="6"/>
    <x v="30"/>
    <x v="6"/>
    <s v="Rest of Western Europe"/>
    <s v="Belgium"/>
    <s v="Belgium"/>
    <s v="Belgium"/>
    <x v="1"/>
    <x v="1"/>
    <x v="0"/>
    <n v="1930.133693"/>
    <n v="2275.4912429999999"/>
  </r>
  <r>
    <x v="3"/>
    <x v="5"/>
    <x v="19"/>
    <x v="5"/>
    <s v="Rest of Mature Asia/Pacific"/>
    <s v="Singapore"/>
    <s v="Singapore"/>
    <s v="Singapore"/>
    <x v="2"/>
    <x v="2"/>
    <x v="0"/>
    <n v="2549.0840499999999"/>
    <n v="2762.716829"/>
  </r>
  <r>
    <x v="2"/>
    <x v="4"/>
    <x v="17"/>
    <x v="4"/>
    <s v="Mexico"/>
    <s v="Mexico"/>
    <s v="Mexico"/>
    <s v="Mexico"/>
    <x v="3"/>
    <x v="12"/>
    <x v="0"/>
    <n v="6042.8715270000002"/>
    <n v="9099.9899929999992"/>
  </r>
  <r>
    <x v="6"/>
    <x v="2"/>
    <x v="46"/>
    <x v="2"/>
    <s v="Poland"/>
    <s v="Poland"/>
    <s v="Poland"/>
    <s v="Poland"/>
    <x v="1"/>
    <x v="11"/>
    <x v="0"/>
    <n v="1525.481258"/>
    <n v="1838.2610050000001"/>
  </r>
  <r>
    <x v="3"/>
    <x v="4"/>
    <x v="48"/>
    <x v="4"/>
    <s v="Argentina"/>
    <s v="Argentina"/>
    <s v="Argentina"/>
    <s v="Argentina"/>
    <x v="2"/>
    <x v="5"/>
    <x v="0"/>
    <n v="261.929799"/>
    <n v="2013.2783030000001"/>
  </r>
  <r>
    <x v="3"/>
    <x v="7"/>
    <x v="13"/>
    <x v="7"/>
    <s v="Rest of Emerging Asia/Pacific"/>
    <s v="Thailand"/>
    <s v="Thailand"/>
    <s v="Thailand"/>
    <x v="4"/>
    <x v="10"/>
    <x v="0"/>
    <n v="215.93931927599999"/>
    <n v="223.60072299999999"/>
  </r>
  <r>
    <x v="4"/>
    <x v="0"/>
    <x v="0"/>
    <x v="0"/>
    <s v="China"/>
    <s v="China"/>
    <s v="China"/>
    <s v="China"/>
    <x v="0"/>
    <x v="0"/>
    <x v="0"/>
    <n v="4193.0207130121998"/>
    <n v="4608.0978930000001"/>
  </r>
  <r>
    <x v="1"/>
    <x v="4"/>
    <x v="17"/>
    <x v="4"/>
    <s v="Mexico"/>
    <s v="Mexico"/>
    <s v="Mexico"/>
    <s v="Mexico"/>
    <x v="3"/>
    <x v="13"/>
    <x v="1"/>
    <n v="7203.9240060000002"/>
    <n v="10731.559004000001"/>
  </r>
  <r>
    <x v="0"/>
    <x v="5"/>
    <x v="5"/>
    <x v="5"/>
    <s v="South Korea"/>
    <s v="South Korea"/>
    <s v="South Korea"/>
    <s v="South Korea"/>
    <x v="0"/>
    <x v="0"/>
    <x v="0"/>
    <n v="875.33658139412898"/>
    <n v="910.43837599999995"/>
  </r>
  <r>
    <x v="5"/>
    <x v="4"/>
    <x v="27"/>
    <x v="4"/>
    <s v="Rest of Latin America"/>
    <s v="Colombia"/>
    <s v="Colombia"/>
    <s v="Colombia"/>
    <x v="0"/>
    <x v="8"/>
    <x v="1"/>
    <n v="542.27708837482601"/>
    <n v="913.82730700000002"/>
  </r>
  <r>
    <x v="3"/>
    <x v="6"/>
    <x v="23"/>
    <x v="6"/>
    <s v="Rest of Western Europe"/>
    <s v="Switzerland"/>
    <s v="Switzerland"/>
    <s v="Switzerland"/>
    <x v="0"/>
    <x v="8"/>
    <x v="1"/>
    <n v="604.99298296621498"/>
    <n v="656.72752500000001"/>
  </r>
  <r>
    <x v="2"/>
    <x v="8"/>
    <x v="12"/>
    <x v="8"/>
    <s v="Japan"/>
    <s v="Japan"/>
    <s v="Japan"/>
    <s v="Japan"/>
    <x v="1"/>
    <x v="1"/>
    <x v="0"/>
    <n v="12559.76929"/>
    <n v="14214.720116"/>
  </r>
  <r>
    <x v="1"/>
    <x v="1"/>
    <x v="16"/>
    <x v="1"/>
    <s v="United States"/>
    <s v="United States"/>
    <s v="United States"/>
    <s v="United States"/>
    <x v="4"/>
    <x v="10"/>
    <x v="0"/>
    <n v="34342.140844180001"/>
    <n v="34342.140844000001"/>
  </r>
  <r>
    <x v="5"/>
    <x v="4"/>
    <x v="29"/>
    <x v="4"/>
    <s v="Rest of Latin America"/>
    <s v="Chile"/>
    <s v="Chile"/>
    <s v="Chile"/>
    <x v="2"/>
    <x v="15"/>
    <x v="0"/>
    <n v="365.37987800000002"/>
    <n v="491.79123600000003"/>
  </r>
  <r>
    <x v="0"/>
    <x v="6"/>
    <x v="8"/>
    <x v="6"/>
    <s v="Spain"/>
    <s v="Spain"/>
    <s v="Spain"/>
    <s v="Spain"/>
    <x v="4"/>
    <x v="14"/>
    <x v="0"/>
    <n v="1046.79366653836"/>
    <n v="1234.0957679999999"/>
  </r>
  <r>
    <x v="5"/>
    <x v="4"/>
    <x v="48"/>
    <x v="4"/>
    <s v="Argentina"/>
    <s v="Argentina"/>
    <s v="Argentina"/>
    <s v="Argentina"/>
    <x v="0"/>
    <x v="8"/>
    <x v="0"/>
    <n v="296.900495641872"/>
    <n v="2282.0745419999998"/>
  </r>
  <r>
    <x v="4"/>
    <x v="3"/>
    <x v="24"/>
    <x v="3"/>
    <s v="Turkey"/>
    <s v="Turkey"/>
    <s v="Turkey"/>
    <s v="Turkey"/>
    <x v="3"/>
    <x v="13"/>
    <x v="1"/>
    <n v="1641.971176"/>
    <n v="3144.033786"/>
  </r>
  <r>
    <x v="3"/>
    <x v="9"/>
    <x v="31"/>
    <x v="9"/>
    <s v="Rest of Eurasia"/>
    <s v="Rest of Eurasia"/>
    <s v="Rest of Eurasia"/>
    <s v="Rest of Eurasia"/>
    <x v="3"/>
    <x v="4"/>
    <x v="1"/>
    <n v="6159.0503440000002"/>
    <n v="12554.352661000001"/>
  </r>
  <r>
    <x v="0"/>
    <x v="6"/>
    <x v="45"/>
    <x v="6"/>
    <s v="Rest of Western Europe"/>
    <s v="Greece"/>
    <s v="Greece"/>
    <s v="Greece"/>
    <x v="2"/>
    <x v="5"/>
    <x v="0"/>
    <n v="39.274177000000002"/>
    <n v="46.301479999999998"/>
  </r>
  <r>
    <x v="1"/>
    <x v="6"/>
    <x v="45"/>
    <x v="6"/>
    <s v="Rest of Western Europe"/>
    <s v="Greece"/>
    <s v="Greece"/>
    <s v="Greece"/>
    <x v="1"/>
    <x v="11"/>
    <x v="0"/>
    <n v="242.95223799999999"/>
    <n v="286.42352199999999"/>
  </r>
  <r>
    <x v="3"/>
    <x v="4"/>
    <x v="36"/>
    <x v="4"/>
    <s v="Rest of Latin America"/>
    <s v="Rest of Latin America"/>
    <s v="Rest of Latin America"/>
    <s v="Rest of Latin America"/>
    <x v="4"/>
    <x v="10"/>
    <x v="0"/>
    <n v="316.57681319"/>
    <n v="316.57681300000002"/>
  </r>
  <r>
    <x v="2"/>
    <x v="2"/>
    <x v="39"/>
    <x v="2"/>
    <s v="Rest of Eastern Europe"/>
    <s v="Rest of Eastern Europe"/>
    <s v="Rest of Eastern Europe"/>
    <s v="Rest of Eastern Europe"/>
    <x v="2"/>
    <x v="5"/>
    <x v="0"/>
    <n v="229.67417399954499"/>
    <n v="258.381214"/>
  </r>
  <r>
    <x v="3"/>
    <x v="4"/>
    <x v="29"/>
    <x v="4"/>
    <s v="Rest of Latin America"/>
    <s v="Chile"/>
    <s v="Chile"/>
    <s v="Chile"/>
    <x v="4"/>
    <x v="10"/>
    <x v="0"/>
    <n v="129.36513662620001"/>
    <n v="174.121905"/>
  </r>
  <r>
    <x v="2"/>
    <x v="6"/>
    <x v="37"/>
    <x v="6"/>
    <s v="Rest of Western Europe"/>
    <s v="Finland"/>
    <s v="Finland"/>
    <s v="Finland"/>
    <x v="0"/>
    <x v="0"/>
    <x v="0"/>
    <n v="111.222379609521"/>
    <n v="125.12409599999999"/>
  </r>
  <r>
    <x v="4"/>
    <x v="10"/>
    <x v="47"/>
    <x v="10"/>
    <s v="Rest of Sub-Saharan Africa"/>
    <s v="South Africa"/>
    <s v="South Africa"/>
    <s v="South Africa"/>
    <x v="0"/>
    <x v="0"/>
    <x v="0"/>
    <n v="273.626135049857"/>
    <n v="377.49906700000003"/>
  </r>
  <r>
    <x v="3"/>
    <x v="6"/>
    <x v="33"/>
    <x v="6"/>
    <s v="Rest of Western Europe"/>
    <s v="Ireland"/>
    <s v="Ireland"/>
    <s v="Ireland"/>
    <x v="0"/>
    <x v="0"/>
    <x v="0"/>
    <n v="122.361408595429"/>
    <n v="144.25545500000001"/>
  </r>
  <r>
    <x v="2"/>
    <x v="6"/>
    <x v="33"/>
    <x v="6"/>
    <s v="Rest of Western Europe"/>
    <s v="Ireland"/>
    <s v="Ireland"/>
    <s v="Ireland"/>
    <x v="0"/>
    <x v="3"/>
    <x v="0"/>
    <n v="108.499924680706"/>
    <n v="122.06136100000001"/>
  </r>
  <r>
    <x v="2"/>
    <x v="5"/>
    <x v="19"/>
    <x v="5"/>
    <s v="Rest of Mature Asia/Pacific"/>
    <s v="Singapore"/>
    <s v="Singapore"/>
    <s v="Singapore"/>
    <x v="3"/>
    <x v="16"/>
    <x v="0"/>
    <n v="718.58121600000004"/>
    <n v="774.80748000000006"/>
  </r>
  <r>
    <x v="1"/>
    <x v="5"/>
    <x v="22"/>
    <x v="5"/>
    <s v="Australia"/>
    <s v="Australia"/>
    <s v="Australia"/>
    <s v="Australia"/>
    <x v="3"/>
    <x v="16"/>
    <x v="0"/>
    <n v="2074.9037309999999"/>
    <n v="2815.7166219999999"/>
  </r>
  <r>
    <x v="3"/>
    <x v="6"/>
    <x v="23"/>
    <x v="6"/>
    <s v="Rest of Western Europe"/>
    <s v="Switzerland"/>
    <s v="Switzerland"/>
    <s v="Switzerland"/>
    <x v="4"/>
    <x v="14"/>
    <x v="0"/>
    <n v="249.75640343193101"/>
    <n v="271.11373099999997"/>
  </r>
  <r>
    <x v="3"/>
    <x v="6"/>
    <x v="37"/>
    <x v="6"/>
    <s v="Rest of Western Europe"/>
    <s v="Finland"/>
    <s v="Finland"/>
    <s v="Finland"/>
    <x v="3"/>
    <x v="16"/>
    <x v="0"/>
    <n v="758.31365100000005"/>
    <n v="893.99821299999996"/>
  </r>
  <r>
    <x v="6"/>
    <x v="6"/>
    <x v="26"/>
    <x v="6"/>
    <s v="Rest of Western Europe"/>
    <s v="Norway"/>
    <s v="Norway"/>
    <s v="Norway"/>
    <x v="2"/>
    <x v="5"/>
    <x v="0"/>
    <n v="423.12259699999998"/>
    <n v="616.81238900000005"/>
  </r>
  <r>
    <x v="3"/>
    <x v="6"/>
    <x v="30"/>
    <x v="6"/>
    <s v="Rest of Western Europe"/>
    <s v="Belgium"/>
    <s v="Belgium"/>
    <s v="Belgium"/>
    <x v="3"/>
    <x v="16"/>
    <x v="0"/>
    <n v="892.35254799999996"/>
    <n v="1052.0206020000001"/>
  </r>
  <r>
    <x v="6"/>
    <x v="6"/>
    <x v="30"/>
    <x v="6"/>
    <s v="Rest of Western Europe"/>
    <s v="Belgium"/>
    <s v="Belgium"/>
    <s v="Belgium"/>
    <x v="3"/>
    <x v="12"/>
    <x v="0"/>
    <n v="1418.303825"/>
    <n v="1672.0799939999999"/>
  </r>
  <r>
    <x v="6"/>
    <x v="4"/>
    <x v="4"/>
    <x v="4"/>
    <s v="Brazil"/>
    <s v="Brazil"/>
    <s v="Brazil"/>
    <s v="Brazil"/>
    <x v="0"/>
    <x v="8"/>
    <x v="1"/>
    <n v="1895.0835182429701"/>
    <n v="3396.5567580000002"/>
  </r>
  <r>
    <x v="5"/>
    <x v="6"/>
    <x v="15"/>
    <x v="6"/>
    <s v="Germany"/>
    <s v="Germany"/>
    <s v="Germany"/>
    <s v="Germany"/>
    <x v="2"/>
    <x v="5"/>
    <x v="0"/>
    <n v="4578.88087"/>
    <n v="5398.1770079999997"/>
  </r>
  <r>
    <x v="5"/>
    <x v="6"/>
    <x v="44"/>
    <x v="6"/>
    <s v="United Kingdom"/>
    <s v="United Kingdom"/>
    <s v="United Kingdom"/>
    <s v="United Kingdom"/>
    <x v="4"/>
    <x v="7"/>
    <x v="0"/>
    <n v="1017.58017202"/>
    <n v="1221.4721489999999"/>
  </r>
  <r>
    <x v="4"/>
    <x v="3"/>
    <x v="24"/>
    <x v="3"/>
    <s v="Turkey"/>
    <s v="Turkey"/>
    <s v="Turkey"/>
    <s v="Turkey"/>
    <x v="2"/>
    <x v="2"/>
    <x v="0"/>
    <n v="304.79831800000198"/>
    <n v="583.62547600000005"/>
  </r>
  <r>
    <x v="6"/>
    <x v="8"/>
    <x v="12"/>
    <x v="8"/>
    <s v="Japan"/>
    <s v="Japan"/>
    <s v="Japan"/>
    <s v="Japan"/>
    <x v="0"/>
    <x v="0"/>
    <x v="1"/>
    <n v="437.56764688102697"/>
    <n v="499.120114"/>
  </r>
  <r>
    <x v="4"/>
    <x v="6"/>
    <x v="45"/>
    <x v="6"/>
    <s v="Rest of Western Europe"/>
    <s v="Greece"/>
    <s v="Greece"/>
    <s v="Greece"/>
    <x v="1"/>
    <x v="1"/>
    <x v="0"/>
    <n v="209.98830799999999"/>
    <n v="247.339144"/>
  </r>
  <r>
    <x v="4"/>
    <x v="4"/>
    <x v="48"/>
    <x v="4"/>
    <s v="Argentina"/>
    <s v="Argentina"/>
    <s v="Argentina"/>
    <s v="Argentina"/>
    <x v="2"/>
    <x v="2"/>
    <x v="0"/>
    <n v="209.60427000020999"/>
    <n v="633.56850299999996"/>
  </r>
  <r>
    <x v="6"/>
    <x v="3"/>
    <x v="7"/>
    <x v="3"/>
    <s v="Rest of Middle East and North Africa"/>
    <s v="Saudi Arabia"/>
    <s v="Saudi Arabia"/>
    <s v="Saudi Arabia"/>
    <x v="3"/>
    <x v="16"/>
    <x v="0"/>
    <n v="3439.9130150000001"/>
    <n v="3441.3502560000002"/>
  </r>
  <r>
    <x v="6"/>
    <x v="6"/>
    <x v="8"/>
    <x v="6"/>
    <s v="Spain"/>
    <s v="Spain"/>
    <s v="Spain"/>
    <s v="Spain"/>
    <x v="4"/>
    <x v="10"/>
    <x v="0"/>
    <n v="384.707528481"/>
    <n v="453.54299300000002"/>
  </r>
  <r>
    <x v="6"/>
    <x v="4"/>
    <x v="29"/>
    <x v="4"/>
    <s v="Rest of Latin America"/>
    <s v="Chile"/>
    <s v="Chile"/>
    <s v="Chile"/>
    <x v="2"/>
    <x v="5"/>
    <x v="0"/>
    <n v="426.33043400000003"/>
    <n v="573.82900299999994"/>
  </r>
  <r>
    <x v="6"/>
    <x v="6"/>
    <x v="23"/>
    <x v="6"/>
    <s v="Rest of Western Europe"/>
    <s v="Switzerland"/>
    <s v="Switzerland"/>
    <s v="Switzerland"/>
    <x v="2"/>
    <x v="15"/>
    <x v="0"/>
    <n v="4229.4876240000003"/>
    <n v="4591.1622429999998"/>
  </r>
  <r>
    <x v="0"/>
    <x v="1"/>
    <x v="16"/>
    <x v="1"/>
    <s v="United States"/>
    <s v="United States"/>
    <s v="United States"/>
    <s v="United States"/>
    <x v="1"/>
    <x v="1"/>
    <x v="0"/>
    <n v="126748.051926"/>
    <n v="126748.051926"/>
  </r>
  <r>
    <x v="4"/>
    <x v="8"/>
    <x v="12"/>
    <x v="8"/>
    <s v="Japan"/>
    <s v="Japan"/>
    <s v="Japan"/>
    <s v="Japan"/>
    <x v="0"/>
    <x v="8"/>
    <x v="0"/>
    <n v="6443.22293476305"/>
    <n v="7405.3164370000004"/>
  </r>
  <r>
    <x v="4"/>
    <x v="7"/>
    <x v="28"/>
    <x v="7"/>
    <s v="Indonesia"/>
    <s v="Indonesia"/>
    <s v="Indonesia"/>
    <s v="Indonesia"/>
    <x v="1"/>
    <x v="11"/>
    <x v="0"/>
    <n v="265.44317899999999"/>
    <n v="340.20318700000001"/>
  </r>
  <r>
    <x v="0"/>
    <x v="5"/>
    <x v="43"/>
    <x v="5"/>
    <s v="Rest of Mature Asia/Pacific"/>
    <s v="New Zealand"/>
    <s v="New Zealand"/>
    <s v="New Zealand"/>
    <x v="3"/>
    <x v="12"/>
    <x v="0"/>
    <n v="951.49542699999995"/>
    <n v="1158.1799960000001"/>
  </r>
  <r>
    <x v="1"/>
    <x v="6"/>
    <x v="14"/>
    <x v="6"/>
    <s v="Netherlands"/>
    <s v="Netherlands"/>
    <s v="Netherlands"/>
    <s v="Netherlands"/>
    <x v="2"/>
    <x v="5"/>
    <x v="0"/>
    <n v="1716.8707649999999"/>
    <n v="2024.0693200000001"/>
  </r>
  <r>
    <x v="2"/>
    <x v="10"/>
    <x v="34"/>
    <x v="10"/>
    <s v="Rest of Sub-Saharan Africa"/>
    <s v="Rest of Sub-Saharan Africa"/>
    <s v="Rest of Sub-Saharan Africa"/>
    <s v="Rest of Sub-Saharan Africa"/>
    <x v="0"/>
    <x v="0"/>
    <x v="0"/>
    <n v="224.79135763421999"/>
    <n v="238.83972499999999"/>
  </r>
  <r>
    <x v="2"/>
    <x v="6"/>
    <x v="44"/>
    <x v="6"/>
    <s v="United Kingdom"/>
    <s v="United Kingdom"/>
    <s v="United Kingdom"/>
    <s v="United Kingdom"/>
    <x v="2"/>
    <x v="5"/>
    <x v="0"/>
    <n v="15128.890448"/>
    <n v="17726.452856"/>
  </r>
  <r>
    <x v="6"/>
    <x v="2"/>
    <x v="46"/>
    <x v="2"/>
    <s v="Poland"/>
    <s v="Poland"/>
    <s v="Poland"/>
    <s v="Poland"/>
    <x v="2"/>
    <x v="15"/>
    <x v="0"/>
    <n v="876.21098800000004"/>
    <n v="1055.8664570000001"/>
  </r>
  <r>
    <x v="6"/>
    <x v="1"/>
    <x v="16"/>
    <x v="1"/>
    <s v="United States"/>
    <s v="United States"/>
    <s v="United States"/>
    <s v="United States"/>
    <x v="2"/>
    <x v="5"/>
    <x v="0"/>
    <n v="96402.934963000007"/>
    <n v="96402.934963000007"/>
  </r>
  <r>
    <x v="3"/>
    <x v="0"/>
    <x v="20"/>
    <x v="0"/>
    <s v="Rest of Greater China"/>
    <s v="Taiwan"/>
    <s v="Taiwan"/>
    <s v="Taiwan"/>
    <x v="0"/>
    <x v="3"/>
    <x v="0"/>
    <n v="502.60522534708002"/>
    <n v="522.32111999999995"/>
  </r>
  <r>
    <x v="3"/>
    <x v="2"/>
    <x v="39"/>
    <x v="2"/>
    <s v="Rest of Eastern Europe"/>
    <s v="Rest of Eastern Europe"/>
    <s v="Rest of Eastern Europe"/>
    <s v="Rest of Eastern Europe"/>
    <x v="3"/>
    <x v="12"/>
    <x v="0"/>
    <n v="918.35868100000005"/>
    <n v="1082.679995"/>
  </r>
  <r>
    <x v="1"/>
    <x v="6"/>
    <x v="41"/>
    <x v="6"/>
    <s v="Rest of Western Europe"/>
    <s v="Rest of Western Europe"/>
    <s v="Rest of Western Europe"/>
    <s v="Rest of Western Europe"/>
    <x v="3"/>
    <x v="12"/>
    <x v="0"/>
    <n v="546.14808000000005"/>
    <n v="643.86999600000001"/>
  </r>
  <r>
    <x v="3"/>
    <x v="5"/>
    <x v="19"/>
    <x v="5"/>
    <s v="Rest of Mature Asia/Pacific"/>
    <s v="Singapore"/>
    <s v="Singapore"/>
    <s v="Singapore"/>
    <x v="3"/>
    <x v="4"/>
    <x v="1"/>
    <n v="2349.1166950000002"/>
    <n v="2545.9906780000001"/>
  </r>
  <r>
    <x v="6"/>
    <x v="10"/>
    <x v="34"/>
    <x v="10"/>
    <s v="Rest of Sub-Saharan Africa"/>
    <s v="Rest of Sub-Saharan Africa"/>
    <s v="Rest of Sub-Saharan Africa"/>
    <s v="Rest of Sub-Saharan Africa"/>
    <x v="3"/>
    <x v="16"/>
    <x v="0"/>
    <n v="11603.232504"/>
    <n v="12641.311878"/>
  </r>
  <r>
    <x v="2"/>
    <x v="10"/>
    <x v="34"/>
    <x v="10"/>
    <s v="Rest of Sub-Saharan Africa"/>
    <s v="Rest of Sub-Saharan Africa"/>
    <s v="Rest of Sub-Saharan Africa"/>
    <s v="Rest of Sub-Saharan Africa"/>
    <x v="0"/>
    <x v="3"/>
    <x v="0"/>
    <n v="1197.39450970898"/>
    <n v="1272.2258489999999"/>
  </r>
  <r>
    <x v="5"/>
    <x v="6"/>
    <x v="33"/>
    <x v="6"/>
    <s v="Rest of Western Europe"/>
    <s v="Ireland"/>
    <s v="Ireland"/>
    <s v="Ireland"/>
    <x v="4"/>
    <x v="9"/>
    <x v="0"/>
    <n v="139.57011624"/>
    <n v="164.543305"/>
  </r>
  <r>
    <x v="6"/>
    <x v="9"/>
    <x v="31"/>
    <x v="9"/>
    <s v="Rest of Eurasia"/>
    <s v="Rest of Eurasia"/>
    <s v="Rest of Eurasia"/>
    <s v="Rest of Eurasia"/>
    <x v="0"/>
    <x v="3"/>
    <x v="1"/>
    <n v="3319.57137231347"/>
    <n v="6766.4765450000004"/>
  </r>
  <r>
    <x v="2"/>
    <x v="0"/>
    <x v="18"/>
    <x v="0"/>
    <s v="Rest of Greater China"/>
    <s v="Hong Kong"/>
    <s v="Hong Kong"/>
    <s v="Hong Kong"/>
    <x v="1"/>
    <x v="11"/>
    <x v="0"/>
    <n v="770.26544999999999"/>
    <n v="778.30550400000004"/>
  </r>
  <r>
    <x v="2"/>
    <x v="2"/>
    <x v="39"/>
    <x v="2"/>
    <s v="Rest of Eastern Europe"/>
    <s v="Rest of Eastern Europe"/>
    <s v="Rest of Eastern Europe"/>
    <s v="Rest of Eastern Europe"/>
    <x v="3"/>
    <x v="12"/>
    <x v="0"/>
    <n v="1058.7202520000001"/>
    <n v="1191.0499970000001"/>
  </r>
  <r>
    <x v="2"/>
    <x v="6"/>
    <x v="37"/>
    <x v="6"/>
    <s v="Rest of Western Europe"/>
    <s v="Finland"/>
    <s v="Finland"/>
    <s v="Finland"/>
    <x v="0"/>
    <x v="8"/>
    <x v="1"/>
    <n v="373.74690220354"/>
    <n v="420.461634"/>
  </r>
  <r>
    <x v="1"/>
    <x v="4"/>
    <x v="17"/>
    <x v="4"/>
    <s v="Mexico"/>
    <s v="Mexico"/>
    <s v="Mexico"/>
    <s v="Mexico"/>
    <x v="4"/>
    <x v="9"/>
    <x v="0"/>
    <n v="555.7744831"/>
    <n v="827.92748099999994"/>
  </r>
  <r>
    <x v="6"/>
    <x v="2"/>
    <x v="46"/>
    <x v="2"/>
    <s v="Poland"/>
    <s v="Poland"/>
    <s v="Poland"/>
    <s v="Poland"/>
    <x v="3"/>
    <x v="4"/>
    <x v="1"/>
    <n v="3916.67245"/>
    <n v="4719.7343119999996"/>
  </r>
  <r>
    <x v="1"/>
    <x v="0"/>
    <x v="0"/>
    <x v="0"/>
    <s v="China"/>
    <s v="China"/>
    <s v="China"/>
    <s v="China"/>
    <x v="2"/>
    <x v="5"/>
    <x v="0"/>
    <n v="3501.6969159999999"/>
    <n v="3829.4146489999998"/>
  </r>
  <r>
    <x v="1"/>
    <x v="2"/>
    <x v="46"/>
    <x v="2"/>
    <s v="Poland"/>
    <s v="Poland"/>
    <s v="Poland"/>
    <s v="Poland"/>
    <x v="2"/>
    <x v="5"/>
    <x v="0"/>
    <n v="383.13712299999997"/>
    <n v="461.694321"/>
  </r>
  <r>
    <x v="5"/>
    <x v="2"/>
    <x v="39"/>
    <x v="2"/>
    <s v="Rest of Eastern Europe"/>
    <s v="Rest of Eastern Europe"/>
    <s v="Rest of Eastern Europe"/>
    <s v="Rest of Eastern Europe"/>
    <x v="4"/>
    <x v="7"/>
    <x v="0"/>
    <n v="65.581068310000006"/>
    <n v="77.315445999999994"/>
  </r>
  <r>
    <x v="3"/>
    <x v="2"/>
    <x v="46"/>
    <x v="2"/>
    <s v="Poland"/>
    <s v="Poland"/>
    <s v="Poland"/>
    <s v="Poland"/>
    <x v="3"/>
    <x v="13"/>
    <x v="1"/>
    <n v="724.22878400000002"/>
    <n v="872.72231299999999"/>
  </r>
  <r>
    <x v="2"/>
    <x v="5"/>
    <x v="5"/>
    <x v="5"/>
    <s v="South Korea"/>
    <s v="South Korea"/>
    <s v="South Korea"/>
    <s v="South Korea"/>
    <x v="0"/>
    <x v="3"/>
    <x v="0"/>
    <n v="1201.95297400866"/>
    <n v="1207.791966"/>
  </r>
  <r>
    <x v="3"/>
    <x v="9"/>
    <x v="25"/>
    <x v="9"/>
    <s v="Russia"/>
    <s v="Russia"/>
    <s v="Russia"/>
    <s v="Russia"/>
    <x v="3"/>
    <x v="13"/>
    <x v="1"/>
    <n v="4143.415986"/>
    <n v="8445.7672220000004"/>
  </r>
  <r>
    <x v="2"/>
    <x v="5"/>
    <x v="22"/>
    <x v="5"/>
    <s v="Australia"/>
    <s v="Australia"/>
    <s v="Australia"/>
    <s v="Australia"/>
    <x v="3"/>
    <x v="12"/>
    <x v="0"/>
    <n v="3559.8586749999999"/>
    <n v="4600.4599930000004"/>
  </r>
  <r>
    <x v="0"/>
    <x v="4"/>
    <x v="29"/>
    <x v="4"/>
    <s v="Rest of Latin America"/>
    <s v="Chile"/>
    <s v="Chile"/>
    <s v="Chile"/>
    <x v="0"/>
    <x v="8"/>
    <x v="0"/>
    <n v="371.130416591933"/>
    <n v="499.53130299999998"/>
  </r>
  <r>
    <x v="4"/>
    <x v="6"/>
    <x v="30"/>
    <x v="6"/>
    <s v="Rest of Western Europe"/>
    <s v="Belgium"/>
    <s v="Belgium"/>
    <s v="Belgium"/>
    <x v="0"/>
    <x v="3"/>
    <x v="0"/>
    <n v="278.735039423248"/>
    <n v="328.31392699999998"/>
  </r>
  <r>
    <x v="0"/>
    <x v="6"/>
    <x v="38"/>
    <x v="6"/>
    <s v="Rest of Western Europe"/>
    <s v="Austria"/>
    <s v="Austria"/>
    <s v="Austria"/>
    <x v="0"/>
    <x v="8"/>
    <x v="0"/>
    <n v="426.96649056772497"/>
    <n v="503.36332299999998"/>
  </r>
  <r>
    <x v="0"/>
    <x v="10"/>
    <x v="34"/>
    <x v="10"/>
    <s v="Rest of Sub-Saharan Africa"/>
    <s v="Rest of Sub-Saharan Africa"/>
    <s v="Rest of Sub-Saharan Africa"/>
    <s v="Rest of Sub-Saharan Africa"/>
    <x v="3"/>
    <x v="13"/>
    <x v="1"/>
    <n v="1766.945025"/>
    <n v="1925.0241799999999"/>
  </r>
  <r>
    <x v="6"/>
    <x v="10"/>
    <x v="34"/>
    <x v="10"/>
    <s v="Rest of Sub-Saharan Africa"/>
    <s v="Rest of Sub-Saharan Africa"/>
    <s v="Rest of Sub-Saharan Africa"/>
    <s v="Rest of Sub-Saharan Africa"/>
    <x v="2"/>
    <x v="6"/>
    <x v="0"/>
    <n v="873.373198"/>
    <n v="951.50924299999997"/>
  </r>
  <r>
    <x v="5"/>
    <x v="4"/>
    <x v="48"/>
    <x v="4"/>
    <s v="Argentina"/>
    <s v="Argentina"/>
    <s v="Argentina"/>
    <s v="Argentina"/>
    <x v="0"/>
    <x v="3"/>
    <x v="0"/>
    <n v="89.732988887332198"/>
    <n v="689.71717000000001"/>
  </r>
  <r>
    <x v="5"/>
    <x v="4"/>
    <x v="17"/>
    <x v="4"/>
    <s v="Mexico"/>
    <s v="Mexico"/>
    <s v="Mexico"/>
    <s v="Mexico"/>
    <x v="2"/>
    <x v="6"/>
    <x v="0"/>
    <n v="3820.4754840000001"/>
    <n v="5691.2951949999997"/>
  </r>
  <r>
    <x v="4"/>
    <x v="3"/>
    <x v="40"/>
    <x v="3"/>
    <s v="Rest of Middle East and North Africa"/>
    <s v="Israel"/>
    <s v="Israel"/>
    <s v="Israel"/>
    <x v="0"/>
    <x v="3"/>
    <x v="1"/>
    <n v="632.10537999641394"/>
    <n v="629.97477200000003"/>
  </r>
  <r>
    <x v="6"/>
    <x v="4"/>
    <x v="27"/>
    <x v="4"/>
    <s v="Rest of Latin America"/>
    <s v="Colombia"/>
    <s v="Colombia"/>
    <s v="Colombia"/>
    <x v="4"/>
    <x v="7"/>
    <x v="0"/>
    <n v="61.144897880000002"/>
    <n v="103.039348"/>
  </r>
  <r>
    <x v="4"/>
    <x v="0"/>
    <x v="20"/>
    <x v="0"/>
    <s v="Rest of Greater China"/>
    <s v="Taiwan"/>
    <s v="Taiwan"/>
    <s v="Taiwan"/>
    <x v="0"/>
    <x v="3"/>
    <x v="1"/>
    <n v="2123.7950052727401"/>
    <n v="2176.3802529999998"/>
  </r>
  <r>
    <x v="6"/>
    <x v="6"/>
    <x v="41"/>
    <x v="6"/>
    <s v="Rest of Western Europe"/>
    <s v="Rest of Western Europe"/>
    <s v="Rest of Western Europe"/>
    <s v="Rest of Western Europe"/>
    <x v="2"/>
    <x v="15"/>
    <x v="0"/>
    <n v="441.37042600000001"/>
    <n v="520.34454600000004"/>
  </r>
  <r>
    <x v="6"/>
    <x v="0"/>
    <x v="20"/>
    <x v="0"/>
    <s v="Rest of Greater China"/>
    <s v="Taiwan"/>
    <s v="Taiwan"/>
    <s v="Taiwan"/>
    <x v="4"/>
    <x v="7"/>
    <x v="0"/>
    <n v="139.71991514999999"/>
    <n v="145.20076399999999"/>
  </r>
  <r>
    <x v="0"/>
    <x v="6"/>
    <x v="44"/>
    <x v="6"/>
    <s v="United Kingdom"/>
    <s v="United Kingdom"/>
    <s v="United Kingdom"/>
    <s v="United Kingdom"/>
    <x v="4"/>
    <x v="14"/>
    <x v="0"/>
    <n v="1698.73012243584"/>
    <n v="2039.1037389999999"/>
  </r>
  <r>
    <x v="0"/>
    <x v="6"/>
    <x v="41"/>
    <x v="6"/>
    <s v="Rest of Western Europe"/>
    <s v="Rest of Western Europe"/>
    <s v="Rest of Western Europe"/>
    <s v="Rest of Western Europe"/>
    <x v="0"/>
    <x v="0"/>
    <x v="0"/>
    <n v="34.292800215199897"/>
    <n v="40.428787999999997"/>
  </r>
  <r>
    <x v="0"/>
    <x v="6"/>
    <x v="9"/>
    <x v="6"/>
    <s v="Rest of Western Europe"/>
    <s v="Sweden"/>
    <s v="Sweden"/>
    <s v="Sweden"/>
    <x v="2"/>
    <x v="15"/>
    <x v="0"/>
    <n v="2746.7163780000001"/>
    <n v="3919.2324950000002"/>
  </r>
  <r>
    <x v="2"/>
    <x v="5"/>
    <x v="43"/>
    <x v="5"/>
    <s v="Rest of Mature Asia/Pacific"/>
    <s v="New Zealand"/>
    <s v="New Zealand"/>
    <s v="New Zealand"/>
    <x v="4"/>
    <x v="14"/>
    <x v="0"/>
    <n v="55.349385594320999"/>
    <n v="65.598220999999995"/>
  </r>
  <r>
    <x v="3"/>
    <x v="9"/>
    <x v="31"/>
    <x v="9"/>
    <s v="Rest of Eurasia"/>
    <s v="Rest of Eurasia"/>
    <s v="Rest of Eurasia"/>
    <s v="Rest of Eurasia"/>
    <x v="0"/>
    <x v="8"/>
    <x v="0"/>
    <n v="609.89492774840903"/>
    <n v="1243.184514"/>
  </r>
  <r>
    <x v="5"/>
    <x v="6"/>
    <x v="30"/>
    <x v="6"/>
    <s v="Rest of Western Europe"/>
    <s v="Belgium"/>
    <s v="Belgium"/>
    <s v="Belgium"/>
    <x v="1"/>
    <x v="11"/>
    <x v="0"/>
    <n v="1486.047407"/>
    <n v="1751.9448910000001"/>
  </r>
  <r>
    <x v="6"/>
    <x v="4"/>
    <x v="17"/>
    <x v="4"/>
    <s v="Mexico"/>
    <s v="Mexico"/>
    <s v="Mexico"/>
    <s v="Mexico"/>
    <x v="4"/>
    <x v="7"/>
    <x v="0"/>
    <n v="158.87831188999999"/>
    <n v="236.67822899999999"/>
  </r>
  <r>
    <x v="4"/>
    <x v="6"/>
    <x v="45"/>
    <x v="6"/>
    <s v="Rest of Western Europe"/>
    <s v="Greece"/>
    <s v="Greece"/>
    <s v="Greece"/>
    <x v="2"/>
    <x v="15"/>
    <x v="0"/>
    <n v="71.825417000000002"/>
    <n v="84.601078000000001"/>
  </r>
  <r>
    <x v="3"/>
    <x v="4"/>
    <x v="29"/>
    <x v="4"/>
    <s v="Rest of Latin America"/>
    <s v="Chile"/>
    <s v="Chile"/>
    <s v="Chile"/>
    <x v="1"/>
    <x v="11"/>
    <x v="0"/>
    <n v="399.63428900000002"/>
    <n v="537.89672900000005"/>
  </r>
  <r>
    <x v="5"/>
    <x v="6"/>
    <x v="37"/>
    <x v="6"/>
    <s v="Rest of Western Europe"/>
    <s v="Finland"/>
    <s v="Finland"/>
    <s v="Finland"/>
    <x v="4"/>
    <x v="14"/>
    <x v="0"/>
    <n v="74.247493813635003"/>
    <n v="87.532549000000003"/>
  </r>
  <r>
    <x v="5"/>
    <x v="9"/>
    <x v="31"/>
    <x v="9"/>
    <s v="Rest of Eurasia"/>
    <s v="Rest of Eurasia"/>
    <s v="Rest of Eurasia"/>
    <s v="Rest of Eurasia"/>
    <x v="4"/>
    <x v="7"/>
    <x v="0"/>
    <n v="101.16511539"/>
    <n v="206.21077399999999"/>
  </r>
  <r>
    <x v="1"/>
    <x v="6"/>
    <x v="30"/>
    <x v="6"/>
    <s v="Rest of Western Europe"/>
    <s v="Belgium"/>
    <s v="Belgium"/>
    <s v="Belgium"/>
    <x v="2"/>
    <x v="2"/>
    <x v="0"/>
    <n v="2506.1829760000001"/>
    <n v="2954.6126450000002"/>
  </r>
  <r>
    <x v="1"/>
    <x v="9"/>
    <x v="25"/>
    <x v="9"/>
    <s v="Russia"/>
    <s v="Russia"/>
    <s v="Russia"/>
    <s v="Russia"/>
    <x v="4"/>
    <x v="7"/>
    <x v="0"/>
    <n v="452.35519142999999"/>
    <n v="922.06205199999999"/>
  </r>
  <r>
    <x v="5"/>
    <x v="6"/>
    <x v="45"/>
    <x v="6"/>
    <s v="Rest of Western Europe"/>
    <s v="Greece"/>
    <s v="Greece"/>
    <s v="Greece"/>
    <x v="0"/>
    <x v="0"/>
    <x v="1"/>
    <n v="4.4216857747642999"/>
    <n v="5.2128550000000002"/>
  </r>
  <r>
    <x v="4"/>
    <x v="4"/>
    <x v="48"/>
    <x v="4"/>
    <s v="Argentina"/>
    <s v="Argentina"/>
    <s v="Argentina"/>
    <s v="Argentina"/>
    <x v="3"/>
    <x v="12"/>
    <x v="0"/>
    <n v="555.072003"/>
    <n v="1677.80999"/>
  </r>
  <r>
    <x v="4"/>
    <x v="3"/>
    <x v="24"/>
    <x v="3"/>
    <s v="Turkey"/>
    <s v="Turkey"/>
    <s v="Turkey"/>
    <s v="Turkey"/>
    <x v="3"/>
    <x v="16"/>
    <x v="0"/>
    <n v="1471.772534"/>
    <n v="2818.138735"/>
  </r>
  <r>
    <x v="4"/>
    <x v="5"/>
    <x v="5"/>
    <x v="5"/>
    <s v="South Korea"/>
    <s v="South Korea"/>
    <s v="South Korea"/>
    <s v="South Korea"/>
    <x v="4"/>
    <x v="14"/>
    <x v="0"/>
    <n v="674.65734059098099"/>
    <n v="696.34035700000004"/>
  </r>
  <r>
    <x v="4"/>
    <x v="9"/>
    <x v="25"/>
    <x v="9"/>
    <s v="Russia"/>
    <s v="Russia"/>
    <s v="Russia"/>
    <s v="Russia"/>
    <x v="3"/>
    <x v="13"/>
    <x v="1"/>
    <n v="4858.5216129999999"/>
    <n v="8894.7990399999999"/>
  </r>
  <r>
    <x v="4"/>
    <x v="9"/>
    <x v="31"/>
    <x v="9"/>
    <s v="Rest of Eurasia"/>
    <s v="Rest of Eurasia"/>
    <s v="Rest of Eurasia"/>
    <s v="Rest of Eurasia"/>
    <x v="3"/>
    <x v="16"/>
    <x v="0"/>
    <n v="1898.527505"/>
    <n v="3475.7529089999998"/>
  </r>
  <r>
    <x v="1"/>
    <x v="6"/>
    <x v="23"/>
    <x v="6"/>
    <s v="Rest of Western Europe"/>
    <s v="Switzerland"/>
    <s v="Switzerland"/>
    <s v="Switzerland"/>
    <x v="3"/>
    <x v="4"/>
    <x v="1"/>
    <n v="4224.9294190000001"/>
    <n v="4586.2142540000004"/>
  </r>
  <r>
    <x v="6"/>
    <x v="5"/>
    <x v="22"/>
    <x v="5"/>
    <s v="Australia"/>
    <s v="Australia"/>
    <s v="Australia"/>
    <s v="Australia"/>
    <x v="3"/>
    <x v="13"/>
    <x v="1"/>
    <n v="5388.0654549999999"/>
    <n v="7311.7924629999998"/>
  </r>
  <r>
    <x v="4"/>
    <x v="9"/>
    <x v="31"/>
    <x v="9"/>
    <s v="Rest of Eurasia"/>
    <s v="Rest of Eurasia"/>
    <s v="Rest of Eurasia"/>
    <s v="Rest of Eurasia"/>
    <x v="0"/>
    <x v="8"/>
    <x v="0"/>
    <n v="552.90566902330102"/>
    <n v="1012.23895"/>
  </r>
  <r>
    <x v="4"/>
    <x v="6"/>
    <x v="33"/>
    <x v="6"/>
    <s v="Rest of Western Europe"/>
    <s v="Ireland"/>
    <s v="Ireland"/>
    <s v="Ireland"/>
    <x v="4"/>
    <x v="14"/>
    <x v="0"/>
    <n v="52.376281163393998"/>
    <n v="61.692504"/>
  </r>
  <r>
    <x v="3"/>
    <x v="2"/>
    <x v="2"/>
    <x v="2"/>
    <s v="Rest of Eastern Europe"/>
    <s v="Hungary"/>
    <s v="Hungary"/>
    <s v="Hungary"/>
    <x v="2"/>
    <x v="6"/>
    <x v="0"/>
    <n v="532.09698900000001"/>
    <n v="676.713301"/>
  </r>
  <r>
    <x v="3"/>
    <x v="6"/>
    <x v="8"/>
    <x v="6"/>
    <s v="Spain"/>
    <s v="Spain"/>
    <s v="Spain"/>
    <s v="Spain"/>
    <x v="4"/>
    <x v="14"/>
    <x v="0"/>
    <n v="1187.0116248317399"/>
    <n v="1399.4028330000001"/>
  </r>
  <r>
    <x v="3"/>
    <x v="6"/>
    <x v="42"/>
    <x v="6"/>
    <s v="Rest of Western Europe"/>
    <s v="Denmark"/>
    <s v="Denmark"/>
    <s v="Denmark"/>
    <x v="3"/>
    <x v="12"/>
    <x v="0"/>
    <n v="462.06443899999999"/>
    <n v="545.259996"/>
  </r>
  <r>
    <x v="2"/>
    <x v="7"/>
    <x v="10"/>
    <x v="7"/>
    <s v="India"/>
    <s v="India"/>
    <s v="India"/>
    <s v="India"/>
    <x v="4"/>
    <x v="7"/>
    <x v="0"/>
    <n v="412.51696470000002"/>
    <n v="482.10947800000002"/>
  </r>
  <r>
    <x v="1"/>
    <x v="2"/>
    <x v="46"/>
    <x v="2"/>
    <s v="Poland"/>
    <s v="Poland"/>
    <s v="Poland"/>
    <s v="Poland"/>
    <x v="4"/>
    <x v="10"/>
    <x v="0"/>
    <n v="259.02276568100001"/>
    <n v="312.131956"/>
  </r>
  <r>
    <x v="3"/>
    <x v="4"/>
    <x v="4"/>
    <x v="4"/>
    <s v="Brazil"/>
    <s v="Brazil"/>
    <s v="Brazil"/>
    <s v="Brazil"/>
    <x v="4"/>
    <x v="7"/>
    <x v="0"/>
    <n v="163.70529389999999"/>
    <n v="293.40887500000002"/>
  </r>
  <r>
    <x v="0"/>
    <x v="6"/>
    <x v="21"/>
    <x v="6"/>
    <s v="France"/>
    <s v="France"/>
    <s v="France"/>
    <s v="France"/>
    <x v="3"/>
    <x v="16"/>
    <x v="0"/>
    <n v="4083.2131469999999"/>
    <n v="4813.819786"/>
  </r>
  <r>
    <x v="5"/>
    <x v="5"/>
    <x v="5"/>
    <x v="5"/>
    <s v="South Korea"/>
    <s v="South Korea"/>
    <s v="South Korea"/>
    <s v="South Korea"/>
    <x v="2"/>
    <x v="2"/>
    <x v="0"/>
    <n v="2552.9147979999998"/>
    <n v="2655.2890080000002"/>
  </r>
  <r>
    <x v="5"/>
    <x v="6"/>
    <x v="23"/>
    <x v="6"/>
    <s v="Rest of Western Europe"/>
    <s v="Switzerland"/>
    <s v="Switzerland"/>
    <s v="Switzerland"/>
    <x v="3"/>
    <x v="4"/>
    <x v="1"/>
    <n v="3834.687167"/>
    <n v="4162.6013599999997"/>
  </r>
  <r>
    <x v="5"/>
    <x v="4"/>
    <x v="48"/>
    <x v="4"/>
    <s v="Argentina"/>
    <s v="Argentina"/>
    <s v="Argentina"/>
    <s v="Argentina"/>
    <x v="0"/>
    <x v="3"/>
    <x v="1"/>
    <n v="954.54952076986899"/>
    <n v="7336.9805450000003"/>
  </r>
  <r>
    <x v="6"/>
    <x v="9"/>
    <x v="31"/>
    <x v="9"/>
    <s v="Rest of Eurasia"/>
    <s v="Rest of Eurasia"/>
    <s v="Rest of Eurasia"/>
    <s v="Rest of Eurasia"/>
    <x v="0"/>
    <x v="0"/>
    <x v="1"/>
    <n v="6.7837987630942003"/>
    <n v="13.827814"/>
  </r>
  <r>
    <x v="0"/>
    <x v="5"/>
    <x v="19"/>
    <x v="5"/>
    <s v="Rest of Mature Asia/Pacific"/>
    <s v="Singapore"/>
    <s v="Singapore"/>
    <s v="Singapore"/>
    <x v="2"/>
    <x v="5"/>
    <x v="0"/>
    <n v="733.50492799999995"/>
    <n v="794.97826199999997"/>
  </r>
  <r>
    <x v="4"/>
    <x v="9"/>
    <x v="31"/>
    <x v="9"/>
    <s v="Rest of Eurasia"/>
    <s v="Rest of Eurasia"/>
    <s v="Rest of Eurasia"/>
    <s v="Rest of Eurasia"/>
    <x v="1"/>
    <x v="1"/>
    <x v="0"/>
    <n v="202.33737500000001"/>
    <n v="370.43167299999999"/>
  </r>
  <r>
    <x v="2"/>
    <x v="8"/>
    <x v="12"/>
    <x v="8"/>
    <s v="Japan"/>
    <s v="Japan"/>
    <s v="Japan"/>
    <s v="Japan"/>
    <x v="0"/>
    <x v="0"/>
    <x v="1"/>
    <n v="499.19508343165802"/>
    <n v="564.97203300000001"/>
  </r>
  <r>
    <x v="3"/>
    <x v="7"/>
    <x v="49"/>
    <x v="7"/>
    <s v="Rest of Emerging Asia/Pacific"/>
    <s v="Malaysia"/>
    <s v="Malaysia"/>
    <s v="Malaysia"/>
    <x v="4"/>
    <x v="7"/>
    <x v="0"/>
    <n v="65.669047809999995"/>
    <n v="85.658575999999996"/>
  </r>
  <r>
    <x v="4"/>
    <x v="10"/>
    <x v="47"/>
    <x v="10"/>
    <s v="Rest of Sub-Saharan Africa"/>
    <s v="South Africa"/>
    <s v="South Africa"/>
    <s v="South Africa"/>
    <x v="4"/>
    <x v="10"/>
    <x v="0"/>
    <n v="193.537113995"/>
    <n v="267.00695100000002"/>
  </r>
  <r>
    <x v="2"/>
    <x v="6"/>
    <x v="26"/>
    <x v="6"/>
    <s v="Rest of Western Europe"/>
    <s v="Norway"/>
    <s v="Norway"/>
    <s v="Norway"/>
    <x v="2"/>
    <x v="2"/>
    <x v="0"/>
    <n v="1105.9237729988899"/>
    <n v="1531.0353889999999"/>
  </r>
  <r>
    <x v="3"/>
    <x v="4"/>
    <x v="27"/>
    <x v="4"/>
    <s v="Rest of Latin America"/>
    <s v="Colombia"/>
    <s v="Colombia"/>
    <s v="Colombia"/>
    <x v="1"/>
    <x v="11"/>
    <x v="0"/>
    <n v="373.295706"/>
    <n v="629.06550400000003"/>
  </r>
  <r>
    <x v="4"/>
    <x v="6"/>
    <x v="42"/>
    <x v="6"/>
    <s v="Rest of Western Europe"/>
    <s v="Denmark"/>
    <s v="Denmark"/>
    <s v="Denmark"/>
    <x v="3"/>
    <x v="4"/>
    <x v="1"/>
    <n v="1112.686279"/>
    <n v="1307.2248050000001"/>
  </r>
  <r>
    <x v="5"/>
    <x v="3"/>
    <x v="24"/>
    <x v="3"/>
    <s v="Turkey"/>
    <s v="Turkey"/>
    <s v="Turkey"/>
    <s v="Turkey"/>
    <x v="0"/>
    <x v="3"/>
    <x v="0"/>
    <n v="270.11134237632098"/>
    <n v="802.89456500000006"/>
  </r>
  <r>
    <x v="0"/>
    <x v="6"/>
    <x v="11"/>
    <x v="6"/>
    <s v="Italy"/>
    <s v="Italy"/>
    <s v="Italy"/>
    <s v="Italy"/>
    <x v="2"/>
    <x v="6"/>
    <x v="0"/>
    <n v="6884.2961269999996"/>
    <n v="8116.0986979999998"/>
  </r>
  <r>
    <x v="1"/>
    <x v="3"/>
    <x v="40"/>
    <x v="3"/>
    <s v="Rest of Middle East and North Africa"/>
    <s v="Israel"/>
    <s v="Israel"/>
    <s v="Israel"/>
    <x v="1"/>
    <x v="11"/>
    <x v="0"/>
    <n v="1668.522168"/>
    <n v="1667.592967"/>
  </r>
  <r>
    <x v="1"/>
    <x v="6"/>
    <x v="9"/>
    <x v="6"/>
    <s v="Rest of Western Europe"/>
    <s v="Sweden"/>
    <s v="Sweden"/>
    <s v="Sweden"/>
    <x v="3"/>
    <x v="13"/>
    <x v="1"/>
    <n v="1122.1866560000001"/>
    <n v="1601.2248090000001"/>
  </r>
  <r>
    <x v="1"/>
    <x v="2"/>
    <x v="6"/>
    <x v="2"/>
    <s v="Rest of Eastern Europe"/>
    <s v="Czech Republic"/>
    <s v="Czech Republic"/>
    <s v="Czech Republic"/>
    <x v="3"/>
    <x v="4"/>
    <x v="1"/>
    <n v="1916.4619499999999"/>
    <n v="2233.3393390000001"/>
  </r>
  <r>
    <x v="1"/>
    <x v="6"/>
    <x v="45"/>
    <x v="6"/>
    <s v="Rest of Western Europe"/>
    <s v="Greece"/>
    <s v="Greece"/>
    <s v="Greece"/>
    <x v="2"/>
    <x v="6"/>
    <x v="0"/>
    <n v="219.25485699999999"/>
    <n v="258.48598399999997"/>
  </r>
  <r>
    <x v="6"/>
    <x v="0"/>
    <x v="0"/>
    <x v="0"/>
    <s v="China"/>
    <s v="China"/>
    <s v="China"/>
    <s v="China"/>
    <x v="4"/>
    <x v="7"/>
    <x v="0"/>
    <n v="3884.8"/>
    <n v="4248.3716860000004"/>
  </r>
  <r>
    <x v="3"/>
    <x v="1"/>
    <x v="16"/>
    <x v="1"/>
    <s v="United States"/>
    <s v="United States"/>
    <s v="United States"/>
    <s v="United States"/>
    <x v="3"/>
    <x v="4"/>
    <x v="1"/>
    <n v="148850.69445000001"/>
    <n v="148850.69445000001"/>
  </r>
  <r>
    <x v="0"/>
    <x v="4"/>
    <x v="4"/>
    <x v="4"/>
    <s v="Brazil"/>
    <s v="Brazil"/>
    <s v="Brazil"/>
    <s v="Brazil"/>
    <x v="4"/>
    <x v="14"/>
    <x v="0"/>
    <n v="355.621344710171"/>
    <n v="637.37986699999999"/>
  </r>
  <r>
    <x v="2"/>
    <x v="9"/>
    <x v="31"/>
    <x v="9"/>
    <s v="Rest of Eurasia"/>
    <s v="Rest of Eurasia"/>
    <s v="Rest of Eurasia"/>
    <s v="Rest of Eurasia"/>
    <x v="0"/>
    <x v="0"/>
    <x v="1"/>
    <n v="8.4957549664213996"/>
    <n v="16.741076"/>
  </r>
  <r>
    <x v="4"/>
    <x v="6"/>
    <x v="8"/>
    <x v="6"/>
    <s v="Spain"/>
    <s v="Spain"/>
    <s v="Spain"/>
    <s v="Spain"/>
    <x v="4"/>
    <x v="14"/>
    <x v="0"/>
    <n v="977.71816179361497"/>
    <n v="1151.625896"/>
  </r>
  <r>
    <x v="5"/>
    <x v="6"/>
    <x v="38"/>
    <x v="6"/>
    <s v="Rest of Western Europe"/>
    <s v="Austria"/>
    <s v="Austria"/>
    <s v="Austria"/>
    <x v="3"/>
    <x v="13"/>
    <x v="1"/>
    <n v="818.28811800000005"/>
    <n v="964.70387200000005"/>
  </r>
  <r>
    <x v="1"/>
    <x v="6"/>
    <x v="32"/>
    <x v="6"/>
    <s v="Rest of Western Europe"/>
    <s v="Portugal"/>
    <s v="Portugal"/>
    <s v="Portugal"/>
    <x v="4"/>
    <x v="7"/>
    <x v="0"/>
    <n v="112.57468297"/>
    <n v="132.71759700000001"/>
  </r>
  <r>
    <x v="5"/>
    <x v="10"/>
    <x v="34"/>
    <x v="10"/>
    <s v="Rest of Sub-Saharan Africa"/>
    <s v="Rest of Sub-Saharan Africa"/>
    <s v="Rest of Sub-Saharan Africa"/>
    <s v="Rest of Sub-Saharan Africa"/>
    <x v="0"/>
    <x v="0"/>
    <x v="1"/>
    <n v="18.7994815126244"/>
    <n v="20.481370999999999"/>
  </r>
  <r>
    <x v="1"/>
    <x v="6"/>
    <x v="37"/>
    <x v="6"/>
    <s v="Rest of Western Europe"/>
    <s v="Finland"/>
    <s v="Finland"/>
    <s v="Finland"/>
    <x v="4"/>
    <x v="10"/>
    <x v="0"/>
    <n v="195.355236961"/>
    <n v="230.31002100000001"/>
  </r>
  <r>
    <x v="5"/>
    <x v="0"/>
    <x v="0"/>
    <x v="0"/>
    <s v="China"/>
    <s v="China"/>
    <s v="China"/>
    <s v="China"/>
    <x v="4"/>
    <x v="9"/>
    <x v="0"/>
    <n v="8122.5151420000002"/>
    <n v="8882.6872289999992"/>
  </r>
  <r>
    <x v="3"/>
    <x v="7"/>
    <x v="49"/>
    <x v="7"/>
    <s v="Rest of Emerging Asia/Pacific"/>
    <s v="Malaysia"/>
    <s v="Malaysia"/>
    <s v="Malaysia"/>
    <x v="2"/>
    <x v="5"/>
    <x v="0"/>
    <n v="247.61406099999999"/>
    <n v="322.98728999999997"/>
  </r>
  <r>
    <x v="3"/>
    <x v="9"/>
    <x v="25"/>
    <x v="9"/>
    <s v="Russia"/>
    <s v="Russia"/>
    <s v="Russia"/>
    <s v="Russia"/>
    <x v="3"/>
    <x v="4"/>
    <x v="1"/>
    <n v="12636.585707"/>
    <n v="25757.891971000001"/>
  </r>
  <r>
    <x v="5"/>
    <x v="5"/>
    <x v="19"/>
    <x v="5"/>
    <s v="Rest of Mature Asia/Pacific"/>
    <s v="Singapore"/>
    <s v="Singapore"/>
    <s v="Singapore"/>
    <x v="3"/>
    <x v="13"/>
    <x v="1"/>
    <n v="860.94202700000005"/>
    <n v="933.09556699999996"/>
  </r>
  <r>
    <x v="6"/>
    <x v="9"/>
    <x v="25"/>
    <x v="9"/>
    <s v="Russia"/>
    <s v="Russia"/>
    <s v="Russia"/>
    <s v="Russia"/>
    <x v="1"/>
    <x v="1"/>
    <x v="0"/>
    <n v="1386.8317689999999"/>
    <n v="2826.860334"/>
  </r>
  <r>
    <x v="3"/>
    <x v="5"/>
    <x v="19"/>
    <x v="5"/>
    <s v="Rest of Mature Asia/Pacific"/>
    <s v="Singapore"/>
    <s v="Singapore"/>
    <s v="Singapore"/>
    <x v="0"/>
    <x v="8"/>
    <x v="0"/>
    <n v="428.02699999285198"/>
    <n v="463.89894299999997"/>
  </r>
  <r>
    <x v="4"/>
    <x v="9"/>
    <x v="31"/>
    <x v="9"/>
    <s v="Rest of Eurasia"/>
    <s v="Rest of Eurasia"/>
    <s v="Rest of Eurasia"/>
    <s v="Rest of Eurasia"/>
    <x v="4"/>
    <x v="10"/>
    <x v="0"/>
    <n v="121.117642554"/>
    <n v="221.73763500000001"/>
  </r>
  <r>
    <x v="4"/>
    <x v="0"/>
    <x v="20"/>
    <x v="0"/>
    <s v="Rest of Greater China"/>
    <s v="Taiwan"/>
    <s v="Taiwan"/>
    <s v="Taiwan"/>
    <x v="2"/>
    <x v="5"/>
    <x v="0"/>
    <n v="72.730088000294998"/>
    <n v="74.530888000000004"/>
  </r>
  <r>
    <x v="1"/>
    <x v="2"/>
    <x v="39"/>
    <x v="2"/>
    <s v="Rest of Eastern Europe"/>
    <s v="Rest of Eastern Europe"/>
    <s v="Rest of Eastern Europe"/>
    <s v="Rest of Eastern Europe"/>
    <x v="4"/>
    <x v="10"/>
    <x v="0"/>
    <n v="277.73628716100001"/>
    <n v="327.43145800000002"/>
  </r>
  <r>
    <x v="2"/>
    <x v="6"/>
    <x v="15"/>
    <x v="6"/>
    <s v="Germany"/>
    <s v="Germany"/>
    <s v="Germany"/>
    <s v="Germany"/>
    <x v="4"/>
    <x v="9"/>
    <x v="0"/>
    <n v="2547.5862997999998"/>
    <n v="2866.009834"/>
  </r>
  <r>
    <x v="6"/>
    <x v="6"/>
    <x v="38"/>
    <x v="6"/>
    <s v="Rest of Western Europe"/>
    <s v="Austria"/>
    <s v="Austria"/>
    <s v="Austria"/>
    <x v="0"/>
    <x v="0"/>
    <x v="1"/>
    <n v="8.0278616899995008"/>
    <n v="9.4642820000000007"/>
  </r>
  <r>
    <x v="1"/>
    <x v="9"/>
    <x v="25"/>
    <x v="9"/>
    <s v="Russia"/>
    <s v="Russia"/>
    <s v="Russia"/>
    <s v="Russia"/>
    <x v="0"/>
    <x v="8"/>
    <x v="1"/>
    <n v="1582.2462845397399"/>
    <n v="3225.1851740000002"/>
  </r>
  <r>
    <x v="5"/>
    <x v="10"/>
    <x v="34"/>
    <x v="10"/>
    <s v="Rest of Sub-Saharan Africa"/>
    <s v="Rest of Sub-Saharan Africa"/>
    <s v="Rest of Sub-Saharan Africa"/>
    <s v="Rest of Sub-Saharan Africa"/>
    <x v="0"/>
    <x v="3"/>
    <x v="0"/>
    <n v="1222.08661451496"/>
    <n v="1331.4201909999999"/>
  </r>
  <r>
    <x v="5"/>
    <x v="5"/>
    <x v="43"/>
    <x v="5"/>
    <s v="Rest of Mature Asia/Pacific"/>
    <s v="New Zealand"/>
    <s v="New Zealand"/>
    <s v="New Zealand"/>
    <x v="0"/>
    <x v="0"/>
    <x v="1"/>
    <n v="4.7250956237601001"/>
    <n v="5.7514849999999997"/>
  </r>
  <r>
    <x v="2"/>
    <x v="6"/>
    <x v="30"/>
    <x v="6"/>
    <s v="Rest of Western Europe"/>
    <s v="Belgium"/>
    <s v="Belgium"/>
    <s v="Belgium"/>
    <x v="4"/>
    <x v="7"/>
    <x v="0"/>
    <n v="211.95486126"/>
    <n v="238.447159"/>
  </r>
  <r>
    <x v="5"/>
    <x v="3"/>
    <x v="40"/>
    <x v="3"/>
    <s v="Rest of Middle East and North Africa"/>
    <s v="Israel"/>
    <s v="Israel"/>
    <s v="Israel"/>
    <x v="3"/>
    <x v="16"/>
    <x v="0"/>
    <n v="415.91540300000003"/>
    <n v="415.68377900000002"/>
  </r>
  <r>
    <x v="4"/>
    <x v="4"/>
    <x v="48"/>
    <x v="4"/>
    <s v="Argentina"/>
    <s v="Argentina"/>
    <s v="Argentina"/>
    <s v="Argentina"/>
    <x v="2"/>
    <x v="6"/>
    <x v="0"/>
    <n v="617.69753700061801"/>
    <n v="1867.107497"/>
  </r>
  <r>
    <x v="5"/>
    <x v="1"/>
    <x v="1"/>
    <x v="1"/>
    <s v="Canada"/>
    <s v="Canada"/>
    <s v="Canada"/>
    <s v="Canada"/>
    <x v="1"/>
    <x v="1"/>
    <x v="0"/>
    <n v="7803.2092769999999"/>
    <n v="10120.619589"/>
  </r>
  <r>
    <x v="6"/>
    <x v="6"/>
    <x v="21"/>
    <x v="6"/>
    <s v="France"/>
    <s v="France"/>
    <s v="France"/>
    <s v="France"/>
    <x v="4"/>
    <x v="10"/>
    <x v="0"/>
    <n v="1326.5358666489999"/>
    <n v="1563.892055"/>
  </r>
  <r>
    <x v="4"/>
    <x v="3"/>
    <x v="7"/>
    <x v="3"/>
    <s v="Rest of Middle East and North Africa"/>
    <s v="Saudi Arabia"/>
    <s v="Saudi Arabia"/>
    <s v="Saudi Arabia"/>
    <x v="4"/>
    <x v="10"/>
    <x v="0"/>
    <n v="87.261145201000005"/>
    <n v="87.285774000000004"/>
  </r>
  <r>
    <x v="1"/>
    <x v="6"/>
    <x v="38"/>
    <x v="6"/>
    <s v="Rest of Western Europe"/>
    <s v="Austria"/>
    <s v="Austria"/>
    <s v="Austria"/>
    <x v="0"/>
    <x v="3"/>
    <x v="0"/>
    <n v="209.52892747927501"/>
    <n v="247.0198"/>
  </r>
  <r>
    <x v="1"/>
    <x v="2"/>
    <x v="6"/>
    <x v="2"/>
    <s v="Rest of Eastern Europe"/>
    <s v="Czech Republic"/>
    <s v="Czech Republic"/>
    <s v="Czech Republic"/>
    <x v="4"/>
    <x v="10"/>
    <x v="0"/>
    <n v="160.086792823"/>
    <n v="186.556343"/>
  </r>
  <r>
    <x v="4"/>
    <x v="4"/>
    <x v="17"/>
    <x v="4"/>
    <s v="Mexico"/>
    <s v="Mexico"/>
    <s v="Mexico"/>
    <s v="Mexico"/>
    <x v="2"/>
    <x v="5"/>
    <x v="0"/>
    <n v="1294.51031699741"/>
    <n v="1918.2021139999999"/>
  </r>
  <r>
    <x v="5"/>
    <x v="5"/>
    <x v="19"/>
    <x v="5"/>
    <s v="Rest of Mature Asia/Pacific"/>
    <s v="Singapore"/>
    <s v="Singapore"/>
    <s v="Singapore"/>
    <x v="0"/>
    <x v="8"/>
    <x v="1"/>
    <n v="370.07492902040201"/>
    <n v="401.09004399999998"/>
  </r>
  <r>
    <x v="6"/>
    <x v="2"/>
    <x v="46"/>
    <x v="2"/>
    <s v="Poland"/>
    <s v="Poland"/>
    <s v="Poland"/>
    <s v="Poland"/>
    <x v="0"/>
    <x v="8"/>
    <x v="1"/>
    <n v="745.37232219231703"/>
    <n v="898.201054"/>
  </r>
  <r>
    <x v="1"/>
    <x v="5"/>
    <x v="19"/>
    <x v="5"/>
    <s v="Rest of Mature Asia/Pacific"/>
    <s v="Singapore"/>
    <s v="Singapore"/>
    <s v="Singapore"/>
    <x v="3"/>
    <x v="4"/>
    <x v="1"/>
    <n v="2498.8963290000002"/>
    <n v="2708.3229930000002"/>
  </r>
  <r>
    <x v="6"/>
    <x v="6"/>
    <x v="33"/>
    <x v="6"/>
    <s v="Rest of Western Europe"/>
    <s v="Ireland"/>
    <s v="Ireland"/>
    <s v="Ireland"/>
    <x v="1"/>
    <x v="11"/>
    <x v="0"/>
    <n v="800.88088000000005"/>
    <n v="944.18196799999998"/>
  </r>
  <r>
    <x v="3"/>
    <x v="4"/>
    <x v="4"/>
    <x v="4"/>
    <s v="Brazil"/>
    <s v="Brazil"/>
    <s v="Brazil"/>
    <s v="Brazil"/>
    <x v="3"/>
    <x v="16"/>
    <x v="0"/>
    <n v="2812.0310129999998"/>
    <n v="5040.0010599999996"/>
  </r>
  <r>
    <x v="5"/>
    <x v="3"/>
    <x v="3"/>
    <x v="3"/>
    <s v="Rest of Middle East and North Africa"/>
    <s v="Rest of Middle East and North Africa"/>
    <s v="Rest of Middle East and North Africa"/>
    <s v="Rest of Middle East and North Africa"/>
    <x v="0"/>
    <x v="8"/>
    <x v="1"/>
    <n v="1114.9073964740301"/>
    <n v="1214.6522190000001"/>
  </r>
  <r>
    <x v="5"/>
    <x v="5"/>
    <x v="22"/>
    <x v="5"/>
    <s v="Australia"/>
    <s v="Australia"/>
    <s v="Australia"/>
    <s v="Australia"/>
    <x v="4"/>
    <x v="14"/>
    <x v="0"/>
    <n v="281.46562954043799"/>
    <n v="381.95866100000001"/>
  </r>
  <r>
    <x v="0"/>
    <x v="0"/>
    <x v="18"/>
    <x v="0"/>
    <s v="Rest of Greater China"/>
    <s v="Hong Kong"/>
    <s v="Hong Kong"/>
    <s v="Hong Kong"/>
    <x v="3"/>
    <x v="13"/>
    <x v="1"/>
    <n v="1117.2991460000001"/>
    <n v="1130.00272"/>
  </r>
  <r>
    <x v="5"/>
    <x v="2"/>
    <x v="6"/>
    <x v="2"/>
    <s v="Rest of Eastern Europe"/>
    <s v="Czech Republic"/>
    <s v="Czech Republic"/>
    <s v="Czech Republic"/>
    <x v="0"/>
    <x v="0"/>
    <x v="0"/>
    <n v="223.474280656063"/>
    <n v="260.42463400000003"/>
  </r>
  <r>
    <x v="4"/>
    <x v="2"/>
    <x v="39"/>
    <x v="2"/>
    <s v="Rest of Eastern Europe"/>
    <s v="Rest of Eastern Europe"/>
    <s v="Rest of Eastern Europe"/>
    <s v="Rest of Eastern Europe"/>
    <x v="0"/>
    <x v="0"/>
    <x v="1"/>
    <n v="11.366967110147"/>
    <n v="13.388821"/>
  </r>
  <r>
    <x v="0"/>
    <x v="6"/>
    <x v="45"/>
    <x v="6"/>
    <s v="Rest of Western Europe"/>
    <s v="Greece"/>
    <s v="Greece"/>
    <s v="Greece"/>
    <x v="1"/>
    <x v="11"/>
    <x v="0"/>
    <n v="183.56808699999999"/>
    <n v="216.413804"/>
  </r>
  <r>
    <x v="5"/>
    <x v="4"/>
    <x v="36"/>
    <x v="4"/>
    <s v="Rest of Latin America"/>
    <s v="Rest of Latin America"/>
    <s v="Rest of Latin America"/>
    <s v="Rest of Latin America"/>
    <x v="0"/>
    <x v="3"/>
    <x v="1"/>
    <n v="5339.52933198748"/>
    <n v="5339.5293320000001"/>
  </r>
  <r>
    <x v="3"/>
    <x v="5"/>
    <x v="43"/>
    <x v="5"/>
    <s v="Rest of Mature Asia/Pacific"/>
    <s v="New Zealand"/>
    <s v="New Zealand"/>
    <s v="New Zealand"/>
    <x v="3"/>
    <x v="13"/>
    <x v="1"/>
    <n v="511.694143"/>
    <n v="622.84473800000001"/>
  </r>
  <r>
    <x v="4"/>
    <x v="10"/>
    <x v="34"/>
    <x v="10"/>
    <s v="Rest of Sub-Saharan Africa"/>
    <s v="Rest of Sub-Saharan Africa"/>
    <s v="Rest of Sub-Saharan Africa"/>
    <s v="Rest of Sub-Saharan Africa"/>
    <x v="0"/>
    <x v="8"/>
    <x v="0"/>
    <n v="729.39132567945398"/>
    <n v="794.26011800000003"/>
  </r>
  <r>
    <x v="1"/>
    <x v="10"/>
    <x v="47"/>
    <x v="10"/>
    <s v="Rest of Sub-Saharan Africa"/>
    <s v="South Africa"/>
    <s v="South Africa"/>
    <s v="South Africa"/>
    <x v="0"/>
    <x v="0"/>
    <x v="0"/>
    <n v="223.26079111827499"/>
    <n v="326.723004"/>
  </r>
  <r>
    <x v="4"/>
    <x v="3"/>
    <x v="40"/>
    <x v="3"/>
    <s v="Rest of Middle East and North Africa"/>
    <s v="Israel"/>
    <s v="Israel"/>
    <s v="Israel"/>
    <x v="0"/>
    <x v="3"/>
    <x v="0"/>
    <n v="50.782532784346401"/>
    <n v="50.611362"/>
  </r>
  <r>
    <x v="5"/>
    <x v="3"/>
    <x v="24"/>
    <x v="3"/>
    <s v="Turkey"/>
    <s v="Turkey"/>
    <s v="Turkey"/>
    <s v="Turkey"/>
    <x v="0"/>
    <x v="0"/>
    <x v="1"/>
    <n v="12.056608129384699"/>
    <n v="35.837758999999998"/>
  </r>
  <r>
    <x v="6"/>
    <x v="6"/>
    <x v="8"/>
    <x v="6"/>
    <s v="Spain"/>
    <s v="Spain"/>
    <s v="Spain"/>
    <s v="Spain"/>
    <x v="0"/>
    <x v="0"/>
    <x v="0"/>
    <n v="492.683770531959"/>
    <n v="580.83935299999996"/>
  </r>
  <r>
    <x v="5"/>
    <x v="6"/>
    <x v="15"/>
    <x v="6"/>
    <s v="Germany"/>
    <s v="Germany"/>
    <s v="Germany"/>
    <s v="Germany"/>
    <x v="0"/>
    <x v="3"/>
    <x v="1"/>
    <n v="6873.6056709990198"/>
    <n v="8103.495406"/>
  </r>
  <r>
    <x v="0"/>
    <x v="6"/>
    <x v="21"/>
    <x v="6"/>
    <s v="France"/>
    <s v="France"/>
    <s v="France"/>
    <s v="France"/>
    <x v="4"/>
    <x v="7"/>
    <x v="0"/>
    <n v="615.01031106999994"/>
    <n v="725.05370100000005"/>
  </r>
  <r>
    <x v="4"/>
    <x v="6"/>
    <x v="21"/>
    <x v="6"/>
    <s v="France"/>
    <s v="France"/>
    <s v="France"/>
    <s v="France"/>
    <x v="1"/>
    <x v="11"/>
    <x v="0"/>
    <n v="5409.2792820000004"/>
    <n v="6371.4333479999996"/>
  </r>
  <r>
    <x v="0"/>
    <x v="8"/>
    <x v="12"/>
    <x v="8"/>
    <s v="Japan"/>
    <s v="Japan"/>
    <s v="Japan"/>
    <s v="Japan"/>
    <x v="0"/>
    <x v="0"/>
    <x v="1"/>
    <n v="474.84916056548798"/>
    <n v="541.64600299999995"/>
  </r>
  <r>
    <x v="2"/>
    <x v="4"/>
    <x v="17"/>
    <x v="4"/>
    <s v="Mexico"/>
    <s v="Mexico"/>
    <s v="Mexico"/>
    <s v="Mexico"/>
    <x v="0"/>
    <x v="3"/>
    <x v="1"/>
    <n v="6939.5731761392599"/>
    <n v="10450.337422000001"/>
  </r>
  <r>
    <x v="1"/>
    <x v="3"/>
    <x v="40"/>
    <x v="3"/>
    <s v="Rest of Middle East and North Africa"/>
    <s v="Israel"/>
    <s v="Israel"/>
    <s v="Israel"/>
    <x v="2"/>
    <x v="15"/>
    <x v="0"/>
    <n v="2079.2029259999999"/>
    <n v="2078.0450169999999"/>
  </r>
  <r>
    <x v="4"/>
    <x v="7"/>
    <x v="49"/>
    <x v="7"/>
    <s v="Rest of Emerging Asia/Pacific"/>
    <s v="Malaysia"/>
    <s v="Malaysia"/>
    <s v="Malaysia"/>
    <x v="1"/>
    <x v="1"/>
    <x v="0"/>
    <n v="671.07756700000004"/>
    <n v="915.90838799999995"/>
  </r>
  <r>
    <x v="1"/>
    <x v="4"/>
    <x v="36"/>
    <x v="4"/>
    <s v="Rest of Latin America"/>
    <s v="Rest of Latin America"/>
    <s v="Rest of Latin America"/>
    <s v="Rest of Latin America"/>
    <x v="4"/>
    <x v="7"/>
    <x v="0"/>
    <n v="138.13044259"/>
    <n v="138.13044300000001"/>
  </r>
  <r>
    <x v="5"/>
    <x v="0"/>
    <x v="18"/>
    <x v="0"/>
    <s v="Rest of Greater China"/>
    <s v="Hong Kong"/>
    <s v="Hong Kong"/>
    <s v="Hong Kong"/>
    <x v="2"/>
    <x v="15"/>
    <x v="0"/>
    <n v="1313.103143"/>
    <n v="1328.0329879999999"/>
  </r>
  <r>
    <x v="0"/>
    <x v="6"/>
    <x v="33"/>
    <x v="6"/>
    <s v="Rest of Western Europe"/>
    <s v="Ireland"/>
    <s v="Ireland"/>
    <s v="Ireland"/>
    <x v="3"/>
    <x v="13"/>
    <x v="1"/>
    <n v="591.21615899999995"/>
    <n v="697.00207699999999"/>
  </r>
  <r>
    <x v="6"/>
    <x v="0"/>
    <x v="18"/>
    <x v="0"/>
    <s v="Rest of Greater China"/>
    <s v="Hong Kong"/>
    <s v="Hong Kong"/>
    <s v="Hong Kong"/>
    <x v="4"/>
    <x v="9"/>
    <x v="0"/>
    <n v="247.04059960000001"/>
    <n v="249.849425"/>
  </r>
  <r>
    <x v="2"/>
    <x v="7"/>
    <x v="49"/>
    <x v="7"/>
    <s v="Rest of Emerging Asia/Pacific"/>
    <s v="Malaysia"/>
    <s v="Malaysia"/>
    <s v="Malaysia"/>
    <x v="2"/>
    <x v="15"/>
    <x v="0"/>
    <n v="853.56621700000005"/>
    <n v="1092.8385029999999"/>
  </r>
  <r>
    <x v="2"/>
    <x v="2"/>
    <x v="6"/>
    <x v="2"/>
    <s v="Rest of Eastern Europe"/>
    <s v="Czech Republic"/>
    <s v="Czech Republic"/>
    <s v="Czech Republic"/>
    <x v="0"/>
    <x v="8"/>
    <x v="1"/>
    <n v="352.309583112447"/>
    <n v="391.35186399999998"/>
  </r>
  <r>
    <x v="2"/>
    <x v="4"/>
    <x v="29"/>
    <x v="4"/>
    <s v="Rest of Latin America"/>
    <s v="Chile"/>
    <s v="Chile"/>
    <s v="Chile"/>
    <x v="2"/>
    <x v="5"/>
    <x v="0"/>
    <n v="304.32261499999998"/>
    <n v="394.08459399999998"/>
  </r>
  <r>
    <x v="2"/>
    <x v="3"/>
    <x v="7"/>
    <x v="3"/>
    <s v="Rest of Middle East and North Africa"/>
    <s v="Saudi Arabia"/>
    <s v="Saudi Arabia"/>
    <s v="Saudi Arabia"/>
    <x v="0"/>
    <x v="0"/>
    <x v="0"/>
    <n v="187.040803077421"/>
    <n v="187.088606"/>
  </r>
  <r>
    <x v="1"/>
    <x v="7"/>
    <x v="49"/>
    <x v="7"/>
    <s v="Rest of Emerging Asia/Pacific"/>
    <s v="Malaysia"/>
    <s v="Malaysia"/>
    <s v="Malaysia"/>
    <x v="0"/>
    <x v="8"/>
    <x v="0"/>
    <n v="433.78582487908199"/>
    <n v="565.82937000000004"/>
  </r>
  <r>
    <x v="3"/>
    <x v="7"/>
    <x v="13"/>
    <x v="7"/>
    <s v="Rest of Emerging Asia/Pacific"/>
    <s v="Thailand"/>
    <s v="Thailand"/>
    <s v="Thailand"/>
    <x v="3"/>
    <x v="13"/>
    <x v="1"/>
    <n v="1388.183812"/>
    <n v="1437.4357809999999"/>
  </r>
  <r>
    <x v="2"/>
    <x v="8"/>
    <x v="12"/>
    <x v="8"/>
    <s v="Japan"/>
    <s v="Japan"/>
    <s v="Japan"/>
    <s v="Japan"/>
    <x v="3"/>
    <x v="16"/>
    <x v="0"/>
    <n v="13851.763381000001"/>
    <n v="15676.955126999999"/>
  </r>
  <r>
    <x v="3"/>
    <x v="3"/>
    <x v="3"/>
    <x v="3"/>
    <s v="Rest of Middle East and North Africa"/>
    <s v="Rest of Middle East and North Africa"/>
    <s v="Rest of Middle East and North Africa"/>
    <s v="Rest of Middle East and North Africa"/>
    <x v="4"/>
    <x v="14"/>
    <x v="0"/>
    <n v="1260.71703486459"/>
    <n v="1373.5066690000001"/>
  </r>
  <r>
    <x v="2"/>
    <x v="4"/>
    <x v="27"/>
    <x v="4"/>
    <s v="Rest of Latin America"/>
    <s v="Colombia"/>
    <s v="Colombia"/>
    <s v="Colombia"/>
    <x v="3"/>
    <x v="16"/>
    <x v="0"/>
    <n v="851.92226300000004"/>
    <n v="1346.5614370000001"/>
  </r>
  <r>
    <x v="6"/>
    <x v="4"/>
    <x v="29"/>
    <x v="4"/>
    <s v="Rest of Latin America"/>
    <s v="Chile"/>
    <s v="Chile"/>
    <s v="Chile"/>
    <x v="3"/>
    <x v="4"/>
    <x v="1"/>
    <n v="2553.184878"/>
    <n v="3436.5164140000002"/>
  </r>
  <r>
    <x v="2"/>
    <x v="4"/>
    <x v="27"/>
    <x v="4"/>
    <s v="Rest of Latin America"/>
    <s v="Colombia"/>
    <s v="Colombia"/>
    <s v="Colombia"/>
    <x v="0"/>
    <x v="3"/>
    <x v="1"/>
    <n v="1288.6864670217701"/>
    <n v="2036.9176580000001"/>
  </r>
  <r>
    <x v="6"/>
    <x v="6"/>
    <x v="23"/>
    <x v="6"/>
    <s v="Rest of Western Europe"/>
    <s v="Switzerland"/>
    <s v="Switzerland"/>
    <s v="Switzerland"/>
    <x v="3"/>
    <x v="12"/>
    <x v="0"/>
    <n v="1657.4565250000001"/>
    <n v="1799.189995"/>
  </r>
  <r>
    <x v="1"/>
    <x v="5"/>
    <x v="43"/>
    <x v="5"/>
    <s v="Rest of Mature Asia/Pacific"/>
    <s v="New Zealand"/>
    <s v="New Zealand"/>
    <s v="New Zealand"/>
    <x v="4"/>
    <x v="10"/>
    <x v="0"/>
    <n v="52.849373464999999"/>
    <n v="64.329355000000007"/>
  </r>
  <r>
    <x v="0"/>
    <x v="9"/>
    <x v="25"/>
    <x v="9"/>
    <s v="Russia"/>
    <s v="Russia"/>
    <s v="Russia"/>
    <s v="Russia"/>
    <x v="0"/>
    <x v="3"/>
    <x v="0"/>
    <n v="813.87799084486198"/>
    <n v="1658.975126"/>
  </r>
  <r>
    <x v="5"/>
    <x v="2"/>
    <x v="46"/>
    <x v="2"/>
    <s v="Poland"/>
    <s v="Poland"/>
    <s v="Poland"/>
    <s v="Poland"/>
    <x v="4"/>
    <x v="7"/>
    <x v="0"/>
    <n v="180.39962471000001"/>
    <n v="217.388181"/>
  </r>
  <r>
    <x v="1"/>
    <x v="6"/>
    <x v="11"/>
    <x v="6"/>
    <s v="Italy"/>
    <s v="Italy"/>
    <s v="Italy"/>
    <s v="Italy"/>
    <x v="0"/>
    <x v="3"/>
    <x v="0"/>
    <n v="803.71713145406204"/>
    <n v="947.52570800000001"/>
  </r>
  <r>
    <x v="4"/>
    <x v="6"/>
    <x v="21"/>
    <x v="6"/>
    <s v="France"/>
    <s v="France"/>
    <s v="France"/>
    <s v="France"/>
    <x v="4"/>
    <x v="14"/>
    <x v="0"/>
    <n v="1438.0365198909501"/>
    <n v="1693.8215540000001"/>
  </r>
  <r>
    <x v="4"/>
    <x v="7"/>
    <x v="35"/>
    <x v="7"/>
    <s v="Rest of Emerging Asia/Pacific"/>
    <s v="Rest of Emerging Asia/Pacific"/>
    <s v="Rest of Emerging Asia/Pacific"/>
    <s v="Rest of Emerging Asia/Pacific"/>
    <x v="3"/>
    <x v="12"/>
    <x v="0"/>
    <n v="7873.36"/>
    <n v="7873.36"/>
  </r>
  <r>
    <x v="6"/>
    <x v="3"/>
    <x v="40"/>
    <x v="3"/>
    <s v="Rest of Middle East and North Africa"/>
    <s v="Israel"/>
    <s v="Israel"/>
    <s v="Israel"/>
    <x v="4"/>
    <x v="10"/>
    <x v="0"/>
    <n v="328.59940177300001"/>
    <n v="328.416405"/>
  </r>
  <r>
    <x v="2"/>
    <x v="2"/>
    <x v="39"/>
    <x v="2"/>
    <s v="Rest of Eastern Europe"/>
    <s v="Rest of Eastern Europe"/>
    <s v="Rest of Eastern Europe"/>
    <s v="Rest of Eastern Europe"/>
    <x v="4"/>
    <x v="7"/>
    <x v="0"/>
    <n v="69.834327579999993"/>
    <n v="78.562939999999998"/>
  </r>
  <r>
    <x v="6"/>
    <x v="0"/>
    <x v="20"/>
    <x v="0"/>
    <s v="Rest of Greater China"/>
    <s v="Taiwan"/>
    <s v="Taiwan"/>
    <s v="Taiwan"/>
    <x v="0"/>
    <x v="8"/>
    <x v="0"/>
    <n v="884.23346056998605"/>
    <n v="918.91963699999997"/>
  </r>
  <r>
    <x v="5"/>
    <x v="7"/>
    <x v="10"/>
    <x v="7"/>
    <s v="India"/>
    <s v="India"/>
    <s v="India"/>
    <s v="India"/>
    <x v="0"/>
    <x v="3"/>
    <x v="1"/>
    <n v="27258.418091884199"/>
    <n v="32443.585881999999"/>
  </r>
  <r>
    <x v="3"/>
    <x v="6"/>
    <x v="23"/>
    <x v="6"/>
    <s v="Rest of Western Europe"/>
    <s v="Switzerland"/>
    <s v="Switzerland"/>
    <s v="Switzerland"/>
    <x v="0"/>
    <x v="0"/>
    <x v="0"/>
    <n v="361.77996431191298"/>
    <n v="392.71672100000001"/>
  </r>
  <r>
    <x v="0"/>
    <x v="4"/>
    <x v="36"/>
    <x v="4"/>
    <s v="Rest of Latin America"/>
    <s v="Rest of Latin America"/>
    <s v="Rest of Latin America"/>
    <s v="Rest of Latin America"/>
    <x v="1"/>
    <x v="11"/>
    <x v="0"/>
    <n v="1229.2209359999999"/>
    <n v="1229.2209359999999"/>
  </r>
  <r>
    <x v="4"/>
    <x v="9"/>
    <x v="31"/>
    <x v="9"/>
    <s v="Rest of Eurasia"/>
    <s v="Rest of Eurasia"/>
    <s v="Rest of Eurasia"/>
    <s v="Rest of Eurasia"/>
    <x v="1"/>
    <x v="11"/>
    <x v="0"/>
    <n v="201.78355300000001"/>
    <n v="369.417756"/>
  </r>
  <r>
    <x v="0"/>
    <x v="6"/>
    <x v="21"/>
    <x v="6"/>
    <s v="France"/>
    <s v="France"/>
    <s v="France"/>
    <s v="France"/>
    <x v="0"/>
    <x v="3"/>
    <x v="1"/>
    <n v="6359.1701088445998"/>
    <n v="7497.0122270000002"/>
  </r>
  <r>
    <x v="5"/>
    <x v="6"/>
    <x v="11"/>
    <x v="6"/>
    <s v="Italy"/>
    <s v="Italy"/>
    <s v="Italy"/>
    <s v="Italy"/>
    <x v="2"/>
    <x v="2"/>
    <x v="0"/>
    <n v="4669.7136559999999"/>
    <n v="5505.262444"/>
  </r>
  <r>
    <x v="5"/>
    <x v="6"/>
    <x v="45"/>
    <x v="6"/>
    <s v="Rest of Western Europe"/>
    <s v="Greece"/>
    <s v="Greece"/>
    <s v="Greece"/>
    <x v="1"/>
    <x v="1"/>
    <x v="0"/>
    <n v="260.91026799999997"/>
    <n v="307.59476999999998"/>
  </r>
  <r>
    <x v="0"/>
    <x v="6"/>
    <x v="21"/>
    <x v="6"/>
    <s v="France"/>
    <s v="France"/>
    <s v="France"/>
    <s v="France"/>
    <x v="0"/>
    <x v="8"/>
    <x v="0"/>
    <n v="3026.0329697737102"/>
    <n v="3567.4790560000001"/>
  </r>
  <r>
    <x v="4"/>
    <x v="1"/>
    <x v="1"/>
    <x v="1"/>
    <s v="Canada"/>
    <s v="Canada"/>
    <s v="Canada"/>
    <s v="Canada"/>
    <x v="0"/>
    <x v="0"/>
    <x v="0"/>
    <n v="1073.93859899986"/>
    <n v="1353.1559999999999"/>
  </r>
  <r>
    <x v="5"/>
    <x v="6"/>
    <x v="41"/>
    <x v="6"/>
    <s v="Rest of Western Europe"/>
    <s v="Rest of Western Europe"/>
    <s v="Rest of Western Europe"/>
    <s v="Rest of Western Europe"/>
    <x v="4"/>
    <x v="7"/>
    <x v="0"/>
    <n v="170.97221513"/>
    <n v="201.56416100000001"/>
  </r>
  <r>
    <x v="3"/>
    <x v="2"/>
    <x v="6"/>
    <x v="2"/>
    <s v="Rest of Eastern Europe"/>
    <s v="Czech Republic"/>
    <s v="Czech Republic"/>
    <s v="Czech Republic"/>
    <x v="4"/>
    <x v="9"/>
    <x v="0"/>
    <n v="165.23866889000001"/>
    <n v="192.560056"/>
  </r>
  <r>
    <x v="1"/>
    <x v="7"/>
    <x v="35"/>
    <x v="7"/>
    <s v="Rest of Emerging Asia/Pacific"/>
    <s v="Rest of Emerging Asia/Pacific"/>
    <s v="Rest of Emerging Asia/Pacific"/>
    <s v="Rest of Emerging Asia/Pacific"/>
    <x v="4"/>
    <x v="7"/>
    <x v="0"/>
    <n v="88.441539050000003"/>
    <n v="88.441539000000006"/>
  </r>
  <r>
    <x v="5"/>
    <x v="6"/>
    <x v="44"/>
    <x v="6"/>
    <s v="United Kingdom"/>
    <s v="United Kingdom"/>
    <s v="United Kingdom"/>
    <s v="United Kingdom"/>
    <x v="2"/>
    <x v="15"/>
    <x v="0"/>
    <n v="18149.751623"/>
    <n v="21786.407329999998"/>
  </r>
  <r>
    <x v="3"/>
    <x v="4"/>
    <x v="48"/>
    <x v="4"/>
    <s v="Argentina"/>
    <s v="Argentina"/>
    <s v="Argentina"/>
    <s v="Argentina"/>
    <x v="4"/>
    <x v="7"/>
    <x v="0"/>
    <n v="50.09164964"/>
    <n v="385.02084100000002"/>
  </r>
  <r>
    <x v="0"/>
    <x v="6"/>
    <x v="21"/>
    <x v="6"/>
    <s v="France"/>
    <s v="France"/>
    <s v="France"/>
    <s v="France"/>
    <x v="4"/>
    <x v="10"/>
    <x v="0"/>
    <n v="1300.7543497520001"/>
    <n v="1533.4974689999999"/>
  </r>
  <r>
    <x v="2"/>
    <x v="6"/>
    <x v="8"/>
    <x v="6"/>
    <s v="Spain"/>
    <s v="Spain"/>
    <s v="Spain"/>
    <s v="Spain"/>
    <x v="2"/>
    <x v="5"/>
    <x v="0"/>
    <n v="2196.4019140043902"/>
    <n v="2470.9308120000001"/>
  </r>
  <r>
    <x v="0"/>
    <x v="3"/>
    <x v="7"/>
    <x v="3"/>
    <s v="Rest of Middle East and North Africa"/>
    <s v="Saudi Arabia"/>
    <s v="Saudi Arabia"/>
    <s v="Saudi Arabia"/>
    <x v="0"/>
    <x v="3"/>
    <x v="0"/>
    <n v="241.71244090260399"/>
    <n v="241.81343200000001"/>
  </r>
  <r>
    <x v="6"/>
    <x v="10"/>
    <x v="47"/>
    <x v="10"/>
    <s v="Rest of Sub-Saharan Africa"/>
    <s v="South Africa"/>
    <s v="South Africa"/>
    <s v="South Africa"/>
    <x v="4"/>
    <x v="14"/>
    <x v="0"/>
    <n v="105.099738427159"/>
    <n v="153.80444600000001"/>
  </r>
  <r>
    <x v="0"/>
    <x v="2"/>
    <x v="39"/>
    <x v="2"/>
    <s v="Rest of Eastern Europe"/>
    <s v="Rest of Eastern Europe"/>
    <s v="Rest of Eastern Europe"/>
    <s v="Rest of Eastern Europe"/>
    <x v="1"/>
    <x v="1"/>
    <x v="0"/>
    <n v="1636.2922410000001"/>
    <n v="1929.072934"/>
  </r>
  <r>
    <x v="4"/>
    <x v="6"/>
    <x v="30"/>
    <x v="6"/>
    <s v="Rest of Western Europe"/>
    <s v="Belgium"/>
    <s v="Belgium"/>
    <s v="Belgium"/>
    <x v="3"/>
    <x v="16"/>
    <x v="0"/>
    <n v="1021.568949"/>
    <n v="1203.276468"/>
  </r>
  <r>
    <x v="1"/>
    <x v="6"/>
    <x v="11"/>
    <x v="6"/>
    <s v="Italy"/>
    <s v="Italy"/>
    <s v="Italy"/>
    <s v="Italy"/>
    <x v="2"/>
    <x v="15"/>
    <x v="0"/>
    <n v="9369.5643940000009"/>
    <n v="11046.054378999999"/>
  </r>
  <r>
    <x v="4"/>
    <x v="3"/>
    <x v="7"/>
    <x v="3"/>
    <s v="Rest of Middle East and North Africa"/>
    <s v="Saudi Arabia"/>
    <s v="Saudi Arabia"/>
    <s v="Saudi Arabia"/>
    <x v="0"/>
    <x v="0"/>
    <x v="0"/>
    <n v="173.80988265645499"/>
    <n v="173.85893999999999"/>
  </r>
  <r>
    <x v="3"/>
    <x v="6"/>
    <x v="11"/>
    <x v="6"/>
    <s v="Italy"/>
    <s v="Italy"/>
    <s v="Italy"/>
    <s v="Italy"/>
    <x v="3"/>
    <x v="16"/>
    <x v="0"/>
    <n v="2321.3648090000002"/>
    <n v="2736.725085"/>
  </r>
  <r>
    <x v="1"/>
    <x v="1"/>
    <x v="16"/>
    <x v="1"/>
    <s v="United States"/>
    <s v="United States"/>
    <s v="United States"/>
    <s v="United States"/>
    <x v="2"/>
    <x v="6"/>
    <x v="0"/>
    <n v="194626.837279"/>
    <n v="194626.837279"/>
  </r>
  <r>
    <x v="1"/>
    <x v="4"/>
    <x v="36"/>
    <x v="4"/>
    <s v="Rest of Latin America"/>
    <s v="Rest of Latin America"/>
    <s v="Rest of Latin America"/>
    <s v="Rest of Latin America"/>
    <x v="0"/>
    <x v="3"/>
    <x v="1"/>
    <n v="4923.6716623992397"/>
    <n v="4923.6716619999997"/>
  </r>
  <r>
    <x v="1"/>
    <x v="7"/>
    <x v="10"/>
    <x v="7"/>
    <s v="India"/>
    <s v="India"/>
    <s v="India"/>
    <s v="India"/>
    <x v="2"/>
    <x v="6"/>
    <x v="0"/>
    <n v="10422.848952"/>
    <n v="12405.510619999999"/>
  </r>
  <r>
    <x v="0"/>
    <x v="2"/>
    <x v="2"/>
    <x v="2"/>
    <s v="Rest of Eastern Europe"/>
    <s v="Hungary"/>
    <s v="Hungary"/>
    <s v="Hungary"/>
    <x v="0"/>
    <x v="8"/>
    <x v="1"/>
    <n v="182.741424994422"/>
    <n v="232.407917"/>
  </r>
  <r>
    <x v="5"/>
    <x v="6"/>
    <x v="33"/>
    <x v="6"/>
    <s v="Rest of Western Europe"/>
    <s v="Ireland"/>
    <s v="Ireland"/>
    <s v="Ireland"/>
    <x v="4"/>
    <x v="14"/>
    <x v="0"/>
    <n v="60.492933584417003"/>
    <n v="71.316894000000005"/>
  </r>
  <r>
    <x v="1"/>
    <x v="1"/>
    <x v="16"/>
    <x v="1"/>
    <s v="United States"/>
    <s v="United States"/>
    <s v="United States"/>
    <s v="United States"/>
    <x v="4"/>
    <x v="9"/>
    <x v="0"/>
    <n v="25465.638610000002"/>
    <n v="25465.638610000002"/>
  </r>
  <r>
    <x v="3"/>
    <x v="6"/>
    <x v="26"/>
    <x v="6"/>
    <s v="Rest of Western Europe"/>
    <s v="Norway"/>
    <s v="Norway"/>
    <s v="Norway"/>
    <x v="0"/>
    <x v="8"/>
    <x v="1"/>
    <n v="372.12754378333699"/>
    <n v="542.47369700000002"/>
  </r>
  <r>
    <x v="3"/>
    <x v="2"/>
    <x v="2"/>
    <x v="2"/>
    <s v="Rest of Eastern Europe"/>
    <s v="Hungary"/>
    <s v="Hungary"/>
    <s v="Hungary"/>
    <x v="3"/>
    <x v="16"/>
    <x v="0"/>
    <n v="426.34439600000002"/>
    <n v="542.21867299999997"/>
  </r>
  <r>
    <x v="5"/>
    <x v="8"/>
    <x v="12"/>
    <x v="8"/>
    <s v="Japan"/>
    <s v="Japan"/>
    <s v="Japan"/>
    <s v="Japan"/>
    <x v="0"/>
    <x v="8"/>
    <x v="1"/>
    <n v="4992.7537060397299"/>
    <n v="5695.0823829999999"/>
  </r>
  <r>
    <x v="3"/>
    <x v="6"/>
    <x v="32"/>
    <x v="6"/>
    <s v="Rest of Western Europe"/>
    <s v="Portugal"/>
    <s v="Portugal"/>
    <s v="Portugal"/>
    <x v="0"/>
    <x v="0"/>
    <x v="1"/>
    <n v="4.9942205652335003"/>
    <n v="5.8878329999999997"/>
  </r>
  <r>
    <x v="6"/>
    <x v="10"/>
    <x v="47"/>
    <x v="10"/>
    <s v="Rest of Sub-Saharan Africa"/>
    <s v="South Africa"/>
    <s v="South Africa"/>
    <s v="South Africa"/>
    <x v="4"/>
    <x v="9"/>
    <x v="0"/>
    <n v="178.46952167000001"/>
    <n v="261.174826"/>
  </r>
  <r>
    <x v="6"/>
    <x v="7"/>
    <x v="49"/>
    <x v="7"/>
    <s v="Rest of Emerging Asia/Pacific"/>
    <s v="Malaysia"/>
    <s v="Malaysia"/>
    <s v="Malaysia"/>
    <x v="2"/>
    <x v="15"/>
    <x v="0"/>
    <n v="1112.526822"/>
    <n v="1451.17778"/>
  </r>
  <r>
    <x v="0"/>
    <x v="5"/>
    <x v="5"/>
    <x v="5"/>
    <s v="South Korea"/>
    <s v="South Korea"/>
    <s v="South Korea"/>
    <s v="South Korea"/>
    <x v="0"/>
    <x v="3"/>
    <x v="1"/>
    <n v="7747.0836199477199"/>
    <n v="8057.7487330000004"/>
  </r>
  <r>
    <x v="0"/>
    <x v="2"/>
    <x v="39"/>
    <x v="2"/>
    <s v="Rest of Eastern Europe"/>
    <s v="Rest of Eastern Europe"/>
    <s v="Rest of Eastern Europe"/>
    <s v="Rest of Eastern Europe"/>
    <x v="0"/>
    <x v="3"/>
    <x v="1"/>
    <n v="6816.4116440386697"/>
    <n v="8036.0676890000004"/>
  </r>
  <r>
    <x v="3"/>
    <x v="5"/>
    <x v="5"/>
    <x v="5"/>
    <s v="South Korea"/>
    <s v="South Korea"/>
    <s v="South Korea"/>
    <s v="South Korea"/>
    <x v="2"/>
    <x v="6"/>
    <x v="0"/>
    <n v="8393.9157649999997"/>
    <n v="8730.5194360000005"/>
  </r>
  <r>
    <x v="4"/>
    <x v="3"/>
    <x v="24"/>
    <x v="3"/>
    <s v="Turkey"/>
    <s v="Turkey"/>
    <s v="Turkey"/>
    <s v="Turkey"/>
    <x v="0"/>
    <x v="0"/>
    <x v="1"/>
    <n v="17.360118061230001"/>
    <n v="33.241021000000003"/>
  </r>
  <r>
    <x v="3"/>
    <x v="6"/>
    <x v="41"/>
    <x v="6"/>
    <s v="Rest of Western Europe"/>
    <s v="Rest of Western Europe"/>
    <s v="Rest of Western Europe"/>
    <s v="Rest of Western Europe"/>
    <x v="0"/>
    <x v="3"/>
    <x v="1"/>
    <n v="113.78578044717401"/>
    <n v="134.14539500000001"/>
  </r>
  <r>
    <x v="1"/>
    <x v="9"/>
    <x v="25"/>
    <x v="9"/>
    <s v="Russia"/>
    <s v="Russia"/>
    <s v="Russia"/>
    <s v="Russia"/>
    <x v="3"/>
    <x v="16"/>
    <x v="0"/>
    <n v="4206.1017769999999"/>
    <n v="8573.5433369999992"/>
  </r>
  <r>
    <x v="0"/>
    <x v="6"/>
    <x v="37"/>
    <x v="6"/>
    <s v="Rest of Western Europe"/>
    <s v="Finland"/>
    <s v="Finland"/>
    <s v="Finland"/>
    <x v="4"/>
    <x v="9"/>
    <x v="0"/>
    <n v="227.79702878000001"/>
    <n v="268.556601"/>
  </r>
  <r>
    <x v="4"/>
    <x v="3"/>
    <x v="3"/>
    <x v="3"/>
    <s v="Rest of Middle East and North Africa"/>
    <s v="Rest of Middle East and North Africa"/>
    <s v="Rest of Middle East and North Africa"/>
    <s v="Rest of Middle East and North Africa"/>
    <x v="0"/>
    <x v="0"/>
    <x v="1"/>
    <n v="52.612510193656"/>
    <n v="57.291631000000002"/>
  </r>
  <r>
    <x v="3"/>
    <x v="2"/>
    <x v="2"/>
    <x v="2"/>
    <s v="Rest of Eastern Europe"/>
    <s v="Hungary"/>
    <s v="Hungary"/>
    <s v="Hungary"/>
    <x v="3"/>
    <x v="4"/>
    <x v="1"/>
    <n v="1307.067704"/>
    <n v="1662.3099139999999"/>
  </r>
  <r>
    <x v="2"/>
    <x v="6"/>
    <x v="44"/>
    <x v="6"/>
    <s v="United Kingdom"/>
    <s v="United Kingdom"/>
    <s v="United Kingdom"/>
    <s v="United Kingdom"/>
    <x v="1"/>
    <x v="1"/>
    <x v="0"/>
    <n v="13588.218464"/>
    <n v="15921.254426"/>
  </r>
  <r>
    <x v="1"/>
    <x v="6"/>
    <x v="23"/>
    <x v="6"/>
    <s v="Rest of Western Europe"/>
    <s v="Switzerland"/>
    <s v="Switzerland"/>
    <s v="Switzerland"/>
    <x v="2"/>
    <x v="5"/>
    <x v="0"/>
    <n v="965.41759999999999"/>
    <n v="1047.973"/>
  </r>
  <r>
    <x v="2"/>
    <x v="6"/>
    <x v="42"/>
    <x v="6"/>
    <s v="Rest of Western Europe"/>
    <s v="Denmark"/>
    <s v="Denmark"/>
    <s v="Denmark"/>
    <x v="1"/>
    <x v="1"/>
    <x v="0"/>
    <n v="1178.359197"/>
    <n v="1325.050358"/>
  </r>
  <r>
    <x v="4"/>
    <x v="6"/>
    <x v="38"/>
    <x v="6"/>
    <s v="Rest of Western Europe"/>
    <s v="Austria"/>
    <s v="Austria"/>
    <s v="Austria"/>
    <x v="3"/>
    <x v="16"/>
    <x v="0"/>
    <n v="574.12912200000005"/>
    <n v="676.25005899999996"/>
  </r>
  <r>
    <x v="5"/>
    <x v="0"/>
    <x v="18"/>
    <x v="0"/>
    <s v="Rest of Greater China"/>
    <s v="Hong Kong"/>
    <s v="Hong Kong"/>
    <s v="Hong Kong"/>
    <x v="2"/>
    <x v="5"/>
    <x v="0"/>
    <n v="265.37892199999999"/>
    <n v="268.396253"/>
  </r>
  <r>
    <x v="3"/>
    <x v="4"/>
    <x v="36"/>
    <x v="4"/>
    <s v="Rest of Latin America"/>
    <s v="Rest of Latin America"/>
    <s v="Rest of Latin America"/>
    <s v="Rest of Latin America"/>
    <x v="0"/>
    <x v="8"/>
    <x v="0"/>
    <n v="1635.5368186395201"/>
    <n v="1635.5368189999999"/>
  </r>
  <r>
    <x v="4"/>
    <x v="6"/>
    <x v="45"/>
    <x v="6"/>
    <s v="Rest of Western Europe"/>
    <s v="Greece"/>
    <s v="Greece"/>
    <s v="Greece"/>
    <x v="4"/>
    <x v="9"/>
    <x v="0"/>
    <n v="123.24972312"/>
    <n v="145.17227800000001"/>
  </r>
  <r>
    <x v="4"/>
    <x v="2"/>
    <x v="2"/>
    <x v="2"/>
    <s v="Rest of Eastern Europe"/>
    <s v="Hungary"/>
    <s v="Hungary"/>
    <s v="Hungary"/>
    <x v="0"/>
    <x v="3"/>
    <x v="1"/>
    <n v="617.08836219691898"/>
    <n v="757.14069600000005"/>
  </r>
  <r>
    <x v="6"/>
    <x v="4"/>
    <x v="17"/>
    <x v="4"/>
    <s v="Mexico"/>
    <s v="Mexico"/>
    <s v="Mexico"/>
    <s v="Mexico"/>
    <x v="2"/>
    <x v="5"/>
    <x v="0"/>
    <n v="1910.5097029999999"/>
    <n v="2846.052733"/>
  </r>
  <r>
    <x v="2"/>
    <x v="6"/>
    <x v="21"/>
    <x v="6"/>
    <s v="France"/>
    <s v="France"/>
    <s v="France"/>
    <s v="France"/>
    <x v="3"/>
    <x v="12"/>
    <x v="0"/>
    <n v="5516.2076390000002"/>
    <n v="6205.6799959999998"/>
  </r>
  <r>
    <x v="5"/>
    <x v="6"/>
    <x v="9"/>
    <x v="6"/>
    <s v="Rest of Western Europe"/>
    <s v="Sweden"/>
    <s v="Sweden"/>
    <s v="Sweden"/>
    <x v="2"/>
    <x v="2"/>
    <x v="0"/>
    <n v="1890.8022100000001"/>
    <n v="2697.946363"/>
  </r>
  <r>
    <x v="3"/>
    <x v="6"/>
    <x v="15"/>
    <x v="6"/>
    <s v="Germany"/>
    <s v="Germany"/>
    <s v="Germany"/>
    <s v="Germany"/>
    <x v="4"/>
    <x v="14"/>
    <x v="0"/>
    <n v="2749.0182487168399"/>
    <n v="3240.8982729999998"/>
  </r>
  <r>
    <x v="2"/>
    <x v="5"/>
    <x v="22"/>
    <x v="5"/>
    <s v="Australia"/>
    <s v="Australia"/>
    <s v="Australia"/>
    <s v="Australia"/>
    <x v="2"/>
    <x v="6"/>
    <x v="0"/>
    <n v="10923.5754949891"/>
    <n v="14116.704239999999"/>
  </r>
  <r>
    <x v="1"/>
    <x v="6"/>
    <x v="38"/>
    <x v="6"/>
    <s v="Rest of Western Europe"/>
    <s v="Austria"/>
    <s v="Austria"/>
    <s v="Austria"/>
    <x v="4"/>
    <x v="14"/>
    <x v="0"/>
    <n v="127.22142568188301"/>
    <n v="149.985072"/>
  </r>
  <r>
    <x v="4"/>
    <x v="9"/>
    <x v="31"/>
    <x v="9"/>
    <s v="Rest of Eurasia"/>
    <s v="Rest of Eurasia"/>
    <s v="Rest of Eurasia"/>
    <s v="Rest of Eurasia"/>
    <x v="3"/>
    <x v="4"/>
    <x v="1"/>
    <n v="6871.8329460000004"/>
    <n v="12580.693873"/>
  </r>
  <r>
    <x v="0"/>
    <x v="4"/>
    <x v="17"/>
    <x v="4"/>
    <s v="Mexico"/>
    <s v="Mexico"/>
    <s v="Mexico"/>
    <s v="Mexico"/>
    <x v="4"/>
    <x v="9"/>
    <x v="0"/>
    <n v="530.12563920000002"/>
    <n v="789.71884899999998"/>
  </r>
  <r>
    <x v="4"/>
    <x v="7"/>
    <x v="35"/>
    <x v="7"/>
    <s v="Rest of Emerging Asia/Pacific"/>
    <s v="Rest of Emerging Asia/Pacific"/>
    <s v="Rest of Emerging Asia/Pacific"/>
    <s v="Rest of Emerging Asia/Pacific"/>
    <x v="4"/>
    <x v="7"/>
    <x v="0"/>
    <n v="98.370127350000004"/>
    <n v="98.370126999999997"/>
  </r>
  <r>
    <x v="2"/>
    <x v="6"/>
    <x v="33"/>
    <x v="6"/>
    <s v="Rest of Western Europe"/>
    <s v="Ireland"/>
    <s v="Ireland"/>
    <s v="Ireland"/>
    <x v="1"/>
    <x v="11"/>
    <x v="0"/>
    <n v="580.64750700000002"/>
    <n v="653.222804"/>
  </r>
  <r>
    <x v="3"/>
    <x v="2"/>
    <x v="6"/>
    <x v="2"/>
    <s v="Rest of Eastern Europe"/>
    <s v="Czech Republic"/>
    <s v="Czech Republic"/>
    <s v="Czech Republic"/>
    <x v="2"/>
    <x v="6"/>
    <x v="0"/>
    <n v="1165.622903"/>
    <n v="1358.352815"/>
  </r>
  <r>
    <x v="2"/>
    <x v="5"/>
    <x v="22"/>
    <x v="5"/>
    <s v="Australia"/>
    <s v="Australia"/>
    <s v="Australia"/>
    <s v="Australia"/>
    <x v="0"/>
    <x v="8"/>
    <x v="1"/>
    <n v="1913.4093915768301"/>
    <n v="2472.7283189999998"/>
  </r>
  <r>
    <x v="1"/>
    <x v="4"/>
    <x v="48"/>
    <x v="4"/>
    <s v="Argentina"/>
    <s v="Argentina"/>
    <s v="Argentina"/>
    <s v="Argentina"/>
    <x v="4"/>
    <x v="9"/>
    <x v="0"/>
    <n v="38.785333799999997"/>
    <n v="298.11679099999998"/>
  </r>
  <r>
    <x v="4"/>
    <x v="2"/>
    <x v="6"/>
    <x v="2"/>
    <s v="Rest of Eastern Europe"/>
    <s v="Czech Republic"/>
    <s v="Czech Republic"/>
    <s v="Czech Republic"/>
    <x v="2"/>
    <x v="5"/>
    <x v="0"/>
    <n v="119.711323000002"/>
    <n v="143.03548499999999"/>
  </r>
  <r>
    <x v="0"/>
    <x v="3"/>
    <x v="24"/>
    <x v="3"/>
    <s v="Turkey"/>
    <s v="Turkey"/>
    <s v="Turkey"/>
    <s v="Turkey"/>
    <x v="3"/>
    <x v="13"/>
    <x v="1"/>
    <n v="1170.453585"/>
    <n v="3479.1238819999999"/>
  </r>
  <r>
    <x v="1"/>
    <x v="6"/>
    <x v="38"/>
    <x v="6"/>
    <s v="Rest of Western Europe"/>
    <s v="Austria"/>
    <s v="Austria"/>
    <s v="Austria"/>
    <x v="0"/>
    <x v="0"/>
    <x v="1"/>
    <n v="13.4146776555431"/>
    <n v="15.814957"/>
  </r>
  <r>
    <x v="4"/>
    <x v="7"/>
    <x v="49"/>
    <x v="7"/>
    <s v="Rest of Emerging Asia/Pacific"/>
    <s v="Malaysia"/>
    <s v="Malaysia"/>
    <s v="Malaysia"/>
    <x v="0"/>
    <x v="8"/>
    <x v="0"/>
    <n v="509.52453369904799"/>
    <n v="695.41557799999998"/>
  </r>
  <r>
    <x v="6"/>
    <x v="4"/>
    <x v="29"/>
    <x v="4"/>
    <s v="Rest of Latin America"/>
    <s v="Chile"/>
    <s v="Chile"/>
    <s v="Chile"/>
    <x v="0"/>
    <x v="0"/>
    <x v="1"/>
    <n v="13.584532674630999"/>
    <n v="18.284406000000001"/>
  </r>
  <r>
    <x v="1"/>
    <x v="3"/>
    <x v="3"/>
    <x v="3"/>
    <s v="Rest of Middle East and North Africa"/>
    <s v="Rest of Middle East and North Africa"/>
    <s v="Rest of Middle East and North Africa"/>
    <s v="Rest of Middle East and North Africa"/>
    <x v="4"/>
    <x v="9"/>
    <x v="0"/>
    <n v="697.84501290000003"/>
    <n v="760.27748699999995"/>
  </r>
  <r>
    <x v="1"/>
    <x v="6"/>
    <x v="38"/>
    <x v="6"/>
    <s v="Rest of Western Europe"/>
    <s v="Austria"/>
    <s v="Austria"/>
    <s v="Austria"/>
    <x v="4"/>
    <x v="7"/>
    <x v="0"/>
    <n v="149.19428035999999"/>
    <n v="175.88951499999999"/>
  </r>
  <r>
    <x v="1"/>
    <x v="6"/>
    <x v="15"/>
    <x v="6"/>
    <s v="Germany"/>
    <s v="Germany"/>
    <s v="Germany"/>
    <s v="Germany"/>
    <x v="0"/>
    <x v="3"/>
    <x v="0"/>
    <n v="1418.09789583068"/>
    <n v="1671.8372179999999"/>
  </r>
  <r>
    <x v="4"/>
    <x v="6"/>
    <x v="38"/>
    <x v="6"/>
    <s v="Rest of Western Europe"/>
    <s v="Austria"/>
    <s v="Austria"/>
    <s v="Austria"/>
    <x v="4"/>
    <x v="9"/>
    <x v="0"/>
    <n v="257.88471630999999"/>
    <n v="303.75493599999999"/>
  </r>
  <r>
    <x v="5"/>
    <x v="1"/>
    <x v="16"/>
    <x v="1"/>
    <s v="United States"/>
    <s v="United States"/>
    <s v="United States"/>
    <s v="United States"/>
    <x v="0"/>
    <x v="0"/>
    <x v="1"/>
    <n v="826.29998874774503"/>
    <n v="826.29998899999998"/>
  </r>
  <r>
    <x v="4"/>
    <x v="6"/>
    <x v="9"/>
    <x v="6"/>
    <s v="Rest of Western Europe"/>
    <s v="Sweden"/>
    <s v="Sweden"/>
    <s v="Sweden"/>
    <x v="2"/>
    <x v="15"/>
    <x v="0"/>
    <n v="2358.6198345841999"/>
    <n v="3095.0366709999998"/>
  </r>
  <r>
    <x v="2"/>
    <x v="10"/>
    <x v="34"/>
    <x v="10"/>
    <s v="Rest of Sub-Saharan Africa"/>
    <s v="Rest of Sub-Saharan Africa"/>
    <s v="Rest of Sub-Saharan Africa"/>
    <s v="Rest of Sub-Saharan Africa"/>
    <x v="2"/>
    <x v="6"/>
    <x v="0"/>
    <n v="795.40347500079497"/>
    <n v="845.11232800000005"/>
  </r>
  <r>
    <x v="5"/>
    <x v="3"/>
    <x v="7"/>
    <x v="3"/>
    <s v="Rest of Middle East and North Africa"/>
    <s v="Saudi Arabia"/>
    <s v="Saudi Arabia"/>
    <s v="Saudi Arabia"/>
    <x v="0"/>
    <x v="8"/>
    <x v="1"/>
    <n v="674.52014472198198"/>
    <n v="674.80196799999999"/>
  </r>
  <r>
    <x v="2"/>
    <x v="7"/>
    <x v="28"/>
    <x v="7"/>
    <s v="Indonesia"/>
    <s v="Indonesia"/>
    <s v="Indonesia"/>
    <s v="Indonesia"/>
    <x v="4"/>
    <x v="14"/>
    <x v="0"/>
    <n v="162.24085864089699"/>
    <n v="221.04294400000001"/>
  </r>
  <r>
    <x v="4"/>
    <x v="5"/>
    <x v="19"/>
    <x v="5"/>
    <s v="Rest of Mature Asia/Pacific"/>
    <s v="Singapore"/>
    <s v="Singapore"/>
    <s v="Singapore"/>
    <x v="0"/>
    <x v="3"/>
    <x v="1"/>
    <n v="1183.3156885148401"/>
    <n v="1305.774819"/>
  </r>
  <r>
    <x v="4"/>
    <x v="5"/>
    <x v="22"/>
    <x v="5"/>
    <s v="Australia"/>
    <s v="Australia"/>
    <s v="Australia"/>
    <s v="Australia"/>
    <x v="4"/>
    <x v="14"/>
    <x v="0"/>
    <n v="293.47282648496798"/>
    <n v="369.545523"/>
  </r>
  <r>
    <x v="5"/>
    <x v="6"/>
    <x v="15"/>
    <x v="6"/>
    <s v="Germany"/>
    <s v="Germany"/>
    <s v="Germany"/>
    <s v="Germany"/>
    <x v="0"/>
    <x v="8"/>
    <x v="0"/>
    <n v="4389.7093668007001"/>
    <n v="5175.1571720000002"/>
  </r>
  <r>
    <x v="3"/>
    <x v="6"/>
    <x v="26"/>
    <x v="6"/>
    <s v="Rest of Western Europe"/>
    <s v="Norway"/>
    <s v="Norway"/>
    <s v="Norway"/>
    <x v="2"/>
    <x v="2"/>
    <x v="0"/>
    <n v="1269.9487220000001"/>
    <n v="1851.2840269999999"/>
  </r>
  <r>
    <x v="0"/>
    <x v="1"/>
    <x v="16"/>
    <x v="1"/>
    <s v="United States"/>
    <s v="United States"/>
    <s v="United States"/>
    <s v="United States"/>
    <x v="0"/>
    <x v="3"/>
    <x v="1"/>
    <n v="70681.047968756597"/>
    <n v="70681.047969000007"/>
  </r>
  <r>
    <x v="5"/>
    <x v="9"/>
    <x v="31"/>
    <x v="9"/>
    <s v="Rest of Eurasia"/>
    <s v="Rest of Eurasia"/>
    <s v="Rest of Eurasia"/>
    <s v="Rest of Eurasia"/>
    <x v="2"/>
    <x v="2"/>
    <x v="0"/>
    <n v="242.88761299999999"/>
    <n v="495.09203200000002"/>
  </r>
  <r>
    <x v="5"/>
    <x v="3"/>
    <x v="7"/>
    <x v="3"/>
    <s v="Rest of Middle East and North Africa"/>
    <s v="Saudi Arabia"/>
    <s v="Saudi Arabia"/>
    <s v="Saudi Arabia"/>
    <x v="4"/>
    <x v="7"/>
    <x v="0"/>
    <n v="91.458040179999998"/>
    <n v="91.496252999999996"/>
  </r>
  <r>
    <x v="0"/>
    <x v="3"/>
    <x v="24"/>
    <x v="3"/>
    <s v="Turkey"/>
    <s v="Turkey"/>
    <s v="Turkey"/>
    <s v="Turkey"/>
    <x v="4"/>
    <x v="7"/>
    <x v="0"/>
    <n v="143.9029189"/>
    <n v="427.74535300000002"/>
  </r>
  <r>
    <x v="1"/>
    <x v="2"/>
    <x v="46"/>
    <x v="2"/>
    <s v="Poland"/>
    <s v="Poland"/>
    <s v="Poland"/>
    <s v="Poland"/>
    <x v="3"/>
    <x v="12"/>
    <x v="0"/>
    <n v="368.53646700000002"/>
    <n v="444.09999299999998"/>
  </r>
  <r>
    <x v="3"/>
    <x v="4"/>
    <x v="4"/>
    <x v="4"/>
    <s v="Brazil"/>
    <s v="Brazil"/>
    <s v="Brazil"/>
    <s v="Brazil"/>
    <x v="0"/>
    <x v="3"/>
    <x v="1"/>
    <n v="6351.2195818956397"/>
    <n v="11383.286058"/>
  </r>
  <r>
    <x v="0"/>
    <x v="2"/>
    <x v="39"/>
    <x v="2"/>
    <s v="Rest of Eastern Europe"/>
    <s v="Rest of Eastern Europe"/>
    <s v="Rest of Eastern Europe"/>
    <s v="Rest of Eastern Europe"/>
    <x v="1"/>
    <x v="11"/>
    <x v="0"/>
    <n v="1130.0424"/>
    <n v="1332.2401420000001"/>
  </r>
  <r>
    <x v="6"/>
    <x v="3"/>
    <x v="3"/>
    <x v="3"/>
    <s v="Rest of Middle East and North Africa"/>
    <s v="Rest of Middle East and North Africa"/>
    <s v="Rest of Middle East and North Africa"/>
    <s v="Rest of Middle East and North Africa"/>
    <x v="2"/>
    <x v="5"/>
    <x v="0"/>
    <n v="579.99073499999997"/>
    <n v="631.87941499999999"/>
  </r>
  <r>
    <x v="3"/>
    <x v="6"/>
    <x v="41"/>
    <x v="6"/>
    <s v="Rest of Western Europe"/>
    <s v="Rest of Western Europe"/>
    <s v="Rest of Western Europe"/>
    <s v="Rest of Western Europe"/>
    <x v="0"/>
    <x v="0"/>
    <x v="1"/>
    <n v="0.82438893423460002"/>
    <n v="0.97189599999999998"/>
  </r>
  <r>
    <x v="1"/>
    <x v="10"/>
    <x v="47"/>
    <x v="10"/>
    <s v="Rest of Sub-Saharan Africa"/>
    <s v="South Africa"/>
    <s v="South Africa"/>
    <s v="South Africa"/>
    <x v="2"/>
    <x v="5"/>
    <x v="0"/>
    <n v="486.72391299999998"/>
    <n v="712.27866800000004"/>
  </r>
  <r>
    <x v="2"/>
    <x v="5"/>
    <x v="22"/>
    <x v="5"/>
    <s v="Australia"/>
    <s v="Australia"/>
    <s v="Australia"/>
    <s v="Australia"/>
    <x v="4"/>
    <x v="10"/>
    <x v="0"/>
    <n v="879.68374782299998"/>
    <n v="1136.828806"/>
  </r>
  <r>
    <x v="0"/>
    <x v="8"/>
    <x v="12"/>
    <x v="8"/>
    <s v="Japan"/>
    <s v="Japan"/>
    <s v="Japan"/>
    <s v="Japan"/>
    <x v="3"/>
    <x v="16"/>
    <x v="0"/>
    <n v="14272.021591000001"/>
    <n v="16279.661189"/>
  </r>
  <r>
    <x v="4"/>
    <x v="2"/>
    <x v="2"/>
    <x v="2"/>
    <s v="Rest of Eastern Europe"/>
    <s v="Hungary"/>
    <s v="Hungary"/>
    <s v="Hungary"/>
    <x v="4"/>
    <x v="14"/>
    <x v="0"/>
    <n v="125.059686224728"/>
    <n v="153.44281899999999"/>
  </r>
  <r>
    <x v="1"/>
    <x v="3"/>
    <x v="3"/>
    <x v="3"/>
    <s v="Rest of Middle East and North Africa"/>
    <s v="Rest of Middle East and North Africa"/>
    <s v="Rest of Middle East and North Africa"/>
    <s v="Rest of Middle East and North Africa"/>
    <x v="3"/>
    <x v="12"/>
    <x v="0"/>
    <n v="5245.4385620000003"/>
    <n v="5714.7199950000004"/>
  </r>
  <r>
    <x v="6"/>
    <x v="6"/>
    <x v="45"/>
    <x v="6"/>
    <s v="Rest of Western Europe"/>
    <s v="Greece"/>
    <s v="Greece"/>
    <s v="Greece"/>
    <x v="0"/>
    <x v="3"/>
    <x v="0"/>
    <n v="121.846087636351"/>
    <n v="143.64792800000001"/>
  </r>
  <r>
    <x v="4"/>
    <x v="6"/>
    <x v="15"/>
    <x v="6"/>
    <s v="Germany"/>
    <s v="Germany"/>
    <s v="Germany"/>
    <s v="Germany"/>
    <x v="3"/>
    <x v="4"/>
    <x v="1"/>
    <n v="14300.698637"/>
    <n v="16844.378603000001"/>
  </r>
  <r>
    <x v="0"/>
    <x v="0"/>
    <x v="18"/>
    <x v="0"/>
    <s v="Rest of Greater China"/>
    <s v="Hong Kong"/>
    <s v="Hong Kong"/>
    <s v="Hong Kong"/>
    <x v="1"/>
    <x v="1"/>
    <x v="0"/>
    <n v="1236.178549"/>
    <n v="1250.23377"/>
  </r>
  <r>
    <x v="4"/>
    <x v="4"/>
    <x v="27"/>
    <x v="4"/>
    <s v="Rest of Latin America"/>
    <s v="Colombia"/>
    <s v="Colombia"/>
    <s v="Colombia"/>
    <x v="2"/>
    <x v="15"/>
    <x v="0"/>
    <n v="259.67717199999998"/>
    <n v="409.79353200000003"/>
  </r>
  <r>
    <x v="4"/>
    <x v="6"/>
    <x v="38"/>
    <x v="6"/>
    <s v="Rest of Western Europe"/>
    <s v="Austria"/>
    <s v="Austria"/>
    <s v="Austria"/>
    <x v="0"/>
    <x v="3"/>
    <x v="0"/>
    <n v="247.14360967093401"/>
    <n v="291.103298"/>
  </r>
  <r>
    <x v="5"/>
    <x v="6"/>
    <x v="9"/>
    <x v="6"/>
    <s v="Rest of Western Europe"/>
    <s v="Sweden"/>
    <s v="Sweden"/>
    <s v="Sweden"/>
    <x v="3"/>
    <x v="4"/>
    <x v="1"/>
    <n v="2541.611034"/>
    <n v="3626.5719429999999"/>
  </r>
  <r>
    <x v="4"/>
    <x v="2"/>
    <x v="6"/>
    <x v="2"/>
    <s v="Rest of Eastern Europe"/>
    <s v="Czech Republic"/>
    <s v="Czech Republic"/>
    <s v="Czech Republic"/>
    <x v="2"/>
    <x v="2"/>
    <x v="0"/>
    <n v="531.61681199893599"/>
    <n v="635.19528800000001"/>
  </r>
  <r>
    <x v="2"/>
    <x v="4"/>
    <x v="27"/>
    <x v="4"/>
    <s v="Rest of Latin America"/>
    <s v="Colombia"/>
    <s v="Colombia"/>
    <s v="Colombia"/>
    <x v="3"/>
    <x v="4"/>
    <x v="1"/>
    <n v="2848.960642"/>
    <n v="4503.1110259999996"/>
  </r>
  <r>
    <x v="5"/>
    <x v="5"/>
    <x v="5"/>
    <x v="5"/>
    <s v="South Korea"/>
    <s v="South Korea"/>
    <s v="South Korea"/>
    <s v="South Korea"/>
    <x v="0"/>
    <x v="8"/>
    <x v="0"/>
    <n v="1466.67437134847"/>
    <n v="1525.4893500000001"/>
  </r>
  <r>
    <x v="6"/>
    <x v="1"/>
    <x v="1"/>
    <x v="1"/>
    <s v="Canada"/>
    <s v="Canada"/>
    <s v="Canada"/>
    <s v="Canada"/>
    <x v="0"/>
    <x v="3"/>
    <x v="1"/>
    <n v="4589.7684502562597"/>
    <n v="5952.8456610000003"/>
  </r>
  <r>
    <x v="6"/>
    <x v="2"/>
    <x v="2"/>
    <x v="2"/>
    <s v="Rest of Eastern Europe"/>
    <s v="Hungary"/>
    <s v="Hungary"/>
    <s v="Hungary"/>
    <x v="3"/>
    <x v="16"/>
    <x v="0"/>
    <n v="434.23048399999999"/>
    <n v="552.24808700000006"/>
  </r>
  <r>
    <x v="3"/>
    <x v="8"/>
    <x v="12"/>
    <x v="8"/>
    <s v="Japan"/>
    <s v="Japan"/>
    <s v="Japan"/>
    <s v="Japan"/>
    <x v="0"/>
    <x v="3"/>
    <x v="0"/>
    <n v="1955.51615490462"/>
    <n v="2230.5978340000001"/>
  </r>
  <r>
    <x v="0"/>
    <x v="7"/>
    <x v="10"/>
    <x v="7"/>
    <s v="India"/>
    <s v="India"/>
    <s v="India"/>
    <s v="India"/>
    <x v="0"/>
    <x v="8"/>
    <x v="1"/>
    <n v="2747.4746904285998"/>
    <n v="3270.1065330000001"/>
  </r>
  <r>
    <x v="3"/>
    <x v="6"/>
    <x v="14"/>
    <x v="6"/>
    <s v="Netherlands"/>
    <s v="Netherlands"/>
    <s v="Netherlands"/>
    <s v="Netherlands"/>
    <x v="0"/>
    <x v="3"/>
    <x v="0"/>
    <n v="350.81675551953902"/>
    <n v="413.588166"/>
  </r>
  <r>
    <x v="3"/>
    <x v="4"/>
    <x v="4"/>
    <x v="4"/>
    <s v="Brazil"/>
    <s v="Brazil"/>
    <s v="Brazil"/>
    <s v="Brazil"/>
    <x v="2"/>
    <x v="2"/>
    <x v="0"/>
    <n v="3085.3940259999999"/>
    <n v="5529.9493819999998"/>
  </r>
  <r>
    <x v="4"/>
    <x v="8"/>
    <x v="12"/>
    <x v="8"/>
    <s v="Japan"/>
    <s v="Japan"/>
    <s v="Japan"/>
    <s v="Japan"/>
    <x v="3"/>
    <x v="4"/>
    <x v="1"/>
    <n v="41996.151724000003"/>
    <n v="48266.961397999999"/>
  </r>
  <r>
    <x v="6"/>
    <x v="9"/>
    <x v="25"/>
    <x v="9"/>
    <s v="Russia"/>
    <s v="Russia"/>
    <s v="Russia"/>
    <s v="Russia"/>
    <x v="1"/>
    <x v="11"/>
    <x v="0"/>
    <n v="1508.956537"/>
    <n v="3075.7943930000001"/>
  </r>
  <r>
    <x v="0"/>
    <x v="5"/>
    <x v="19"/>
    <x v="5"/>
    <s v="Rest of Mature Asia/Pacific"/>
    <s v="Singapore"/>
    <s v="Singapore"/>
    <s v="Singapore"/>
    <x v="0"/>
    <x v="3"/>
    <x v="0"/>
    <n v="235.57466785521001"/>
    <n v="255.31763000000001"/>
  </r>
  <r>
    <x v="0"/>
    <x v="6"/>
    <x v="9"/>
    <x v="6"/>
    <s v="Rest of Western Europe"/>
    <s v="Sweden"/>
    <s v="Sweden"/>
    <s v="Sweden"/>
    <x v="0"/>
    <x v="8"/>
    <x v="0"/>
    <n v="844.92620543201303"/>
    <n v="1205.607636"/>
  </r>
  <r>
    <x v="0"/>
    <x v="2"/>
    <x v="2"/>
    <x v="2"/>
    <s v="Rest of Eastern Europe"/>
    <s v="Hungary"/>
    <s v="Hungary"/>
    <s v="Hungary"/>
    <x v="3"/>
    <x v="12"/>
    <x v="0"/>
    <n v="282.27241099999998"/>
    <n v="358.98999400000002"/>
  </r>
  <r>
    <x v="4"/>
    <x v="1"/>
    <x v="16"/>
    <x v="1"/>
    <s v="United States"/>
    <s v="United States"/>
    <s v="United States"/>
    <s v="United States"/>
    <x v="2"/>
    <x v="5"/>
    <x v="0"/>
    <n v="84370.020902999997"/>
    <n v="84370.020902999997"/>
  </r>
  <r>
    <x v="4"/>
    <x v="6"/>
    <x v="23"/>
    <x v="6"/>
    <s v="Rest of Western Europe"/>
    <s v="Switzerland"/>
    <s v="Switzerland"/>
    <s v="Switzerland"/>
    <x v="3"/>
    <x v="4"/>
    <x v="1"/>
    <n v="3607.142155"/>
    <n v="3832.268176"/>
  </r>
  <r>
    <x v="6"/>
    <x v="6"/>
    <x v="11"/>
    <x v="6"/>
    <s v="Italy"/>
    <s v="Italy"/>
    <s v="Italy"/>
    <s v="Italy"/>
    <x v="0"/>
    <x v="3"/>
    <x v="1"/>
    <n v="5197.8041131843702"/>
    <n v="6127.8437789999998"/>
  </r>
  <r>
    <x v="6"/>
    <x v="6"/>
    <x v="42"/>
    <x v="6"/>
    <s v="Rest of Western Europe"/>
    <s v="Denmark"/>
    <s v="Denmark"/>
    <s v="Denmark"/>
    <x v="0"/>
    <x v="3"/>
    <x v="0"/>
    <n v="189.30173893201899"/>
    <n v="223.38586699999999"/>
  </r>
  <r>
    <x v="3"/>
    <x v="6"/>
    <x v="14"/>
    <x v="6"/>
    <s v="Netherlands"/>
    <s v="Netherlands"/>
    <s v="Netherlands"/>
    <s v="Netherlands"/>
    <x v="0"/>
    <x v="0"/>
    <x v="0"/>
    <n v="392.49075210051501"/>
    <n v="462.718864"/>
  </r>
  <r>
    <x v="5"/>
    <x v="2"/>
    <x v="39"/>
    <x v="2"/>
    <s v="Rest of Eastern Europe"/>
    <s v="Rest of Eastern Europe"/>
    <s v="Rest of Eastern Europe"/>
    <s v="Rest of Eastern Europe"/>
    <x v="0"/>
    <x v="0"/>
    <x v="0"/>
    <n v="312.65101773608899"/>
    <n v="368.593458"/>
  </r>
  <r>
    <x v="3"/>
    <x v="7"/>
    <x v="10"/>
    <x v="7"/>
    <s v="India"/>
    <s v="India"/>
    <s v="India"/>
    <s v="India"/>
    <x v="0"/>
    <x v="3"/>
    <x v="0"/>
    <n v="2961.8113463908298"/>
    <n v="3525.2148699999998"/>
  </r>
  <r>
    <x v="3"/>
    <x v="5"/>
    <x v="43"/>
    <x v="5"/>
    <s v="Rest of Mature Asia/Pacific"/>
    <s v="New Zealand"/>
    <s v="New Zealand"/>
    <s v="New Zealand"/>
    <x v="0"/>
    <x v="8"/>
    <x v="0"/>
    <n v="347.001149127963"/>
    <n v="422.37700599999999"/>
  </r>
  <r>
    <x v="0"/>
    <x v="6"/>
    <x v="41"/>
    <x v="6"/>
    <s v="Rest of Western Europe"/>
    <s v="Rest of Western Europe"/>
    <s v="Rest of Western Europe"/>
    <s v="Rest of Western Europe"/>
    <x v="3"/>
    <x v="13"/>
    <x v="1"/>
    <n v="628.13352999999995"/>
    <n v="740.52504899999997"/>
  </r>
  <r>
    <x v="2"/>
    <x v="6"/>
    <x v="8"/>
    <x v="6"/>
    <s v="Spain"/>
    <s v="Spain"/>
    <s v="Spain"/>
    <s v="Spain"/>
    <x v="2"/>
    <x v="15"/>
    <x v="0"/>
    <n v="5099.5093800000004"/>
    <n v="5736.8985039999998"/>
  </r>
  <r>
    <x v="3"/>
    <x v="3"/>
    <x v="40"/>
    <x v="3"/>
    <s v="Rest of Middle East and North Africa"/>
    <s v="Israel"/>
    <s v="Israel"/>
    <s v="Israel"/>
    <x v="0"/>
    <x v="3"/>
    <x v="0"/>
    <n v="109.145121751509"/>
    <n v="109.084339"/>
  </r>
  <r>
    <x v="1"/>
    <x v="3"/>
    <x v="40"/>
    <x v="3"/>
    <s v="Rest of Middle East and North Africa"/>
    <s v="Israel"/>
    <s v="Israel"/>
    <s v="Israel"/>
    <x v="4"/>
    <x v="9"/>
    <x v="0"/>
    <n v="159.24710532"/>
    <n v="159.158421"/>
  </r>
  <r>
    <x v="1"/>
    <x v="9"/>
    <x v="31"/>
    <x v="9"/>
    <s v="Rest of Eurasia"/>
    <s v="Rest of Eurasia"/>
    <s v="Rest of Eurasia"/>
    <s v="Rest of Eurasia"/>
    <x v="4"/>
    <x v="7"/>
    <x v="0"/>
    <n v="83.303681949999998"/>
    <n v="169.80276900000001"/>
  </r>
  <r>
    <x v="1"/>
    <x v="2"/>
    <x v="6"/>
    <x v="2"/>
    <s v="Rest of Eastern Europe"/>
    <s v="Czech Republic"/>
    <s v="Czech Republic"/>
    <s v="Czech Republic"/>
    <x v="0"/>
    <x v="0"/>
    <x v="1"/>
    <n v="7.7332277187268001"/>
    <n v="9.0118779999999994"/>
  </r>
  <r>
    <x v="0"/>
    <x v="6"/>
    <x v="26"/>
    <x v="6"/>
    <s v="Rest of Western Europe"/>
    <s v="Norway"/>
    <s v="Norway"/>
    <s v="Norway"/>
    <x v="4"/>
    <x v="7"/>
    <x v="0"/>
    <n v="126.77114029000001"/>
    <n v="184.802255"/>
  </r>
  <r>
    <x v="3"/>
    <x v="6"/>
    <x v="41"/>
    <x v="6"/>
    <s v="Rest of Western Europe"/>
    <s v="Rest of Western Europe"/>
    <s v="Rest of Western Europe"/>
    <s v="Rest of Western Europe"/>
    <x v="3"/>
    <x v="4"/>
    <x v="1"/>
    <n v="803.82687799999997"/>
    <n v="947.65509199999997"/>
  </r>
  <r>
    <x v="1"/>
    <x v="4"/>
    <x v="17"/>
    <x v="4"/>
    <s v="Mexico"/>
    <s v="Mexico"/>
    <s v="Mexico"/>
    <s v="Mexico"/>
    <x v="4"/>
    <x v="10"/>
    <x v="0"/>
    <n v="326.49761082700002"/>
    <n v="486.37775399999998"/>
  </r>
  <r>
    <x v="4"/>
    <x v="3"/>
    <x v="40"/>
    <x v="3"/>
    <s v="Rest of Middle East and North Africa"/>
    <s v="Israel"/>
    <s v="Israel"/>
    <s v="Israel"/>
    <x v="2"/>
    <x v="5"/>
    <x v="0"/>
    <n v="134.58488300013599"/>
    <n v="134.13124400000001"/>
  </r>
  <r>
    <x v="2"/>
    <x v="6"/>
    <x v="8"/>
    <x v="6"/>
    <s v="Spain"/>
    <s v="Spain"/>
    <s v="Spain"/>
    <s v="Spain"/>
    <x v="0"/>
    <x v="3"/>
    <x v="0"/>
    <n v="779.98132632488102"/>
    <n v="877.47141399999998"/>
  </r>
  <r>
    <x v="2"/>
    <x v="2"/>
    <x v="6"/>
    <x v="2"/>
    <s v="Rest of Eastern Europe"/>
    <s v="Czech Republic"/>
    <s v="Czech Republic"/>
    <s v="Czech Republic"/>
    <x v="0"/>
    <x v="3"/>
    <x v="1"/>
    <n v="1314.5602494679699"/>
    <n v="1460.2373270000001"/>
  </r>
  <r>
    <x v="2"/>
    <x v="6"/>
    <x v="38"/>
    <x v="6"/>
    <s v="Rest of Western Europe"/>
    <s v="Austria"/>
    <s v="Austria"/>
    <s v="Austria"/>
    <x v="1"/>
    <x v="1"/>
    <x v="0"/>
    <n v="760.538816"/>
    <n v="855.59877800000004"/>
  </r>
  <r>
    <x v="2"/>
    <x v="7"/>
    <x v="35"/>
    <x v="7"/>
    <s v="Rest of Emerging Asia/Pacific"/>
    <s v="Rest of Emerging Asia/Pacific"/>
    <s v="Rest of Emerging Asia/Pacific"/>
    <s v="Rest of Emerging Asia/Pacific"/>
    <x v="0"/>
    <x v="3"/>
    <x v="0"/>
    <n v="1650.6833500630801"/>
    <n v="1650.68335"/>
  </r>
  <r>
    <x v="2"/>
    <x v="5"/>
    <x v="22"/>
    <x v="5"/>
    <s v="Australia"/>
    <s v="Australia"/>
    <s v="Australia"/>
    <s v="Australia"/>
    <x v="2"/>
    <x v="5"/>
    <x v="0"/>
    <n v="3111.299121"/>
    <n v="4020.7795980000001"/>
  </r>
  <r>
    <x v="2"/>
    <x v="4"/>
    <x v="4"/>
    <x v="4"/>
    <s v="Brazil"/>
    <s v="Brazil"/>
    <s v="Brazil"/>
    <s v="Brazil"/>
    <x v="0"/>
    <x v="8"/>
    <x v="0"/>
    <n v="2056.63798033894"/>
    <n v="3481.4094719999998"/>
  </r>
  <r>
    <x v="1"/>
    <x v="6"/>
    <x v="26"/>
    <x v="6"/>
    <s v="Rest of Western Europe"/>
    <s v="Norway"/>
    <s v="Norway"/>
    <s v="Norway"/>
    <x v="0"/>
    <x v="3"/>
    <x v="1"/>
    <n v="360.82318119771998"/>
    <n v="525.99461699999995"/>
  </r>
  <r>
    <x v="1"/>
    <x v="6"/>
    <x v="37"/>
    <x v="6"/>
    <s v="Rest of Western Europe"/>
    <s v="Finland"/>
    <s v="Finland"/>
    <s v="Finland"/>
    <x v="0"/>
    <x v="3"/>
    <x v="0"/>
    <n v="136.46514195612099"/>
    <n v="160.88275999999999"/>
  </r>
  <r>
    <x v="0"/>
    <x v="3"/>
    <x v="40"/>
    <x v="3"/>
    <s v="Rest of Middle East and North Africa"/>
    <s v="Israel"/>
    <s v="Israel"/>
    <s v="Israel"/>
    <x v="0"/>
    <x v="3"/>
    <x v="1"/>
    <n v="735.01371944587004"/>
    <n v="734.60438999999997"/>
  </r>
  <r>
    <x v="4"/>
    <x v="3"/>
    <x v="3"/>
    <x v="3"/>
    <s v="Rest of Middle East and North Africa"/>
    <s v="Rest of Middle East and North Africa"/>
    <s v="Rest of Middle East and North Africa"/>
    <s v="Rest of Middle East and North Africa"/>
    <x v="2"/>
    <x v="15"/>
    <x v="0"/>
    <n v="1085.6968629989101"/>
    <n v="1182.2538709999999"/>
  </r>
  <r>
    <x v="5"/>
    <x v="8"/>
    <x v="12"/>
    <x v="8"/>
    <s v="Japan"/>
    <s v="Japan"/>
    <s v="Japan"/>
    <s v="Japan"/>
    <x v="3"/>
    <x v="13"/>
    <x v="1"/>
    <n v="28634.885439999998"/>
    <n v="32662.943380000001"/>
  </r>
  <r>
    <x v="5"/>
    <x v="6"/>
    <x v="8"/>
    <x v="6"/>
    <s v="Spain"/>
    <s v="Spain"/>
    <s v="Spain"/>
    <s v="Spain"/>
    <x v="4"/>
    <x v="10"/>
    <x v="0"/>
    <n v="383.62744109900001"/>
    <n v="452.26964600000002"/>
  </r>
  <r>
    <x v="3"/>
    <x v="4"/>
    <x v="27"/>
    <x v="4"/>
    <s v="Rest of Latin America"/>
    <s v="Colombia"/>
    <s v="Colombia"/>
    <s v="Colombia"/>
    <x v="4"/>
    <x v="7"/>
    <x v="0"/>
    <n v="61.529721850000001"/>
    <n v="103.68783999999999"/>
  </r>
  <r>
    <x v="5"/>
    <x v="10"/>
    <x v="34"/>
    <x v="10"/>
    <s v="Rest of Sub-Saharan Africa"/>
    <s v="Rest of Sub-Saharan Africa"/>
    <s v="Rest of Sub-Saharan Africa"/>
    <s v="Rest of Sub-Saharan Africa"/>
    <x v="3"/>
    <x v="4"/>
    <x v="1"/>
    <n v="46447.542232"/>
    <n v="50602.956298999998"/>
  </r>
  <r>
    <x v="6"/>
    <x v="0"/>
    <x v="20"/>
    <x v="0"/>
    <s v="Rest of Greater China"/>
    <s v="Taiwan"/>
    <s v="Taiwan"/>
    <s v="Taiwan"/>
    <x v="2"/>
    <x v="5"/>
    <x v="0"/>
    <n v="72.354622000000006"/>
    <n v="75.192904999999996"/>
  </r>
  <r>
    <x v="3"/>
    <x v="0"/>
    <x v="18"/>
    <x v="0"/>
    <s v="Rest of Greater China"/>
    <s v="Hong Kong"/>
    <s v="Hong Kong"/>
    <s v="Hong Kong"/>
    <x v="2"/>
    <x v="2"/>
    <x v="0"/>
    <n v="1026.480041"/>
    <n v="1038.151012"/>
  </r>
  <r>
    <x v="0"/>
    <x v="3"/>
    <x v="7"/>
    <x v="3"/>
    <s v="Rest of Middle East and North Africa"/>
    <s v="Saudi Arabia"/>
    <s v="Saudi Arabia"/>
    <s v="Saudi Arabia"/>
    <x v="4"/>
    <x v="14"/>
    <x v="0"/>
    <n v="409.726067358026"/>
    <n v="409.89725600000003"/>
  </r>
  <r>
    <x v="6"/>
    <x v="6"/>
    <x v="14"/>
    <x v="6"/>
    <s v="Netherlands"/>
    <s v="Netherlands"/>
    <s v="Netherlands"/>
    <s v="Netherlands"/>
    <x v="0"/>
    <x v="0"/>
    <x v="0"/>
    <n v="397.55181194898802"/>
    <n v="468.685496"/>
  </r>
  <r>
    <x v="6"/>
    <x v="6"/>
    <x v="15"/>
    <x v="6"/>
    <s v="Germany"/>
    <s v="Germany"/>
    <s v="Germany"/>
    <s v="Germany"/>
    <x v="2"/>
    <x v="5"/>
    <x v="0"/>
    <n v="5036.4288539999998"/>
    <n v="5937.5937510000003"/>
  </r>
  <r>
    <x v="3"/>
    <x v="0"/>
    <x v="18"/>
    <x v="0"/>
    <s v="Rest of Greater China"/>
    <s v="Hong Kong"/>
    <s v="Hong Kong"/>
    <s v="Hong Kong"/>
    <x v="2"/>
    <x v="6"/>
    <x v="0"/>
    <n v="3665.9551849999998"/>
    <n v="3707.636712"/>
  </r>
  <r>
    <x v="0"/>
    <x v="6"/>
    <x v="33"/>
    <x v="6"/>
    <s v="Rest of Western Europe"/>
    <s v="Ireland"/>
    <s v="Ireland"/>
    <s v="Ireland"/>
    <x v="4"/>
    <x v="14"/>
    <x v="0"/>
    <n v="56.544964077498001"/>
    <n v="66.662516999999994"/>
  </r>
  <r>
    <x v="1"/>
    <x v="2"/>
    <x v="2"/>
    <x v="2"/>
    <s v="Rest of Eastern Europe"/>
    <s v="Hungary"/>
    <s v="Hungary"/>
    <s v="Hungary"/>
    <x v="2"/>
    <x v="15"/>
    <x v="0"/>
    <n v="321.682165"/>
    <n v="409.11075299999999"/>
  </r>
  <r>
    <x v="1"/>
    <x v="7"/>
    <x v="10"/>
    <x v="7"/>
    <s v="India"/>
    <s v="India"/>
    <s v="India"/>
    <s v="India"/>
    <x v="4"/>
    <x v="9"/>
    <x v="0"/>
    <n v="1647.5876694999999"/>
    <n v="1960.996118"/>
  </r>
  <r>
    <x v="2"/>
    <x v="6"/>
    <x v="9"/>
    <x v="6"/>
    <s v="Rest of Western Europe"/>
    <s v="Sweden"/>
    <s v="Sweden"/>
    <s v="Sweden"/>
    <x v="3"/>
    <x v="4"/>
    <x v="1"/>
    <n v="2633.5069020000001"/>
    <n v="3516.7822569999998"/>
  </r>
  <r>
    <x v="3"/>
    <x v="6"/>
    <x v="23"/>
    <x v="6"/>
    <s v="Rest of Western Europe"/>
    <s v="Switzerland"/>
    <s v="Switzerland"/>
    <s v="Switzerland"/>
    <x v="0"/>
    <x v="0"/>
    <x v="1"/>
    <n v="13.788447168017299"/>
    <n v="14.967534000000001"/>
  </r>
  <r>
    <x v="4"/>
    <x v="6"/>
    <x v="11"/>
    <x v="6"/>
    <s v="Italy"/>
    <s v="Italy"/>
    <s v="Italy"/>
    <s v="Italy"/>
    <x v="1"/>
    <x v="1"/>
    <x v="0"/>
    <n v="2599.3745389999999"/>
    <n v="3061.7279600000002"/>
  </r>
  <r>
    <x v="6"/>
    <x v="3"/>
    <x v="40"/>
    <x v="3"/>
    <s v="Rest of Middle East and North Africa"/>
    <s v="Israel"/>
    <s v="Israel"/>
    <s v="Israel"/>
    <x v="0"/>
    <x v="8"/>
    <x v="1"/>
    <n v="354.16453841098098"/>
    <n v="353.96730400000001"/>
  </r>
  <r>
    <x v="6"/>
    <x v="6"/>
    <x v="37"/>
    <x v="6"/>
    <s v="Rest of Western Europe"/>
    <s v="Finland"/>
    <s v="Finland"/>
    <s v="Finland"/>
    <x v="0"/>
    <x v="8"/>
    <x v="1"/>
    <n v="266.52072546419203"/>
    <n v="314.20910300000003"/>
  </r>
  <r>
    <x v="1"/>
    <x v="0"/>
    <x v="20"/>
    <x v="0"/>
    <s v="Rest of Greater China"/>
    <s v="Taiwan"/>
    <s v="Taiwan"/>
    <s v="Taiwan"/>
    <x v="4"/>
    <x v="10"/>
    <x v="0"/>
    <n v="403.97497583199998"/>
    <n v="419.82186200000001"/>
  </r>
  <r>
    <x v="1"/>
    <x v="1"/>
    <x v="16"/>
    <x v="1"/>
    <s v="United States"/>
    <s v="United States"/>
    <s v="United States"/>
    <s v="United States"/>
    <x v="3"/>
    <x v="4"/>
    <x v="1"/>
    <n v="154880.18109999999"/>
    <n v="154880.18109999999"/>
  </r>
  <r>
    <x v="6"/>
    <x v="2"/>
    <x v="2"/>
    <x v="2"/>
    <s v="Rest of Eastern Europe"/>
    <s v="Hungary"/>
    <s v="Hungary"/>
    <s v="Hungary"/>
    <x v="4"/>
    <x v="14"/>
    <x v="0"/>
    <n v="136.41943861147499"/>
    <n v="173.49628100000001"/>
  </r>
  <r>
    <x v="4"/>
    <x v="6"/>
    <x v="26"/>
    <x v="6"/>
    <s v="Rest of Western Europe"/>
    <s v="Norway"/>
    <s v="Norway"/>
    <s v="Norway"/>
    <x v="0"/>
    <x v="0"/>
    <x v="1"/>
    <n v="5.5844082228219998"/>
    <n v="7.8574820000000001"/>
  </r>
  <r>
    <x v="3"/>
    <x v="4"/>
    <x v="36"/>
    <x v="4"/>
    <s v="Rest of Latin America"/>
    <s v="Rest of Latin America"/>
    <s v="Rest of Latin America"/>
    <s v="Rest of Latin America"/>
    <x v="2"/>
    <x v="6"/>
    <x v="0"/>
    <n v="1185.5914949999999"/>
    <n v="1185.5914949999999"/>
  </r>
  <r>
    <x v="1"/>
    <x v="9"/>
    <x v="25"/>
    <x v="9"/>
    <s v="Russia"/>
    <s v="Russia"/>
    <s v="Russia"/>
    <s v="Russia"/>
    <x v="3"/>
    <x v="13"/>
    <x v="1"/>
    <n v="4182.7076239999997"/>
    <n v="8525.8576659999999"/>
  </r>
  <r>
    <x v="3"/>
    <x v="6"/>
    <x v="8"/>
    <x v="6"/>
    <s v="Spain"/>
    <s v="Spain"/>
    <s v="Spain"/>
    <s v="Spain"/>
    <x v="0"/>
    <x v="3"/>
    <x v="0"/>
    <n v="681.09990358026505"/>
    <n v="802.968661"/>
  </r>
  <r>
    <x v="0"/>
    <x v="6"/>
    <x v="41"/>
    <x v="6"/>
    <s v="Rest of Western Europe"/>
    <s v="Rest of Western Europe"/>
    <s v="Rest of Western Europe"/>
    <s v="Rest of Western Europe"/>
    <x v="1"/>
    <x v="11"/>
    <x v="0"/>
    <n v="1328.150277"/>
    <n v="1565.795331"/>
  </r>
  <r>
    <x v="2"/>
    <x v="8"/>
    <x v="12"/>
    <x v="8"/>
    <s v="Japan"/>
    <s v="Japan"/>
    <s v="Japan"/>
    <s v="Japan"/>
    <x v="0"/>
    <x v="3"/>
    <x v="1"/>
    <n v="19659.126862670299"/>
    <n v="22249.531788"/>
  </r>
  <r>
    <x v="6"/>
    <x v="6"/>
    <x v="30"/>
    <x v="6"/>
    <s v="Rest of Western Europe"/>
    <s v="Belgium"/>
    <s v="Belgium"/>
    <s v="Belgium"/>
    <x v="4"/>
    <x v="14"/>
    <x v="0"/>
    <n v="287.467919752721"/>
    <n v="338.90436499999998"/>
  </r>
  <r>
    <x v="3"/>
    <x v="6"/>
    <x v="42"/>
    <x v="6"/>
    <s v="Rest of Western Europe"/>
    <s v="Denmark"/>
    <s v="Denmark"/>
    <s v="Denmark"/>
    <x v="2"/>
    <x v="15"/>
    <x v="0"/>
    <n v="2132.3310820000002"/>
    <n v="2516.2612370000002"/>
  </r>
  <r>
    <x v="2"/>
    <x v="4"/>
    <x v="48"/>
    <x v="4"/>
    <s v="Argentina"/>
    <s v="Argentina"/>
    <s v="Argentina"/>
    <s v="Argentina"/>
    <x v="1"/>
    <x v="1"/>
    <x v="0"/>
    <n v="245.944749"/>
    <n v="1262.82446"/>
  </r>
  <r>
    <x v="6"/>
    <x v="4"/>
    <x v="36"/>
    <x v="4"/>
    <s v="Rest of Latin America"/>
    <s v="Rest of Latin America"/>
    <s v="Rest of Latin America"/>
    <s v="Rest of Latin America"/>
    <x v="0"/>
    <x v="0"/>
    <x v="0"/>
    <n v="421.69739926799701"/>
    <n v="421.69739900000002"/>
  </r>
  <r>
    <x v="4"/>
    <x v="6"/>
    <x v="32"/>
    <x v="6"/>
    <s v="Rest of Western Europe"/>
    <s v="Portugal"/>
    <s v="Portugal"/>
    <s v="Portugal"/>
    <x v="0"/>
    <x v="3"/>
    <x v="1"/>
    <n v="1141.3714315249599"/>
    <n v="1344.3883410000001"/>
  </r>
  <r>
    <x v="6"/>
    <x v="6"/>
    <x v="30"/>
    <x v="6"/>
    <s v="Rest of Western Europe"/>
    <s v="Belgium"/>
    <s v="Belgium"/>
    <s v="Belgium"/>
    <x v="4"/>
    <x v="10"/>
    <x v="0"/>
    <n v="290.662490182"/>
    <n v="342.67053800000002"/>
  </r>
  <r>
    <x v="4"/>
    <x v="8"/>
    <x v="12"/>
    <x v="8"/>
    <s v="Japan"/>
    <s v="Japan"/>
    <s v="Japan"/>
    <s v="Japan"/>
    <x v="4"/>
    <x v="7"/>
    <x v="0"/>
    <n v="1621.4"/>
    <n v="1863.5052969999999"/>
  </r>
  <r>
    <x v="3"/>
    <x v="0"/>
    <x v="18"/>
    <x v="0"/>
    <s v="Rest of Greater China"/>
    <s v="Hong Kong"/>
    <s v="Hong Kong"/>
    <s v="Hong Kong"/>
    <x v="0"/>
    <x v="0"/>
    <x v="1"/>
    <n v="12.7502546417105"/>
    <n v="12.895224000000001"/>
  </r>
  <r>
    <x v="6"/>
    <x v="7"/>
    <x v="10"/>
    <x v="7"/>
    <s v="India"/>
    <s v="India"/>
    <s v="India"/>
    <s v="India"/>
    <x v="2"/>
    <x v="2"/>
    <x v="0"/>
    <n v="6124.5845749999999"/>
    <n v="7289.6191179999996"/>
  </r>
  <r>
    <x v="5"/>
    <x v="9"/>
    <x v="31"/>
    <x v="9"/>
    <s v="Rest of Eurasia"/>
    <s v="Rest of Eurasia"/>
    <s v="Rest of Eurasia"/>
    <s v="Rest of Eurasia"/>
    <x v="1"/>
    <x v="1"/>
    <x v="0"/>
    <n v="216.10368700000001"/>
    <n v="440.49678899999998"/>
  </r>
  <r>
    <x v="6"/>
    <x v="0"/>
    <x v="20"/>
    <x v="0"/>
    <s v="Rest of Greater China"/>
    <s v="Taiwan"/>
    <s v="Taiwan"/>
    <s v="Taiwan"/>
    <x v="4"/>
    <x v="10"/>
    <x v="0"/>
    <n v="381.111346997"/>
    <n v="396.061353"/>
  </r>
  <r>
    <x v="2"/>
    <x v="6"/>
    <x v="38"/>
    <x v="6"/>
    <s v="Rest of Western Europe"/>
    <s v="Austria"/>
    <s v="Austria"/>
    <s v="Austria"/>
    <x v="4"/>
    <x v="10"/>
    <x v="0"/>
    <n v="264.04092520199998"/>
    <n v="297.043475"/>
  </r>
  <r>
    <x v="6"/>
    <x v="4"/>
    <x v="48"/>
    <x v="4"/>
    <s v="Argentina"/>
    <s v="Argentina"/>
    <s v="Argentina"/>
    <s v="Argentina"/>
    <x v="4"/>
    <x v="14"/>
    <x v="0"/>
    <n v="33.514266111371001"/>
    <n v="257.60163599999998"/>
  </r>
  <r>
    <x v="1"/>
    <x v="6"/>
    <x v="37"/>
    <x v="6"/>
    <s v="Rest of Western Europe"/>
    <s v="Finland"/>
    <s v="Finland"/>
    <s v="Finland"/>
    <x v="3"/>
    <x v="16"/>
    <x v="0"/>
    <n v="756.34610799999996"/>
    <n v="891.67861900000003"/>
  </r>
  <r>
    <x v="2"/>
    <x v="4"/>
    <x v="17"/>
    <x v="4"/>
    <s v="Mexico"/>
    <s v="Mexico"/>
    <s v="Mexico"/>
    <s v="Mexico"/>
    <x v="1"/>
    <x v="11"/>
    <x v="0"/>
    <n v="1661.818507"/>
    <n v="2502.5406739999999"/>
  </r>
  <r>
    <x v="0"/>
    <x v="6"/>
    <x v="26"/>
    <x v="6"/>
    <s v="Rest of Western Europe"/>
    <s v="Norway"/>
    <s v="Norway"/>
    <s v="Norway"/>
    <x v="1"/>
    <x v="11"/>
    <x v="0"/>
    <n v="1203.7766790000001"/>
    <n v="1754.8208830000001"/>
  </r>
  <r>
    <x v="3"/>
    <x v="6"/>
    <x v="41"/>
    <x v="6"/>
    <s v="Rest of Western Europe"/>
    <s v="Rest of Western Europe"/>
    <s v="Rest of Western Europe"/>
    <s v="Rest of Western Europe"/>
    <x v="1"/>
    <x v="11"/>
    <x v="0"/>
    <n v="1434.1188380000001"/>
    <n v="1690.7247769999999"/>
  </r>
  <r>
    <x v="1"/>
    <x v="7"/>
    <x v="35"/>
    <x v="7"/>
    <s v="Rest of Emerging Asia/Pacific"/>
    <s v="Rest of Emerging Asia/Pacific"/>
    <s v="Rest of Emerging Asia/Pacific"/>
    <s v="Rest of Emerging Asia/Pacific"/>
    <x v="4"/>
    <x v="10"/>
    <x v="0"/>
    <n v="413.92015138099998"/>
    <n v="413.92015099999998"/>
  </r>
  <r>
    <x v="2"/>
    <x v="0"/>
    <x v="20"/>
    <x v="0"/>
    <s v="Rest of Greater China"/>
    <s v="Taiwan"/>
    <s v="Taiwan"/>
    <s v="Taiwan"/>
    <x v="4"/>
    <x v="10"/>
    <x v="0"/>
    <n v="360.59856102999998"/>
    <n v="366.15695199999999"/>
  </r>
  <r>
    <x v="5"/>
    <x v="6"/>
    <x v="14"/>
    <x v="6"/>
    <s v="Netherlands"/>
    <s v="Netherlands"/>
    <s v="Netherlands"/>
    <s v="Netherlands"/>
    <x v="2"/>
    <x v="6"/>
    <x v="0"/>
    <n v="7300.2211150000003"/>
    <n v="8606.4448699999994"/>
  </r>
  <r>
    <x v="4"/>
    <x v="2"/>
    <x v="2"/>
    <x v="2"/>
    <s v="Rest of Eastern Europe"/>
    <s v="Hungary"/>
    <s v="Hungary"/>
    <s v="Hungary"/>
    <x v="3"/>
    <x v="12"/>
    <x v="0"/>
    <n v="317.85962499999999"/>
    <n v="389.99999400000002"/>
  </r>
  <r>
    <x v="1"/>
    <x v="10"/>
    <x v="34"/>
    <x v="10"/>
    <s v="Rest of Sub-Saharan Africa"/>
    <s v="Rest of Sub-Saharan Africa"/>
    <s v="Rest of Sub-Saharan Africa"/>
    <s v="Rest of Sub-Saharan Africa"/>
    <x v="1"/>
    <x v="1"/>
    <x v="0"/>
    <n v="804.64188100000001"/>
    <n v="876.62890200000004"/>
  </r>
  <r>
    <x v="0"/>
    <x v="7"/>
    <x v="10"/>
    <x v="7"/>
    <s v="India"/>
    <s v="India"/>
    <s v="India"/>
    <s v="India"/>
    <x v="0"/>
    <x v="0"/>
    <x v="1"/>
    <n v="74.234643092028506"/>
    <n v="88.355751999999995"/>
  </r>
  <r>
    <x v="6"/>
    <x v="7"/>
    <x v="49"/>
    <x v="7"/>
    <s v="Rest of Emerging Asia/Pacific"/>
    <s v="Malaysia"/>
    <s v="Malaysia"/>
    <s v="Malaysia"/>
    <x v="4"/>
    <x v="9"/>
    <x v="0"/>
    <n v="262.03781093999999"/>
    <n v="341.80160100000001"/>
  </r>
  <r>
    <x v="0"/>
    <x v="0"/>
    <x v="20"/>
    <x v="0"/>
    <s v="Rest of Greater China"/>
    <s v="Taiwan"/>
    <s v="Taiwan"/>
    <s v="Taiwan"/>
    <x v="4"/>
    <x v="10"/>
    <x v="0"/>
    <n v="313.756179148"/>
    <n v="326.06401699999998"/>
  </r>
  <r>
    <x v="0"/>
    <x v="2"/>
    <x v="46"/>
    <x v="2"/>
    <s v="Poland"/>
    <s v="Poland"/>
    <s v="Poland"/>
    <s v="Poland"/>
    <x v="0"/>
    <x v="0"/>
    <x v="0"/>
    <n v="316.09345258383701"/>
    <n v="380.90423299999998"/>
  </r>
  <r>
    <x v="0"/>
    <x v="9"/>
    <x v="31"/>
    <x v="9"/>
    <s v="Rest of Eurasia"/>
    <s v="Rest of Eurasia"/>
    <s v="Rest of Eurasia"/>
    <s v="Rest of Eurasia"/>
    <x v="3"/>
    <x v="12"/>
    <x v="0"/>
    <n v="993.485681"/>
    <n v="2025.0799890000001"/>
  </r>
  <r>
    <x v="6"/>
    <x v="4"/>
    <x v="17"/>
    <x v="4"/>
    <s v="Mexico"/>
    <s v="Mexico"/>
    <s v="Mexico"/>
    <s v="Mexico"/>
    <x v="4"/>
    <x v="10"/>
    <x v="0"/>
    <n v="314.24846660420002"/>
    <n v="468.13041900000002"/>
  </r>
  <r>
    <x v="3"/>
    <x v="10"/>
    <x v="34"/>
    <x v="10"/>
    <s v="Rest of Sub-Saharan Africa"/>
    <s v="Rest of Sub-Saharan Africa"/>
    <s v="Rest of Sub-Saharan Africa"/>
    <s v="Rest of Sub-Saharan Africa"/>
    <x v="3"/>
    <x v="16"/>
    <x v="0"/>
    <n v="11314.903147000001"/>
    <n v="12327.18723"/>
  </r>
  <r>
    <x v="3"/>
    <x v="7"/>
    <x v="49"/>
    <x v="7"/>
    <s v="Rest of Emerging Asia/Pacific"/>
    <s v="Malaysia"/>
    <s v="Malaysia"/>
    <s v="Malaysia"/>
    <x v="2"/>
    <x v="2"/>
    <x v="0"/>
    <n v="978.42000499999995"/>
    <n v="1276.249114"/>
  </r>
  <r>
    <x v="5"/>
    <x v="4"/>
    <x v="17"/>
    <x v="4"/>
    <s v="Mexico"/>
    <s v="Mexico"/>
    <s v="Mexico"/>
    <s v="Mexico"/>
    <x v="3"/>
    <x v="12"/>
    <x v="0"/>
    <n v="5997.0164269999996"/>
    <n v="8933.6499920000006"/>
  </r>
  <r>
    <x v="5"/>
    <x v="4"/>
    <x v="29"/>
    <x v="4"/>
    <s v="Rest of Latin America"/>
    <s v="Chile"/>
    <s v="Chile"/>
    <s v="Chile"/>
    <x v="4"/>
    <x v="7"/>
    <x v="0"/>
    <n v="60.774911330000002"/>
    <n v="81.801354000000003"/>
  </r>
  <r>
    <x v="5"/>
    <x v="6"/>
    <x v="45"/>
    <x v="6"/>
    <s v="Rest of Western Europe"/>
    <s v="Greece"/>
    <s v="Greece"/>
    <s v="Greece"/>
    <x v="3"/>
    <x v="4"/>
    <x v="1"/>
    <n v="1525.2761"/>
    <n v="1798.1927479999999"/>
  </r>
  <r>
    <x v="6"/>
    <x v="4"/>
    <x v="17"/>
    <x v="4"/>
    <s v="Mexico"/>
    <s v="Mexico"/>
    <s v="Mexico"/>
    <s v="Mexico"/>
    <x v="2"/>
    <x v="2"/>
    <x v="0"/>
    <n v="1597.4236189999999"/>
    <n v="2379.6538949999999"/>
  </r>
  <r>
    <x v="1"/>
    <x v="6"/>
    <x v="8"/>
    <x v="6"/>
    <s v="Spain"/>
    <s v="Spain"/>
    <s v="Spain"/>
    <s v="Spain"/>
    <x v="0"/>
    <x v="0"/>
    <x v="0"/>
    <n v="474.24718067413602"/>
    <n v="559.10391600000003"/>
  </r>
  <r>
    <x v="6"/>
    <x v="7"/>
    <x v="49"/>
    <x v="7"/>
    <s v="Rest of Emerging Asia/Pacific"/>
    <s v="Malaysia"/>
    <s v="Malaysia"/>
    <s v="Malaysia"/>
    <x v="3"/>
    <x v="12"/>
    <x v="0"/>
    <n v="874.63333999999998"/>
    <n v="1140.8699939999999"/>
  </r>
  <r>
    <x v="0"/>
    <x v="4"/>
    <x v="17"/>
    <x v="4"/>
    <s v="Mexico"/>
    <s v="Mexico"/>
    <s v="Mexico"/>
    <s v="Mexico"/>
    <x v="4"/>
    <x v="10"/>
    <x v="0"/>
    <n v="274.49179576400002"/>
    <n v="408.90560499999998"/>
  </r>
  <r>
    <x v="5"/>
    <x v="1"/>
    <x v="1"/>
    <x v="1"/>
    <s v="Canada"/>
    <s v="Canada"/>
    <s v="Canada"/>
    <s v="Canada"/>
    <x v="3"/>
    <x v="13"/>
    <x v="1"/>
    <n v="7747.7154890000002"/>
    <n v="10048.645162000001"/>
  </r>
  <r>
    <x v="6"/>
    <x v="2"/>
    <x v="6"/>
    <x v="2"/>
    <s v="Rest of Eastern Europe"/>
    <s v="Czech Republic"/>
    <s v="Czech Republic"/>
    <s v="Czech Republic"/>
    <x v="3"/>
    <x v="16"/>
    <x v="0"/>
    <n v="636.537239"/>
    <n v="741.78548499999999"/>
  </r>
  <r>
    <x v="2"/>
    <x v="8"/>
    <x v="12"/>
    <x v="8"/>
    <s v="Japan"/>
    <s v="Japan"/>
    <s v="Japan"/>
    <s v="Japan"/>
    <x v="2"/>
    <x v="15"/>
    <x v="0"/>
    <n v="42089.891852957902"/>
    <n v="47635.909433000001"/>
  </r>
  <r>
    <x v="5"/>
    <x v="6"/>
    <x v="33"/>
    <x v="6"/>
    <s v="Rest of Western Europe"/>
    <s v="Ireland"/>
    <s v="Ireland"/>
    <s v="Ireland"/>
    <x v="0"/>
    <x v="0"/>
    <x v="0"/>
    <n v="125.256366846378"/>
    <n v="147.668406"/>
  </r>
  <r>
    <x v="5"/>
    <x v="0"/>
    <x v="20"/>
    <x v="0"/>
    <s v="Rest of Greater China"/>
    <s v="Taiwan"/>
    <s v="Taiwan"/>
    <s v="Taiwan"/>
    <x v="3"/>
    <x v="16"/>
    <x v="0"/>
    <n v="1407.4822819999999"/>
    <n v="1462.6941469999999"/>
  </r>
  <r>
    <x v="1"/>
    <x v="5"/>
    <x v="19"/>
    <x v="5"/>
    <s v="Rest of Mature Asia/Pacific"/>
    <s v="Singapore"/>
    <s v="Singapore"/>
    <s v="Singapore"/>
    <x v="0"/>
    <x v="8"/>
    <x v="0"/>
    <n v="422.40113733113901"/>
    <n v="457.80158999999998"/>
  </r>
  <r>
    <x v="6"/>
    <x v="3"/>
    <x v="7"/>
    <x v="3"/>
    <s v="Rest of Middle East and North Africa"/>
    <s v="Saudi Arabia"/>
    <s v="Saudi Arabia"/>
    <s v="Saudi Arabia"/>
    <x v="4"/>
    <x v="14"/>
    <x v="0"/>
    <n v="448.37531504757999"/>
    <n v="448.56265200000001"/>
  </r>
  <r>
    <x v="0"/>
    <x v="5"/>
    <x v="5"/>
    <x v="5"/>
    <s v="South Korea"/>
    <s v="South Korea"/>
    <s v="South Korea"/>
    <s v="South Korea"/>
    <x v="2"/>
    <x v="2"/>
    <x v="0"/>
    <n v="2468.2752959999998"/>
    <n v="2567.2553849999999"/>
  </r>
  <r>
    <x v="2"/>
    <x v="4"/>
    <x v="36"/>
    <x v="4"/>
    <s v="Rest of Latin America"/>
    <s v="Rest of Latin America"/>
    <s v="Rest of Latin America"/>
    <s v="Rest of Latin America"/>
    <x v="0"/>
    <x v="0"/>
    <x v="0"/>
    <n v="503.19522866440201"/>
    <n v="503.19522899999998"/>
  </r>
  <r>
    <x v="3"/>
    <x v="4"/>
    <x v="36"/>
    <x v="4"/>
    <s v="Rest of Latin America"/>
    <s v="Rest of Latin America"/>
    <s v="Rest of Latin America"/>
    <s v="Rest of Latin America"/>
    <x v="4"/>
    <x v="14"/>
    <x v="0"/>
    <n v="632.82621921999998"/>
    <n v="632.82621900000004"/>
  </r>
  <r>
    <x v="1"/>
    <x v="6"/>
    <x v="21"/>
    <x v="6"/>
    <s v="France"/>
    <s v="France"/>
    <s v="France"/>
    <s v="France"/>
    <x v="2"/>
    <x v="2"/>
    <x v="0"/>
    <n v="7122.004191"/>
    <n v="8396.3397089999999"/>
  </r>
  <r>
    <x v="0"/>
    <x v="6"/>
    <x v="8"/>
    <x v="6"/>
    <s v="Spain"/>
    <s v="Spain"/>
    <s v="Spain"/>
    <s v="Spain"/>
    <x v="3"/>
    <x v="13"/>
    <x v="1"/>
    <n v="4918.7935459999999"/>
    <n v="5798.9100349999999"/>
  </r>
  <r>
    <x v="6"/>
    <x v="6"/>
    <x v="8"/>
    <x v="6"/>
    <s v="Spain"/>
    <s v="Spain"/>
    <s v="Spain"/>
    <s v="Spain"/>
    <x v="0"/>
    <x v="0"/>
    <x v="1"/>
    <n v="27.928780532209299"/>
    <n v="32.926059000000002"/>
  </r>
  <r>
    <x v="1"/>
    <x v="6"/>
    <x v="37"/>
    <x v="6"/>
    <s v="Rest of Western Europe"/>
    <s v="Finland"/>
    <s v="Finland"/>
    <s v="Finland"/>
    <x v="0"/>
    <x v="8"/>
    <x v="0"/>
    <n v="322.47849722533198"/>
    <n v="380.17936200000003"/>
  </r>
  <r>
    <x v="6"/>
    <x v="5"/>
    <x v="19"/>
    <x v="5"/>
    <s v="Rest of Mature Asia/Pacific"/>
    <s v="Singapore"/>
    <s v="Singapore"/>
    <s v="Singapore"/>
    <x v="2"/>
    <x v="15"/>
    <x v="0"/>
    <n v="4522.452988"/>
    <n v="4901.4692080000004"/>
  </r>
  <r>
    <x v="6"/>
    <x v="6"/>
    <x v="15"/>
    <x v="6"/>
    <s v="Germany"/>
    <s v="Germany"/>
    <s v="Germany"/>
    <s v="Germany"/>
    <x v="3"/>
    <x v="4"/>
    <x v="1"/>
    <n v="16469.007150000001"/>
    <n v="19415.795750000001"/>
  </r>
  <r>
    <x v="5"/>
    <x v="6"/>
    <x v="23"/>
    <x v="6"/>
    <s v="Rest of Western Europe"/>
    <s v="Switzerland"/>
    <s v="Switzerland"/>
    <s v="Switzerland"/>
    <x v="3"/>
    <x v="13"/>
    <x v="1"/>
    <n v="2231.7650370000001"/>
    <n v="2422.6091390000001"/>
  </r>
  <r>
    <x v="4"/>
    <x v="6"/>
    <x v="8"/>
    <x v="6"/>
    <s v="Spain"/>
    <s v="Spain"/>
    <s v="Spain"/>
    <s v="Spain"/>
    <x v="3"/>
    <x v="4"/>
    <x v="1"/>
    <n v="7509.8430930000004"/>
    <n v="8845.6266030000006"/>
  </r>
  <r>
    <x v="4"/>
    <x v="6"/>
    <x v="45"/>
    <x v="6"/>
    <s v="Rest of Western Europe"/>
    <s v="Greece"/>
    <s v="Greece"/>
    <s v="Greece"/>
    <x v="0"/>
    <x v="8"/>
    <x v="1"/>
    <n v="211.264872317884"/>
    <n v="248.842772"/>
  </r>
  <r>
    <x v="0"/>
    <x v="2"/>
    <x v="2"/>
    <x v="2"/>
    <s v="Rest of Eastern Europe"/>
    <s v="Hungary"/>
    <s v="Hungary"/>
    <s v="Hungary"/>
    <x v="2"/>
    <x v="15"/>
    <x v="0"/>
    <n v="249.07411400000001"/>
    <n v="316.76887699999997"/>
  </r>
  <r>
    <x v="0"/>
    <x v="4"/>
    <x v="17"/>
    <x v="4"/>
    <s v="Mexico"/>
    <s v="Mexico"/>
    <s v="Mexico"/>
    <s v="Mexico"/>
    <x v="2"/>
    <x v="15"/>
    <x v="0"/>
    <n v="1531.296227"/>
    <n v="2281.1450810000001"/>
  </r>
  <r>
    <x v="6"/>
    <x v="6"/>
    <x v="30"/>
    <x v="6"/>
    <s v="Rest of Western Europe"/>
    <s v="Belgium"/>
    <s v="Belgium"/>
    <s v="Belgium"/>
    <x v="2"/>
    <x v="15"/>
    <x v="0"/>
    <n v="3156.3637709999998"/>
    <n v="3721.1298609999999"/>
  </r>
  <r>
    <x v="2"/>
    <x v="6"/>
    <x v="41"/>
    <x v="6"/>
    <s v="Rest of Western Europe"/>
    <s v="Rest of Western Europe"/>
    <s v="Rest of Western Europe"/>
    <s v="Rest of Western Europe"/>
    <x v="2"/>
    <x v="15"/>
    <x v="0"/>
    <n v="366.76082499963297"/>
    <n v="412.60236500000002"/>
  </r>
  <r>
    <x v="0"/>
    <x v="2"/>
    <x v="6"/>
    <x v="2"/>
    <s v="Rest of Eastern Europe"/>
    <s v="Czech Republic"/>
    <s v="Czech Republic"/>
    <s v="Czech Republic"/>
    <x v="0"/>
    <x v="0"/>
    <x v="1"/>
    <n v="8.6506859410581001"/>
    <n v="10.081034000000001"/>
  </r>
  <r>
    <x v="0"/>
    <x v="5"/>
    <x v="5"/>
    <x v="5"/>
    <s v="South Korea"/>
    <s v="South Korea"/>
    <s v="South Korea"/>
    <s v="South Korea"/>
    <x v="4"/>
    <x v="10"/>
    <x v="0"/>
    <n v="1005.41527273"/>
    <n v="1045.7333410000001"/>
  </r>
  <r>
    <x v="6"/>
    <x v="6"/>
    <x v="21"/>
    <x v="6"/>
    <s v="France"/>
    <s v="France"/>
    <s v="France"/>
    <s v="France"/>
    <x v="0"/>
    <x v="8"/>
    <x v="0"/>
    <n v="2605.25498045937"/>
    <n v="3071.4115379999998"/>
  </r>
  <r>
    <x v="6"/>
    <x v="2"/>
    <x v="6"/>
    <x v="2"/>
    <s v="Rest of Eastern Europe"/>
    <s v="Czech Republic"/>
    <s v="Czech Republic"/>
    <s v="Czech Republic"/>
    <x v="0"/>
    <x v="0"/>
    <x v="0"/>
    <n v="231.901663269105"/>
    <n v="270.24544200000003"/>
  </r>
  <r>
    <x v="2"/>
    <x v="6"/>
    <x v="9"/>
    <x v="6"/>
    <s v="Rest of Western Europe"/>
    <s v="Sweden"/>
    <s v="Sweden"/>
    <s v="Sweden"/>
    <x v="0"/>
    <x v="0"/>
    <x v="0"/>
    <n v="210.00749267389401"/>
    <n v="280.44377800000001"/>
  </r>
  <r>
    <x v="6"/>
    <x v="6"/>
    <x v="45"/>
    <x v="6"/>
    <s v="Rest of Western Europe"/>
    <s v="Greece"/>
    <s v="Greece"/>
    <s v="Greece"/>
    <x v="2"/>
    <x v="2"/>
    <x v="0"/>
    <n v="241.65173899999999"/>
    <n v="284.89032500000002"/>
  </r>
  <r>
    <x v="6"/>
    <x v="4"/>
    <x v="17"/>
    <x v="4"/>
    <s v="Mexico"/>
    <s v="Mexico"/>
    <s v="Mexico"/>
    <s v="Mexico"/>
    <x v="2"/>
    <x v="15"/>
    <x v="0"/>
    <n v="1918.140181"/>
    <n v="2857.4197220000001"/>
  </r>
  <r>
    <x v="5"/>
    <x v="3"/>
    <x v="3"/>
    <x v="3"/>
    <s v="Rest of Middle East and North Africa"/>
    <s v="Rest of Middle East and North Africa"/>
    <s v="Rest of Middle East and North Africa"/>
    <s v="Rest of Middle East and North Africa"/>
    <x v="1"/>
    <x v="11"/>
    <x v="0"/>
    <n v="1394.4701640000001"/>
    <n v="1519.2259779999999"/>
  </r>
  <r>
    <x v="4"/>
    <x v="6"/>
    <x v="45"/>
    <x v="6"/>
    <s v="Rest of Western Europe"/>
    <s v="Greece"/>
    <s v="Greece"/>
    <s v="Greece"/>
    <x v="2"/>
    <x v="6"/>
    <x v="0"/>
    <n v="152.709959999847"/>
    <n v="179.87263799999999"/>
  </r>
  <r>
    <x v="1"/>
    <x v="6"/>
    <x v="37"/>
    <x v="6"/>
    <s v="Rest of Western Europe"/>
    <s v="Finland"/>
    <s v="Finland"/>
    <s v="Finland"/>
    <x v="2"/>
    <x v="2"/>
    <x v="0"/>
    <n v="1260.531502"/>
    <n v="1486.077573"/>
  </r>
  <r>
    <x v="0"/>
    <x v="6"/>
    <x v="23"/>
    <x v="6"/>
    <s v="Rest of Western Europe"/>
    <s v="Switzerland"/>
    <s v="Switzerland"/>
    <s v="Switzerland"/>
    <x v="0"/>
    <x v="3"/>
    <x v="1"/>
    <n v="879.45506985416398"/>
    <n v="954.65958799999999"/>
  </r>
  <r>
    <x v="0"/>
    <x v="1"/>
    <x v="16"/>
    <x v="1"/>
    <s v="United States"/>
    <s v="United States"/>
    <s v="United States"/>
    <s v="United States"/>
    <x v="1"/>
    <x v="11"/>
    <x v="0"/>
    <n v="104980.30667599999"/>
    <n v="104980.30667599999"/>
  </r>
  <r>
    <x v="1"/>
    <x v="4"/>
    <x v="4"/>
    <x v="4"/>
    <s v="Brazil"/>
    <s v="Brazil"/>
    <s v="Brazil"/>
    <s v="Brazil"/>
    <x v="1"/>
    <x v="1"/>
    <x v="0"/>
    <n v="2917.4950469999999"/>
    <n v="5229.0241690000003"/>
  </r>
  <r>
    <x v="0"/>
    <x v="3"/>
    <x v="7"/>
    <x v="3"/>
    <s v="Rest of Middle East and North Africa"/>
    <s v="Saudi Arabia"/>
    <s v="Saudi Arabia"/>
    <s v="Saudi Arabia"/>
    <x v="1"/>
    <x v="1"/>
    <x v="0"/>
    <n v="549.98418300000003"/>
    <n v="550.21397400000001"/>
  </r>
  <r>
    <x v="1"/>
    <x v="10"/>
    <x v="34"/>
    <x v="10"/>
    <s v="Rest of Sub-Saharan Africa"/>
    <s v="Rest of Sub-Saharan Africa"/>
    <s v="Rest of Sub-Saharan Africa"/>
    <s v="Rest of Sub-Saharan Africa"/>
    <x v="0"/>
    <x v="3"/>
    <x v="1"/>
    <n v="16185.0801724587"/>
    <n v="17633.073038999999"/>
  </r>
  <r>
    <x v="6"/>
    <x v="4"/>
    <x v="29"/>
    <x v="4"/>
    <s v="Rest of Latin America"/>
    <s v="Chile"/>
    <s v="Chile"/>
    <s v="Chile"/>
    <x v="2"/>
    <x v="6"/>
    <x v="0"/>
    <n v="1004.4483770000001"/>
    <n v="1351.959807"/>
  </r>
  <r>
    <x v="3"/>
    <x v="0"/>
    <x v="18"/>
    <x v="0"/>
    <s v="Rest of Greater China"/>
    <s v="Hong Kong"/>
    <s v="Hong Kong"/>
    <s v="Hong Kong"/>
    <x v="0"/>
    <x v="3"/>
    <x v="0"/>
    <n v="1049.76168675139"/>
    <n v="1061.697367"/>
  </r>
  <r>
    <x v="4"/>
    <x v="10"/>
    <x v="34"/>
    <x v="10"/>
    <s v="Rest of Sub-Saharan Africa"/>
    <s v="Rest of Sub-Saharan Africa"/>
    <s v="Rest of Sub-Saharan Africa"/>
    <s v="Rest of Sub-Saharan Africa"/>
    <x v="1"/>
    <x v="11"/>
    <x v="0"/>
    <n v="377.46283899999997"/>
    <n v="411.032691"/>
  </r>
  <r>
    <x v="6"/>
    <x v="10"/>
    <x v="34"/>
    <x v="10"/>
    <s v="Rest of Sub-Saharan Africa"/>
    <s v="Rest of Sub-Saharan Africa"/>
    <s v="Rest of Sub-Saharan Africa"/>
    <s v="Rest of Sub-Saharan Africa"/>
    <x v="1"/>
    <x v="11"/>
    <x v="0"/>
    <n v="678.37874499999998"/>
    <n v="739.06967599999996"/>
  </r>
  <r>
    <x v="4"/>
    <x v="4"/>
    <x v="17"/>
    <x v="4"/>
    <s v="Mexico"/>
    <s v="Mexico"/>
    <s v="Mexico"/>
    <s v="Mexico"/>
    <x v="3"/>
    <x v="16"/>
    <x v="0"/>
    <n v="2054.8980969999998"/>
    <n v="3044.9428029999999"/>
  </r>
  <r>
    <x v="6"/>
    <x v="0"/>
    <x v="20"/>
    <x v="0"/>
    <s v="Rest of Greater China"/>
    <s v="Taiwan"/>
    <s v="Taiwan"/>
    <s v="Taiwan"/>
    <x v="4"/>
    <x v="14"/>
    <x v="0"/>
    <n v="234.925208114252"/>
    <n v="244.14071200000001"/>
  </r>
  <r>
    <x v="4"/>
    <x v="0"/>
    <x v="18"/>
    <x v="0"/>
    <s v="Rest of Greater China"/>
    <s v="Hong Kong"/>
    <s v="Hong Kong"/>
    <s v="Hong Kong"/>
    <x v="0"/>
    <x v="3"/>
    <x v="1"/>
    <n v="3483.2034169929598"/>
    <n v="3499.2617409999998"/>
  </r>
  <r>
    <x v="2"/>
    <x v="4"/>
    <x v="36"/>
    <x v="4"/>
    <s v="Rest of Latin America"/>
    <s v="Rest of Latin America"/>
    <s v="Rest of Latin America"/>
    <s v="Rest of Latin America"/>
    <x v="4"/>
    <x v="14"/>
    <x v="0"/>
    <n v="591.959236989999"/>
    <n v="591.95923700000003"/>
  </r>
  <r>
    <x v="2"/>
    <x v="0"/>
    <x v="20"/>
    <x v="0"/>
    <s v="Rest of Greater China"/>
    <s v="Taiwan"/>
    <s v="Taiwan"/>
    <s v="Taiwan"/>
    <x v="0"/>
    <x v="8"/>
    <x v="0"/>
    <n v="900.24134106864096"/>
    <n v="914.11797200000001"/>
  </r>
  <r>
    <x v="2"/>
    <x v="6"/>
    <x v="44"/>
    <x v="6"/>
    <s v="United Kingdom"/>
    <s v="United Kingdom"/>
    <s v="United Kingdom"/>
    <s v="United Kingdom"/>
    <x v="4"/>
    <x v="9"/>
    <x v="0"/>
    <n v="2086.9264472999998"/>
    <n v="2445.2423269999999"/>
  </r>
  <r>
    <x v="1"/>
    <x v="0"/>
    <x v="0"/>
    <x v="0"/>
    <s v="China"/>
    <s v="China"/>
    <s v="China"/>
    <s v="China"/>
    <x v="2"/>
    <x v="6"/>
    <x v="0"/>
    <n v="44372.874643000003"/>
    <n v="48525.654924000002"/>
  </r>
  <r>
    <x v="5"/>
    <x v="2"/>
    <x v="2"/>
    <x v="2"/>
    <s v="Rest of Eastern Europe"/>
    <s v="Hungary"/>
    <s v="Hungary"/>
    <s v="Hungary"/>
    <x v="4"/>
    <x v="10"/>
    <x v="0"/>
    <n v="97.125975459000003"/>
    <n v="123.523419"/>
  </r>
  <r>
    <x v="6"/>
    <x v="5"/>
    <x v="22"/>
    <x v="5"/>
    <s v="Australia"/>
    <s v="Australia"/>
    <s v="Australia"/>
    <s v="Australia"/>
    <x v="0"/>
    <x v="8"/>
    <x v="0"/>
    <n v="2037.6421517021599"/>
    <n v="2765.1513610000002"/>
  </r>
  <r>
    <x v="0"/>
    <x v="9"/>
    <x v="25"/>
    <x v="9"/>
    <s v="Russia"/>
    <s v="Russia"/>
    <s v="Russia"/>
    <s v="Russia"/>
    <x v="0"/>
    <x v="0"/>
    <x v="0"/>
    <n v="662.58202152684703"/>
    <n v="1350.5797"/>
  </r>
  <r>
    <x v="5"/>
    <x v="2"/>
    <x v="2"/>
    <x v="2"/>
    <s v="Rest of Eastern Europe"/>
    <s v="Hungary"/>
    <s v="Hungary"/>
    <s v="Hungary"/>
    <x v="4"/>
    <x v="9"/>
    <x v="0"/>
    <n v="91.983328459999996"/>
    <n v="116.983075"/>
  </r>
  <r>
    <x v="4"/>
    <x v="4"/>
    <x v="17"/>
    <x v="4"/>
    <s v="Mexico"/>
    <s v="Mexico"/>
    <s v="Mexico"/>
    <s v="Mexico"/>
    <x v="1"/>
    <x v="1"/>
    <x v="0"/>
    <n v="1579.081093"/>
    <n v="2339.8783699999999"/>
  </r>
  <r>
    <x v="2"/>
    <x v="3"/>
    <x v="7"/>
    <x v="3"/>
    <s v="Rest of Middle East and North Africa"/>
    <s v="Saudi Arabia"/>
    <s v="Saudi Arabia"/>
    <s v="Saudi Arabia"/>
    <x v="0"/>
    <x v="3"/>
    <x v="0"/>
    <n v="233.94350695076"/>
    <n v="234.003298"/>
  </r>
  <r>
    <x v="3"/>
    <x v="5"/>
    <x v="22"/>
    <x v="5"/>
    <s v="Australia"/>
    <s v="Australia"/>
    <s v="Australia"/>
    <s v="Australia"/>
    <x v="2"/>
    <x v="5"/>
    <x v="0"/>
    <n v="3102.320056"/>
    <n v="4209.9563550000003"/>
  </r>
  <r>
    <x v="3"/>
    <x v="1"/>
    <x v="1"/>
    <x v="1"/>
    <s v="Canada"/>
    <s v="Canada"/>
    <s v="Canada"/>
    <s v="Canada"/>
    <x v="2"/>
    <x v="2"/>
    <x v="0"/>
    <n v="6529.2649019999999"/>
    <n v="8468.337055"/>
  </r>
  <r>
    <x v="0"/>
    <x v="6"/>
    <x v="14"/>
    <x v="6"/>
    <s v="Netherlands"/>
    <s v="Netherlands"/>
    <s v="Netherlands"/>
    <s v="Netherlands"/>
    <x v="4"/>
    <x v="14"/>
    <x v="0"/>
    <n v="311.19716043878299"/>
    <n v="366.87946299999999"/>
  </r>
  <r>
    <x v="0"/>
    <x v="4"/>
    <x v="48"/>
    <x v="4"/>
    <s v="Argentina"/>
    <s v="Argentina"/>
    <s v="Argentina"/>
    <s v="Argentina"/>
    <x v="3"/>
    <x v="16"/>
    <x v="0"/>
    <n v="909.11595399999999"/>
    <n v="6987.7632569999996"/>
  </r>
  <r>
    <x v="6"/>
    <x v="7"/>
    <x v="13"/>
    <x v="7"/>
    <s v="Rest of Emerging Asia/Pacific"/>
    <s v="Thailand"/>
    <s v="Thailand"/>
    <s v="Thailand"/>
    <x v="3"/>
    <x v="12"/>
    <x v="0"/>
    <n v="1092.556707"/>
    <n v="1131.3199950000001"/>
  </r>
  <r>
    <x v="5"/>
    <x v="6"/>
    <x v="23"/>
    <x v="6"/>
    <s v="Rest of Western Europe"/>
    <s v="Switzerland"/>
    <s v="Switzerland"/>
    <s v="Switzerland"/>
    <x v="0"/>
    <x v="0"/>
    <x v="1"/>
    <n v="14.430318038991199"/>
    <n v="15.664293000000001"/>
  </r>
  <r>
    <x v="0"/>
    <x v="6"/>
    <x v="15"/>
    <x v="6"/>
    <s v="Germany"/>
    <s v="Germany"/>
    <s v="Germany"/>
    <s v="Germany"/>
    <x v="0"/>
    <x v="0"/>
    <x v="0"/>
    <n v="1695.05927304638"/>
    <n v="1998.355112"/>
  </r>
  <r>
    <x v="2"/>
    <x v="6"/>
    <x v="14"/>
    <x v="6"/>
    <s v="Netherlands"/>
    <s v="Netherlands"/>
    <s v="Netherlands"/>
    <s v="Netherlands"/>
    <x v="0"/>
    <x v="8"/>
    <x v="1"/>
    <n v="1159.6196558735001"/>
    <n v="1304.5608460000001"/>
  </r>
  <r>
    <x v="4"/>
    <x v="6"/>
    <x v="45"/>
    <x v="6"/>
    <s v="Rest of Western Europe"/>
    <s v="Greece"/>
    <s v="Greece"/>
    <s v="Greece"/>
    <x v="3"/>
    <x v="13"/>
    <x v="1"/>
    <n v="1761.7299419999999"/>
    <n v="2075.0906580000001"/>
  </r>
  <r>
    <x v="0"/>
    <x v="7"/>
    <x v="28"/>
    <x v="7"/>
    <s v="Indonesia"/>
    <s v="Indonesia"/>
    <s v="Indonesia"/>
    <s v="Indonesia"/>
    <x v="4"/>
    <x v="14"/>
    <x v="0"/>
    <n v="164.363282367176"/>
    <n v="222.35841199999999"/>
  </r>
  <r>
    <x v="6"/>
    <x v="10"/>
    <x v="34"/>
    <x v="10"/>
    <s v="Rest of Sub-Saharan Africa"/>
    <s v="Rest of Sub-Saharan Africa"/>
    <s v="Rest of Sub-Saharan Africa"/>
    <s v="Rest of Sub-Saharan Africa"/>
    <x v="2"/>
    <x v="15"/>
    <x v="0"/>
    <n v="670.91371400000003"/>
    <n v="730.93678799999998"/>
  </r>
  <r>
    <x v="0"/>
    <x v="6"/>
    <x v="37"/>
    <x v="6"/>
    <s v="Rest of Western Europe"/>
    <s v="Finland"/>
    <s v="Finland"/>
    <s v="Finland"/>
    <x v="2"/>
    <x v="6"/>
    <x v="0"/>
    <n v="2449.3181169999998"/>
    <n v="2887.5729940000001"/>
  </r>
  <r>
    <x v="2"/>
    <x v="6"/>
    <x v="14"/>
    <x v="6"/>
    <s v="Netherlands"/>
    <s v="Netherlands"/>
    <s v="Netherlands"/>
    <s v="Netherlands"/>
    <x v="3"/>
    <x v="13"/>
    <x v="1"/>
    <n v="2223.2836889999999"/>
    <n v="2501.172548"/>
  </r>
  <r>
    <x v="6"/>
    <x v="6"/>
    <x v="8"/>
    <x v="6"/>
    <s v="Spain"/>
    <s v="Spain"/>
    <s v="Spain"/>
    <s v="Spain"/>
    <x v="3"/>
    <x v="16"/>
    <x v="0"/>
    <n v="3426.9399159999998"/>
    <n v="4040.1200180000001"/>
  </r>
  <r>
    <x v="1"/>
    <x v="2"/>
    <x v="6"/>
    <x v="2"/>
    <s v="Rest of Eastern Europe"/>
    <s v="Czech Republic"/>
    <s v="Czech Republic"/>
    <s v="Czech Republic"/>
    <x v="0"/>
    <x v="3"/>
    <x v="0"/>
    <n v="81.713785701096796"/>
    <n v="95.224750999999998"/>
  </r>
  <r>
    <x v="3"/>
    <x v="9"/>
    <x v="31"/>
    <x v="9"/>
    <s v="Rest of Eurasia"/>
    <s v="Rest of Eurasia"/>
    <s v="Rest of Eurasia"/>
    <s v="Rest of Eurasia"/>
    <x v="1"/>
    <x v="11"/>
    <x v="0"/>
    <n v="302.54917999999998"/>
    <n v="616.70369500000004"/>
  </r>
  <r>
    <x v="6"/>
    <x v="10"/>
    <x v="34"/>
    <x v="10"/>
    <s v="Rest of Sub-Saharan Africa"/>
    <s v="Rest of Sub-Saharan Africa"/>
    <s v="Rest of Sub-Saharan Africa"/>
    <s v="Rest of Sub-Saharan Africa"/>
    <x v="4"/>
    <x v="9"/>
    <x v="0"/>
    <n v="1119.8982785999999"/>
    <n v="1220.0896090000001"/>
  </r>
  <r>
    <x v="0"/>
    <x v="6"/>
    <x v="42"/>
    <x v="6"/>
    <s v="Rest of Western Europe"/>
    <s v="Denmark"/>
    <s v="Denmark"/>
    <s v="Denmark"/>
    <x v="2"/>
    <x v="15"/>
    <x v="0"/>
    <n v="1896.9833699999999"/>
    <n v="2238.5387340000002"/>
  </r>
  <r>
    <x v="6"/>
    <x v="6"/>
    <x v="21"/>
    <x v="6"/>
    <s v="France"/>
    <s v="France"/>
    <s v="France"/>
    <s v="France"/>
    <x v="3"/>
    <x v="13"/>
    <x v="1"/>
    <n v="6508.2141179999999"/>
    <n v="7672.7245830000002"/>
  </r>
  <r>
    <x v="5"/>
    <x v="6"/>
    <x v="33"/>
    <x v="6"/>
    <s v="Rest of Western Europe"/>
    <s v="Ireland"/>
    <s v="Ireland"/>
    <s v="Ireland"/>
    <x v="3"/>
    <x v="16"/>
    <x v="0"/>
    <n v="495.43405999999999"/>
    <n v="584.08175000000006"/>
  </r>
  <r>
    <x v="4"/>
    <x v="6"/>
    <x v="37"/>
    <x v="6"/>
    <s v="Rest of Western Europe"/>
    <s v="Finland"/>
    <s v="Finland"/>
    <s v="Finland"/>
    <x v="3"/>
    <x v="13"/>
    <x v="1"/>
    <n v="310.48503399999998"/>
    <n v="365.71132599999999"/>
  </r>
  <r>
    <x v="2"/>
    <x v="4"/>
    <x v="27"/>
    <x v="4"/>
    <s v="Rest of Latin America"/>
    <s v="Colombia"/>
    <s v="Colombia"/>
    <s v="Colombia"/>
    <x v="1"/>
    <x v="11"/>
    <x v="0"/>
    <n v="278.91897999999998"/>
    <n v="440.863631"/>
  </r>
  <r>
    <x v="3"/>
    <x v="5"/>
    <x v="19"/>
    <x v="5"/>
    <s v="Rest of Mature Asia/Pacific"/>
    <s v="Singapore"/>
    <s v="Singapore"/>
    <s v="Singapore"/>
    <x v="0"/>
    <x v="3"/>
    <x v="1"/>
    <n v="1429.7252074661999"/>
    <n v="1549.547137"/>
  </r>
  <r>
    <x v="0"/>
    <x v="4"/>
    <x v="27"/>
    <x v="4"/>
    <s v="Rest of Latin America"/>
    <s v="Colombia"/>
    <s v="Colombia"/>
    <s v="Colombia"/>
    <x v="0"/>
    <x v="8"/>
    <x v="1"/>
    <n v="510.58032952752501"/>
    <n v="860.41298400000005"/>
  </r>
  <r>
    <x v="5"/>
    <x v="0"/>
    <x v="18"/>
    <x v="0"/>
    <s v="Rest of Greater China"/>
    <s v="Hong Kong"/>
    <s v="Hong Kong"/>
    <s v="Hong Kong"/>
    <x v="3"/>
    <x v="12"/>
    <x v="0"/>
    <n v="2071.6554890000002"/>
    <n v="2095.2099950000002"/>
  </r>
  <r>
    <x v="6"/>
    <x v="6"/>
    <x v="9"/>
    <x v="6"/>
    <s v="Rest of Western Europe"/>
    <s v="Sweden"/>
    <s v="Sweden"/>
    <s v="Sweden"/>
    <x v="3"/>
    <x v="4"/>
    <x v="1"/>
    <n v="2747.151233"/>
    <n v="3919.8529800000001"/>
  </r>
  <r>
    <x v="3"/>
    <x v="4"/>
    <x v="27"/>
    <x v="4"/>
    <s v="Rest of Latin America"/>
    <s v="Colombia"/>
    <s v="Colombia"/>
    <s v="Colombia"/>
    <x v="2"/>
    <x v="15"/>
    <x v="0"/>
    <n v="346.98868800000002"/>
    <n v="584.73379199999999"/>
  </r>
  <r>
    <x v="3"/>
    <x v="7"/>
    <x v="28"/>
    <x v="7"/>
    <s v="Indonesia"/>
    <s v="Indonesia"/>
    <s v="Indonesia"/>
    <s v="Indonesia"/>
    <x v="0"/>
    <x v="3"/>
    <x v="0"/>
    <n v="1319.9093640296701"/>
    <n v="1785.63573"/>
  </r>
  <r>
    <x v="0"/>
    <x v="4"/>
    <x v="17"/>
    <x v="4"/>
    <s v="Mexico"/>
    <s v="Mexico"/>
    <s v="Mexico"/>
    <s v="Mexico"/>
    <x v="0"/>
    <x v="0"/>
    <x v="0"/>
    <n v="469.08445684879598"/>
    <n v="698.78687300000001"/>
  </r>
  <r>
    <x v="0"/>
    <x v="4"/>
    <x v="4"/>
    <x v="4"/>
    <s v="Brazil"/>
    <s v="Brazil"/>
    <s v="Brazil"/>
    <s v="Brazil"/>
    <x v="2"/>
    <x v="6"/>
    <x v="0"/>
    <n v="5559.026065"/>
    <n v="9963.4382160000005"/>
  </r>
  <r>
    <x v="0"/>
    <x v="7"/>
    <x v="35"/>
    <x v="7"/>
    <s v="Rest of Emerging Asia/Pacific"/>
    <s v="Rest of Emerging Asia/Pacific"/>
    <s v="Rest of Emerging Asia/Pacific"/>
    <s v="Rest of Emerging Asia/Pacific"/>
    <x v="3"/>
    <x v="13"/>
    <x v="1"/>
    <n v="4700.0053760000001"/>
    <n v="4700.0053760000001"/>
  </r>
  <r>
    <x v="4"/>
    <x v="8"/>
    <x v="12"/>
    <x v="8"/>
    <s v="Japan"/>
    <s v="Japan"/>
    <s v="Japan"/>
    <s v="Japan"/>
    <x v="1"/>
    <x v="1"/>
    <x v="0"/>
    <n v="11358.327353000001"/>
    <n v="13054.337728"/>
  </r>
  <r>
    <x v="4"/>
    <x v="4"/>
    <x v="36"/>
    <x v="4"/>
    <s v="Rest of Latin America"/>
    <s v="Rest of Latin America"/>
    <s v="Rest of Latin America"/>
    <s v="Rest of Latin America"/>
    <x v="0"/>
    <x v="8"/>
    <x v="1"/>
    <n v="1583.79090727775"/>
    <n v="1583.7909070000001"/>
  </r>
  <r>
    <x v="1"/>
    <x v="4"/>
    <x v="48"/>
    <x v="4"/>
    <s v="Argentina"/>
    <s v="Argentina"/>
    <s v="Argentina"/>
    <s v="Argentina"/>
    <x v="3"/>
    <x v="4"/>
    <x v="1"/>
    <n v="3127.8406070000001"/>
    <n v="24041.608301"/>
  </r>
  <r>
    <x v="3"/>
    <x v="6"/>
    <x v="23"/>
    <x v="6"/>
    <s v="Rest of Western Europe"/>
    <s v="Switzerland"/>
    <s v="Switzerland"/>
    <s v="Switzerland"/>
    <x v="3"/>
    <x v="16"/>
    <x v="0"/>
    <n v="1121.041385"/>
    <n v="1216.9045840000001"/>
  </r>
  <r>
    <x v="6"/>
    <x v="2"/>
    <x v="2"/>
    <x v="2"/>
    <s v="Rest of Eastern Europe"/>
    <s v="Hungary"/>
    <s v="Hungary"/>
    <s v="Hungary"/>
    <x v="0"/>
    <x v="8"/>
    <x v="1"/>
    <n v="158.06916032948899"/>
    <n v="201.03008600000001"/>
  </r>
  <r>
    <x v="4"/>
    <x v="5"/>
    <x v="5"/>
    <x v="5"/>
    <s v="South Korea"/>
    <s v="South Korea"/>
    <s v="South Korea"/>
    <s v="South Korea"/>
    <x v="4"/>
    <x v="7"/>
    <x v="0"/>
    <n v="352.79561018999999"/>
    <n v="364.13421499999998"/>
  </r>
  <r>
    <x v="2"/>
    <x v="6"/>
    <x v="14"/>
    <x v="6"/>
    <s v="Netherlands"/>
    <s v="Netherlands"/>
    <s v="Netherlands"/>
    <s v="Netherlands"/>
    <x v="4"/>
    <x v="9"/>
    <x v="0"/>
    <n v="692.20134180000002"/>
    <n v="778.719784"/>
  </r>
  <r>
    <x v="3"/>
    <x v="7"/>
    <x v="35"/>
    <x v="7"/>
    <s v="Rest of Emerging Asia/Pacific"/>
    <s v="Rest of Emerging Asia/Pacific"/>
    <s v="Rest of Emerging Asia/Pacific"/>
    <s v="Rest of Emerging Asia/Pacific"/>
    <x v="4"/>
    <x v="7"/>
    <x v="0"/>
    <n v="91.954572220000003"/>
    <n v="91.954571999999999"/>
  </r>
  <r>
    <x v="4"/>
    <x v="4"/>
    <x v="17"/>
    <x v="4"/>
    <s v="Mexico"/>
    <s v="Mexico"/>
    <s v="Mexico"/>
    <s v="Mexico"/>
    <x v="4"/>
    <x v="14"/>
    <x v="0"/>
    <n v="311.37827542204502"/>
    <n v="461.399541"/>
  </r>
  <r>
    <x v="3"/>
    <x v="2"/>
    <x v="39"/>
    <x v="2"/>
    <s v="Rest of Eastern Europe"/>
    <s v="Rest of Eastern Europe"/>
    <s v="Rest of Eastern Europe"/>
    <s v="Rest of Eastern Europe"/>
    <x v="4"/>
    <x v="9"/>
    <x v="0"/>
    <n v="465.03417949999999"/>
    <n v="548.24243899999999"/>
  </r>
  <r>
    <x v="0"/>
    <x v="0"/>
    <x v="0"/>
    <x v="0"/>
    <s v="China"/>
    <s v="China"/>
    <s v="China"/>
    <s v="China"/>
    <x v="4"/>
    <x v="14"/>
    <x v="0"/>
    <n v="4217.0209162661304"/>
    <n v="4611.6845810000004"/>
  </r>
  <r>
    <x v="1"/>
    <x v="6"/>
    <x v="15"/>
    <x v="6"/>
    <s v="Germany"/>
    <s v="Germany"/>
    <s v="Germany"/>
    <s v="Germany"/>
    <x v="0"/>
    <x v="0"/>
    <x v="0"/>
    <n v="1522.36231747794"/>
    <n v="1794.7576039999999"/>
  </r>
  <r>
    <x v="1"/>
    <x v="3"/>
    <x v="3"/>
    <x v="3"/>
    <s v="Rest of Middle East and North Africa"/>
    <s v="Rest of Middle East and North Africa"/>
    <s v="Rest of Middle East and North Africa"/>
    <s v="Rest of Middle East and North Africa"/>
    <x v="0"/>
    <x v="3"/>
    <x v="0"/>
    <n v="969.912291032962"/>
    <n v="1056.6851750000001"/>
  </r>
  <r>
    <x v="2"/>
    <x v="6"/>
    <x v="21"/>
    <x v="6"/>
    <s v="France"/>
    <s v="France"/>
    <s v="France"/>
    <s v="France"/>
    <x v="4"/>
    <x v="14"/>
    <x v="0"/>
    <n v="1555.9786639572901"/>
    <n v="1750.4608780000001"/>
  </r>
  <r>
    <x v="4"/>
    <x v="10"/>
    <x v="47"/>
    <x v="10"/>
    <s v="Rest of Sub-Saharan Africa"/>
    <s v="South Africa"/>
    <s v="South Africa"/>
    <s v="South Africa"/>
    <x v="0"/>
    <x v="3"/>
    <x v="1"/>
    <n v="1675.54343865793"/>
    <n v="2311.606984"/>
  </r>
  <r>
    <x v="2"/>
    <x v="3"/>
    <x v="24"/>
    <x v="3"/>
    <s v="Turkey"/>
    <s v="Turkey"/>
    <s v="Turkey"/>
    <s v="Turkey"/>
    <x v="3"/>
    <x v="16"/>
    <x v="0"/>
    <n v="1313.7778929999999"/>
    <n v="3337.593699"/>
  </r>
  <r>
    <x v="1"/>
    <x v="6"/>
    <x v="42"/>
    <x v="6"/>
    <s v="Rest of Western Europe"/>
    <s v="Denmark"/>
    <s v="Denmark"/>
    <s v="Denmark"/>
    <x v="0"/>
    <x v="3"/>
    <x v="0"/>
    <n v="180.688650138513"/>
    <n v="213.22197600000001"/>
  </r>
  <r>
    <x v="4"/>
    <x v="0"/>
    <x v="0"/>
    <x v="0"/>
    <s v="China"/>
    <s v="China"/>
    <s v="China"/>
    <s v="China"/>
    <x v="2"/>
    <x v="2"/>
    <x v="0"/>
    <n v="6028.8540722409398"/>
    <n v="6625.6647999999996"/>
  </r>
  <r>
    <x v="4"/>
    <x v="9"/>
    <x v="25"/>
    <x v="9"/>
    <s v="Russia"/>
    <s v="Russia"/>
    <s v="Russia"/>
    <s v="Russia"/>
    <x v="1"/>
    <x v="11"/>
    <x v="0"/>
    <n v="912.302684"/>
    <n v="1670.209517"/>
  </r>
  <r>
    <x v="0"/>
    <x v="7"/>
    <x v="35"/>
    <x v="7"/>
    <s v="Rest of Emerging Asia/Pacific"/>
    <s v="Rest of Emerging Asia/Pacific"/>
    <s v="Rest of Emerging Asia/Pacific"/>
    <s v="Rest of Emerging Asia/Pacific"/>
    <x v="0"/>
    <x v="8"/>
    <x v="1"/>
    <n v="2123.5242693017799"/>
    <n v="2123.524269"/>
  </r>
  <r>
    <x v="5"/>
    <x v="4"/>
    <x v="4"/>
    <x v="4"/>
    <s v="Brazil"/>
    <s v="Brazil"/>
    <s v="Brazil"/>
    <s v="Brazil"/>
    <x v="2"/>
    <x v="2"/>
    <x v="0"/>
    <n v="2829.889811"/>
    <n v="5072.0093699999998"/>
  </r>
  <r>
    <x v="6"/>
    <x v="5"/>
    <x v="43"/>
    <x v="5"/>
    <s v="Rest of Mature Asia/Pacific"/>
    <s v="New Zealand"/>
    <s v="New Zealand"/>
    <s v="New Zealand"/>
    <x v="2"/>
    <x v="2"/>
    <x v="0"/>
    <n v="438.020961"/>
    <n v="533.16821100000004"/>
  </r>
  <r>
    <x v="3"/>
    <x v="7"/>
    <x v="10"/>
    <x v="7"/>
    <s v="India"/>
    <s v="India"/>
    <s v="India"/>
    <s v="India"/>
    <x v="1"/>
    <x v="11"/>
    <x v="0"/>
    <n v="3563.3143949999999"/>
    <n v="4241.1374059999998"/>
  </r>
  <r>
    <x v="5"/>
    <x v="4"/>
    <x v="36"/>
    <x v="4"/>
    <s v="Rest of Latin America"/>
    <s v="Rest of Latin America"/>
    <s v="Rest of Latin America"/>
    <s v="Rest of Latin America"/>
    <x v="0"/>
    <x v="3"/>
    <x v="0"/>
    <n v="571.03076365987795"/>
    <n v="571.03076399999998"/>
  </r>
  <r>
    <x v="6"/>
    <x v="4"/>
    <x v="48"/>
    <x v="4"/>
    <s v="Argentina"/>
    <s v="Argentina"/>
    <s v="Argentina"/>
    <s v="Argentina"/>
    <x v="3"/>
    <x v="12"/>
    <x v="0"/>
    <n v="189.969774"/>
    <n v="1460.1699610000001"/>
  </r>
  <r>
    <x v="0"/>
    <x v="6"/>
    <x v="15"/>
    <x v="6"/>
    <s v="Germany"/>
    <s v="Germany"/>
    <s v="Germany"/>
    <s v="Germany"/>
    <x v="0"/>
    <x v="8"/>
    <x v="1"/>
    <n v="3361.3329768354201"/>
    <n v="3962.7740720000002"/>
  </r>
  <r>
    <x v="3"/>
    <x v="6"/>
    <x v="38"/>
    <x v="6"/>
    <s v="Rest of Western Europe"/>
    <s v="Austria"/>
    <s v="Austria"/>
    <s v="Austria"/>
    <x v="3"/>
    <x v="4"/>
    <x v="1"/>
    <n v="2364.3007160000002"/>
    <n v="2787.3434860000002"/>
  </r>
  <r>
    <x v="6"/>
    <x v="5"/>
    <x v="22"/>
    <x v="5"/>
    <s v="Australia"/>
    <s v="Australia"/>
    <s v="Australia"/>
    <s v="Australia"/>
    <x v="3"/>
    <x v="4"/>
    <x v="1"/>
    <n v="9974.6485990000001"/>
    <n v="13535.945518"/>
  </r>
  <r>
    <x v="5"/>
    <x v="5"/>
    <x v="5"/>
    <x v="5"/>
    <s v="South Korea"/>
    <s v="South Korea"/>
    <s v="South Korea"/>
    <s v="South Korea"/>
    <x v="2"/>
    <x v="6"/>
    <x v="0"/>
    <n v="8009.0604279999998"/>
    <n v="8330.2310500000003"/>
  </r>
  <r>
    <x v="3"/>
    <x v="9"/>
    <x v="25"/>
    <x v="9"/>
    <s v="Russia"/>
    <s v="Russia"/>
    <s v="Russia"/>
    <s v="Russia"/>
    <x v="0"/>
    <x v="8"/>
    <x v="1"/>
    <n v="1686.69333796347"/>
    <n v="3438.0857139999998"/>
  </r>
  <r>
    <x v="2"/>
    <x v="0"/>
    <x v="0"/>
    <x v="0"/>
    <s v="China"/>
    <s v="China"/>
    <s v="China"/>
    <s v="China"/>
    <x v="0"/>
    <x v="8"/>
    <x v="1"/>
    <n v="17122.176085478"/>
    <n v="18415.882508999999"/>
  </r>
  <r>
    <x v="1"/>
    <x v="10"/>
    <x v="47"/>
    <x v="10"/>
    <s v="Rest of Sub-Saharan Africa"/>
    <s v="South Africa"/>
    <s v="South Africa"/>
    <s v="South Africa"/>
    <x v="2"/>
    <x v="2"/>
    <x v="0"/>
    <n v="1644.4611890000001"/>
    <n v="2406.5277940000001"/>
  </r>
  <r>
    <x v="0"/>
    <x v="2"/>
    <x v="2"/>
    <x v="2"/>
    <s v="Rest of Eastern Europe"/>
    <s v="Hungary"/>
    <s v="Hungary"/>
    <s v="Hungary"/>
    <x v="0"/>
    <x v="0"/>
    <x v="0"/>
    <n v="86.085165860089205"/>
    <n v="109.481876"/>
  </r>
  <r>
    <x v="2"/>
    <x v="4"/>
    <x v="4"/>
    <x v="4"/>
    <s v="Brazil"/>
    <s v="Brazil"/>
    <s v="Brazil"/>
    <s v="Brazil"/>
    <x v="0"/>
    <x v="8"/>
    <x v="1"/>
    <n v="1975.3825029009599"/>
    <n v="3343.862858"/>
  </r>
  <r>
    <x v="0"/>
    <x v="3"/>
    <x v="3"/>
    <x v="3"/>
    <s v="Rest of Middle East and North Africa"/>
    <s v="Rest of Middle East and North Africa"/>
    <s v="Rest of Middle East and North Africa"/>
    <s v="Rest of Middle East and North Africa"/>
    <x v="4"/>
    <x v="10"/>
    <x v="0"/>
    <n v="550.45608976400001"/>
    <n v="599.70246299999997"/>
  </r>
  <r>
    <x v="0"/>
    <x v="6"/>
    <x v="30"/>
    <x v="6"/>
    <s v="Rest of Western Europe"/>
    <s v="Belgium"/>
    <s v="Belgium"/>
    <s v="Belgium"/>
    <x v="4"/>
    <x v="10"/>
    <x v="0"/>
    <n v="299.43744702599997"/>
    <n v="353.01559200000003"/>
  </r>
  <r>
    <x v="2"/>
    <x v="3"/>
    <x v="40"/>
    <x v="3"/>
    <s v="Rest of Middle East and North Africa"/>
    <s v="Israel"/>
    <s v="Israel"/>
    <s v="Israel"/>
    <x v="0"/>
    <x v="0"/>
    <x v="1"/>
    <n v="10.672684026996"/>
    <n v="10.622446"/>
  </r>
  <r>
    <x v="4"/>
    <x v="6"/>
    <x v="37"/>
    <x v="6"/>
    <s v="Rest of Western Europe"/>
    <s v="Finland"/>
    <s v="Finland"/>
    <s v="Finland"/>
    <x v="4"/>
    <x v="10"/>
    <x v="0"/>
    <n v="209.69176884199999"/>
    <n v="246.989859"/>
  </r>
  <r>
    <x v="0"/>
    <x v="0"/>
    <x v="18"/>
    <x v="0"/>
    <s v="Rest of Greater China"/>
    <s v="Hong Kong"/>
    <s v="Hong Kong"/>
    <s v="Hong Kong"/>
    <x v="0"/>
    <x v="8"/>
    <x v="1"/>
    <n v="586.64189991549597"/>
    <n v="593.31195700000001"/>
  </r>
  <r>
    <x v="4"/>
    <x v="6"/>
    <x v="32"/>
    <x v="6"/>
    <s v="Rest of Western Europe"/>
    <s v="Portugal"/>
    <s v="Portugal"/>
    <s v="Portugal"/>
    <x v="4"/>
    <x v="14"/>
    <x v="0"/>
    <n v="116.060090600138"/>
    <n v="136.70381800000001"/>
  </r>
  <r>
    <x v="6"/>
    <x v="0"/>
    <x v="18"/>
    <x v="0"/>
    <s v="Rest of Greater China"/>
    <s v="Hong Kong"/>
    <s v="Hong Kong"/>
    <s v="Hong Kong"/>
    <x v="0"/>
    <x v="0"/>
    <x v="1"/>
    <n v="11.6746041336138"/>
    <n v="11.807342999999999"/>
  </r>
  <r>
    <x v="0"/>
    <x v="5"/>
    <x v="43"/>
    <x v="5"/>
    <s v="Rest of Mature Asia/Pacific"/>
    <s v="New Zealand"/>
    <s v="New Zealand"/>
    <s v="New Zealand"/>
    <x v="2"/>
    <x v="15"/>
    <x v="0"/>
    <n v="417.63119399999999"/>
    <n v="508.34936299999998"/>
  </r>
  <r>
    <x v="1"/>
    <x v="6"/>
    <x v="23"/>
    <x v="6"/>
    <s v="Rest of Western Europe"/>
    <s v="Switzerland"/>
    <s v="Switzerland"/>
    <s v="Switzerland"/>
    <x v="1"/>
    <x v="11"/>
    <x v="0"/>
    <n v="3215.2302519999998"/>
    <n v="3490.173053"/>
  </r>
  <r>
    <x v="0"/>
    <x v="6"/>
    <x v="15"/>
    <x v="6"/>
    <s v="Germany"/>
    <s v="Germany"/>
    <s v="Germany"/>
    <s v="Germany"/>
    <x v="0"/>
    <x v="0"/>
    <x v="1"/>
    <n v="92.167952388036198"/>
    <n v="108.659503"/>
  </r>
  <r>
    <x v="3"/>
    <x v="5"/>
    <x v="5"/>
    <x v="5"/>
    <s v="South Korea"/>
    <s v="South Korea"/>
    <s v="South Korea"/>
    <s v="South Korea"/>
    <x v="3"/>
    <x v="12"/>
    <x v="0"/>
    <n v="4202.1884099999997"/>
    <n v="4370.6999949999999"/>
  </r>
  <r>
    <x v="6"/>
    <x v="3"/>
    <x v="24"/>
    <x v="3"/>
    <s v="Turkey"/>
    <s v="Turkey"/>
    <s v="Turkey"/>
    <s v="Turkey"/>
    <x v="3"/>
    <x v="16"/>
    <x v="0"/>
    <n v="1158.8073019999999"/>
    <n v="3444.5057980000001"/>
  </r>
  <r>
    <x v="3"/>
    <x v="6"/>
    <x v="33"/>
    <x v="6"/>
    <s v="Rest of Western Europe"/>
    <s v="Ireland"/>
    <s v="Ireland"/>
    <s v="Ireland"/>
    <x v="0"/>
    <x v="3"/>
    <x v="1"/>
    <n v="284.12435877792097"/>
    <n v="334.96254299999998"/>
  </r>
  <r>
    <x v="0"/>
    <x v="2"/>
    <x v="39"/>
    <x v="2"/>
    <s v="Rest of Eastern Europe"/>
    <s v="Rest of Eastern Europe"/>
    <s v="Rest of Eastern Europe"/>
    <s v="Rest of Eastern Europe"/>
    <x v="0"/>
    <x v="0"/>
    <x v="1"/>
    <n v="11.7854729367719"/>
    <n v="13.89424"/>
  </r>
  <r>
    <x v="5"/>
    <x v="5"/>
    <x v="22"/>
    <x v="5"/>
    <s v="Australia"/>
    <s v="Australia"/>
    <s v="Australia"/>
    <s v="Australia"/>
    <x v="3"/>
    <x v="12"/>
    <x v="0"/>
    <n v="3116.4786009999998"/>
    <n v="4229.1699930000004"/>
  </r>
  <r>
    <x v="6"/>
    <x v="4"/>
    <x v="17"/>
    <x v="4"/>
    <s v="Mexico"/>
    <s v="Mexico"/>
    <s v="Mexico"/>
    <s v="Mexico"/>
    <x v="3"/>
    <x v="4"/>
    <x v="1"/>
    <n v="6877.0985030000002"/>
    <n v="10244.692795000001"/>
  </r>
  <r>
    <x v="0"/>
    <x v="3"/>
    <x v="7"/>
    <x v="3"/>
    <s v="Rest of Middle East and North Africa"/>
    <s v="Saudi Arabia"/>
    <s v="Saudi Arabia"/>
    <s v="Saudi Arabia"/>
    <x v="3"/>
    <x v="13"/>
    <x v="1"/>
    <n v="1462.4021729999999"/>
    <n v="1463.0131839999999"/>
  </r>
  <r>
    <x v="4"/>
    <x v="9"/>
    <x v="25"/>
    <x v="9"/>
    <s v="Russia"/>
    <s v="Russia"/>
    <s v="Russia"/>
    <s v="Russia"/>
    <x v="2"/>
    <x v="15"/>
    <x v="0"/>
    <n v="430.36242399956899"/>
    <n v="787.89137500000004"/>
  </r>
  <r>
    <x v="3"/>
    <x v="7"/>
    <x v="35"/>
    <x v="7"/>
    <s v="Rest of Emerging Asia/Pacific"/>
    <s v="Rest of Emerging Asia/Pacific"/>
    <s v="Rest of Emerging Asia/Pacific"/>
    <s v="Rest of Emerging Asia/Pacific"/>
    <x v="0"/>
    <x v="0"/>
    <x v="0"/>
    <n v="397.58589100966799"/>
    <n v="397.585891"/>
  </r>
  <r>
    <x v="5"/>
    <x v="6"/>
    <x v="42"/>
    <x v="6"/>
    <s v="Rest of Western Europe"/>
    <s v="Denmark"/>
    <s v="Denmark"/>
    <s v="Denmark"/>
    <x v="4"/>
    <x v="14"/>
    <x v="0"/>
    <n v="101.290541896747"/>
    <n v="119.528091"/>
  </r>
  <r>
    <x v="4"/>
    <x v="6"/>
    <x v="42"/>
    <x v="6"/>
    <s v="Rest of Western Europe"/>
    <s v="Denmark"/>
    <s v="Denmark"/>
    <s v="Denmark"/>
    <x v="0"/>
    <x v="0"/>
    <x v="1"/>
    <n v="6.4451663496889999"/>
    <n v="7.5720190000000001"/>
  </r>
  <r>
    <x v="0"/>
    <x v="6"/>
    <x v="41"/>
    <x v="6"/>
    <s v="Rest of Western Europe"/>
    <s v="Rest of Western Europe"/>
    <s v="Rest of Western Europe"/>
    <s v="Rest of Western Europe"/>
    <x v="4"/>
    <x v="14"/>
    <x v="0"/>
    <n v="55.727947843945998"/>
    <n v="65.699313000000004"/>
  </r>
  <r>
    <x v="1"/>
    <x v="7"/>
    <x v="35"/>
    <x v="7"/>
    <s v="Rest of Emerging Asia/Pacific"/>
    <s v="Rest of Emerging Asia/Pacific"/>
    <s v="Rest of Emerging Asia/Pacific"/>
    <s v="Rest of Emerging Asia/Pacific"/>
    <x v="0"/>
    <x v="0"/>
    <x v="1"/>
    <n v="29.869396939076299"/>
    <n v="29.869396999999999"/>
  </r>
  <r>
    <x v="0"/>
    <x v="4"/>
    <x v="29"/>
    <x v="4"/>
    <s v="Rest of Latin America"/>
    <s v="Chile"/>
    <s v="Chile"/>
    <s v="Chile"/>
    <x v="2"/>
    <x v="5"/>
    <x v="0"/>
    <n v="321.68389999999999"/>
    <n v="432.97765500000003"/>
  </r>
  <r>
    <x v="2"/>
    <x v="6"/>
    <x v="32"/>
    <x v="6"/>
    <s v="Rest of Western Europe"/>
    <s v="Portugal"/>
    <s v="Portugal"/>
    <s v="Portugal"/>
    <x v="0"/>
    <x v="0"/>
    <x v="1"/>
    <n v="5.1018259995050004"/>
    <n v="5.7395050000000003"/>
  </r>
  <r>
    <x v="2"/>
    <x v="7"/>
    <x v="13"/>
    <x v="7"/>
    <s v="Rest of Emerging Asia/Pacific"/>
    <s v="Thailand"/>
    <s v="Thailand"/>
    <s v="Thailand"/>
    <x v="4"/>
    <x v="7"/>
    <x v="0"/>
    <n v="72.062869879999994"/>
    <n v="75.818702000000002"/>
  </r>
  <r>
    <x v="1"/>
    <x v="10"/>
    <x v="34"/>
    <x v="10"/>
    <s v="Rest of Sub-Saharan Africa"/>
    <s v="Rest of Sub-Saharan Africa"/>
    <s v="Rest of Sub-Saharan Africa"/>
    <s v="Rest of Sub-Saharan Africa"/>
    <x v="0"/>
    <x v="3"/>
    <x v="0"/>
    <n v="1339.3652528140401"/>
    <n v="1459.1911239999999"/>
  </r>
  <r>
    <x v="5"/>
    <x v="6"/>
    <x v="11"/>
    <x v="6"/>
    <s v="Italy"/>
    <s v="Italy"/>
    <s v="Italy"/>
    <s v="Italy"/>
    <x v="4"/>
    <x v="7"/>
    <x v="0"/>
    <n v="283.43750298999998"/>
    <n v="334.15278899999998"/>
  </r>
  <r>
    <x v="4"/>
    <x v="6"/>
    <x v="38"/>
    <x v="6"/>
    <s v="Rest of Western Europe"/>
    <s v="Austria"/>
    <s v="Austria"/>
    <s v="Austria"/>
    <x v="0"/>
    <x v="3"/>
    <x v="1"/>
    <n v="853.54262511267302"/>
    <n v="1005.363129"/>
  </r>
  <r>
    <x v="4"/>
    <x v="5"/>
    <x v="43"/>
    <x v="5"/>
    <s v="Rest of Mature Asia/Pacific"/>
    <s v="New Zealand"/>
    <s v="New Zealand"/>
    <s v="New Zealand"/>
    <x v="4"/>
    <x v="9"/>
    <x v="0"/>
    <n v="87.28443043"/>
    <n v="100.69922699999999"/>
  </r>
  <r>
    <x v="0"/>
    <x v="3"/>
    <x v="3"/>
    <x v="3"/>
    <s v="Rest of Middle East and North Africa"/>
    <s v="Rest of Middle East and North Africa"/>
    <s v="Rest of Middle East and North Africa"/>
    <s v="Rest of Middle East and North Africa"/>
    <x v="4"/>
    <x v="14"/>
    <x v="0"/>
    <n v="1183.9410710027801"/>
    <n v="1289.861969"/>
  </r>
  <r>
    <x v="3"/>
    <x v="5"/>
    <x v="19"/>
    <x v="5"/>
    <s v="Rest of Mature Asia/Pacific"/>
    <s v="Singapore"/>
    <s v="Singapore"/>
    <s v="Singapore"/>
    <x v="4"/>
    <x v="7"/>
    <x v="0"/>
    <n v="203.8351121"/>
    <n v="220.918057"/>
  </r>
  <r>
    <x v="2"/>
    <x v="10"/>
    <x v="47"/>
    <x v="10"/>
    <s v="Rest of Sub-Saharan Africa"/>
    <s v="South Africa"/>
    <s v="South Africa"/>
    <s v="South Africa"/>
    <x v="3"/>
    <x v="12"/>
    <x v="0"/>
    <n v="1073.5403260000001"/>
    <n v="1473.319994"/>
  </r>
  <r>
    <x v="0"/>
    <x v="6"/>
    <x v="26"/>
    <x v="6"/>
    <s v="Rest of Western Europe"/>
    <s v="Norway"/>
    <s v="Norway"/>
    <s v="Norway"/>
    <x v="0"/>
    <x v="8"/>
    <x v="0"/>
    <n v="434.31392990965202"/>
    <n v="633.12669800000003"/>
  </r>
  <r>
    <x v="6"/>
    <x v="7"/>
    <x v="35"/>
    <x v="7"/>
    <s v="Rest of Emerging Asia/Pacific"/>
    <s v="Rest of Emerging Asia/Pacific"/>
    <s v="Rest of Emerging Asia/Pacific"/>
    <s v="Rest of Emerging Asia/Pacific"/>
    <x v="0"/>
    <x v="0"/>
    <x v="0"/>
    <n v="400.62409698002801"/>
    <n v="400.62409700000001"/>
  </r>
  <r>
    <x v="4"/>
    <x v="4"/>
    <x v="48"/>
    <x v="4"/>
    <s v="Argentina"/>
    <s v="Argentina"/>
    <s v="Argentina"/>
    <s v="Argentina"/>
    <x v="2"/>
    <x v="15"/>
    <x v="0"/>
    <n v="299.171876"/>
    <n v="904.30351299999995"/>
  </r>
  <r>
    <x v="3"/>
    <x v="4"/>
    <x v="4"/>
    <x v="4"/>
    <s v="Brazil"/>
    <s v="Brazil"/>
    <s v="Brazil"/>
    <s v="Brazil"/>
    <x v="4"/>
    <x v="14"/>
    <x v="0"/>
    <n v="373.15661489819797"/>
    <n v="668.80831899999998"/>
  </r>
  <r>
    <x v="1"/>
    <x v="3"/>
    <x v="7"/>
    <x v="3"/>
    <s v="Rest of Middle East and North Africa"/>
    <s v="Saudi Arabia"/>
    <s v="Saudi Arabia"/>
    <s v="Saudi Arabia"/>
    <x v="0"/>
    <x v="8"/>
    <x v="0"/>
    <n v="683.06235816581398"/>
    <n v="683.34775100000002"/>
  </r>
  <r>
    <x v="4"/>
    <x v="2"/>
    <x v="46"/>
    <x v="2"/>
    <s v="Poland"/>
    <s v="Poland"/>
    <s v="Poland"/>
    <s v="Poland"/>
    <x v="4"/>
    <x v="7"/>
    <x v="0"/>
    <n v="161.46432353"/>
    <n v="192.95024000000001"/>
  </r>
  <r>
    <x v="2"/>
    <x v="6"/>
    <x v="33"/>
    <x v="6"/>
    <s v="Rest of Western Europe"/>
    <s v="Ireland"/>
    <s v="Ireland"/>
    <s v="Ireland"/>
    <x v="2"/>
    <x v="15"/>
    <x v="0"/>
    <n v="658.84730200065803"/>
    <n v="741.19681300000002"/>
  </r>
  <r>
    <x v="4"/>
    <x v="6"/>
    <x v="32"/>
    <x v="6"/>
    <s v="Rest of Western Europe"/>
    <s v="Portugal"/>
    <s v="Portugal"/>
    <s v="Portugal"/>
    <x v="3"/>
    <x v="4"/>
    <x v="1"/>
    <n v="1408.158627"/>
    <n v="1658.6292490000001"/>
  </r>
  <r>
    <x v="3"/>
    <x v="6"/>
    <x v="41"/>
    <x v="6"/>
    <s v="Rest of Western Europe"/>
    <s v="Rest of Western Europe"/>
    <s v="Rest of Western Europe"/>
    <s v="Rest of Western Europe"/>
    <x v="3"/>
    <x v="16"/>
    <x v="0"/>
    <n v="196.46680599999999"/>
    <n v="231.62048200000001"/>
  </r>
  <r>
    <x v="6"/>
    <x v="6"/>
    <x v="21"/>
    <x v="6"/>
    <s v="France"/>
    <s v="France"/>
    <s v="France"/>
    <s v="France"/>
    <x v="0"/>
    <x v="0"/>
    <x v="1"/>
    <n v="81.918767761344995"/>
    <n v="96.576438999999993"/>
  </r>
  <r>
    <x v="0"/>
    <x v="6"/>
    <x v="9"/>
    <x v="6"/>
    <s v="Rest of Western Europe"/>
    <s v="Sweden"/>
    <s v="Sweden"/>
    <s v="Sweden"/>
    <x v="0"/>
    <x v="3"/>
    <x v="1"/>
    <n v="965.23958843803098"/>
    <n v="1377.280301"/>
  </r>
  <r>
    <x v="5"/>
    <x v="4"/>
    <x v="4"/>
    <x v="4"/>
    <s v="Brazil"/>
    <s v="Brazil"/>
    <s v="Brazil"/>
    <s v="Brazil"/>
    <x v="2"/>
    <x v="5"/>
    <x v="0"/>
    <n v="3315.319497"/>
    <n v="5942.0446300000003"/>
  </r>
  <r>
    <x v="6"/>
    <x v="6"/>
    <x v="41"/>
    <x v="6"/>
    <s v="Rest of Western Europe"/>
    <s v="Rest of Western Europe"/>
    <s v="Rest of Western Europe"/>
    <s v="Rest of Western Europe"/>
    <x v="0"/>
    <x v="0"/>
    <x v="1"/>
    <n v="0.8114767355161"/>
    <n v="0.95667400000000002"/>
  </r>
  <r>
    <x v="4"/>
    <x v="3"/>
    <x v="3"/>
    <x v="3"/>
    <s v="Rest of Middle East and North Africa"/>
    <s v="Rest of Middle East and North Africa"/>
    <s v="Rest of Middle East and North Africa"/>
    <s v="Rest of Middle East and North Africa"/>
    <x v="3"/>
    <x v="16"/>
    <x v="0"/>
    <n v="9874.7728850000003"/>
    <n v="10752.990887"/>
  </r>
  <r>
    <x v="4"/>
    <x v="1"/>
    <x v="16"/>
    <x v="1"/>
    <s v="United States"/>
    <s v="United States"/>
    <s v="United States"/>
    <s v="United States"/>
    <x v="2"/>
    <x v="6"/>
    <x v="0"/>
    <n v="145695.318438938"/>
    <n v="145695.318439"/>
  </r>
  <r>
    <x v="5"/>
    <x v="10"/>
    <x v="34"/>
    <x v="10"/>
    <s v="Rest of Sub-Saharan Africa"/>
    <s v="Rest of Sub-Saharan Africa"/>
    <s v="Rest of Sub-Saharan Africa"/>
    <s v="Rest of Sub-Saharan Africa"/>
    <x v="0"/>
    <x v="8"/>
    <x v="1"/>
    <n v="551.56532881440501"/>
    <n v="600.91093899999998"/>
  </r>
  <r>
    <x v="0"/>
    <x v="9"/>
    <x v="31"/>
    <x v="9"/>
    <s v="Rest of Eurasia"/>
    <s v="Rest of Eurasia"/>
    <s v="Rest of Eurasia"/>
    <s v="Rest of Eurasia"/>
    <x v="1"/>
    <x v="11"/>
    <x v="0"/>
    <n v="232.444344"/>
    <n v="473.80490600000002"/>
  </r>
  <r>
    <x v="1"/>
    <x v="4"/>
    <x v="36"/>
    <x v="4"/>
    <s v="Rest of Latin America"/>
    <s v="Rest of Latin America"/>
    <s v="Rest of Latin America"/>
    <s v="Rest of Latin America"/>
    <x v="0"/>
    <x v="8"/>
    <x v="0"/>
    <n v="1698.3364865229"/>
    <n v="1698.336487"/>
  </r>
  <r>
    <x v="2"/>
    <x v="7"/>
    <x v="35"/>
    <x v="7"/>
    <s v="Rest of Emerging Asia/Pacific"/>
    <s v="Rest of Emerging Asia/Pacific"/>
    <s v="Rest of Emerging Asia/Pacific"/>
    <s v="Rest of Emerging Asia/Pacific"/>
    <x v="2"/>
    <x v="6"/>
    <x v="0"/>
    <n v="1452.4335229999999"/>
    <n v="1452.4335229999999"/>
  </r>
  <r>
    <x v="1"/>
    <x v="1"/>
    <x v="1"/>
    <x v="1"/>
    <s v="Canada"/>
    <s v="Canada"/>
    <s v="Canada"/>
    <s v="Canada"/>
    <x v="3"/>
    <x v="4"/>
    <x v="1"/>
    <n v="14596.314182"/>
    <n v="18931.152299000001"/>
  </r>
  <r>
    <x v="3"/>
    <x v="5"/>
    <x v="43"/>
    <x v="5"/>
    <s v="Rest of Mature Asia/Pacific"/>
    <s v="New Zealand"/>
    <s v="New Zealand"/>
    <s v="New Zealand"/>
    <x v="3"/>
    <x v="4"/>
    <x v="1"/>
    <n v="1558.661732"/>
    <n v="1897.2354319999999"/>
  </r>
  <r>
    <x v="6"/>
    <x v="2"/>
    <x v="46"/>
    <x v="2"/>
    <s v="Poland"/>
    <s v="Poland"/>
    <s v="Poland"/>
    <s v="Poland"/>
    <x v="2"/>
    <x v="6"/>
    <x v="0"/>
    <n v="1576.216707"/>
    <n v="1899.399087"/>
  </r>
  <r>
    <x v="2"/>
    <x v="4"/>
    <x v="36"/>
    <x v="4"/>
    <s v="Rest of Latin America"/>
    <s v="Rest of Latin America"/>
    <s v="Rest of Latin America"/>
    <s v="Rest of Latin America"/>
    <x v="2"/>
    <x v="15"/>
    <x v="0"/>
    <n v="478.00685499999901"/>
    <n v="478.00685499999997"/>
  </r>
  <r>
    <x v="4"/>
    <x v="5"/>
    <x v="22"/>
    <x v="5"/>
    <s v="Australia"/>
    <s v="Australia"/>
    <s v="Australia"/>
    <s v="Australia"/>
    <x v="0"/>
    <x v="3"/>
    <x v="1"/>
    <n v="3539.7686820097001"/>
    <n v="4457.3314849999997"/>
  </r>
  <r>
    <x v="6"/>
    <x v="2"/>
    <x v="6"/>
    <x v="2"/>
    <s v="Rest of Eastern Europe"/>
    <s v="Czech Republic"/>
    <s v="Czech Republic"/>
    <s v="Czech Republic"/>
    <x v="2"/>
    <x v="5"/>
    <x v="0"/>
    <n v="192.59848700000001"/>
    <n v="224.44368299999999"/>
  </r>
  <r>
    <x v="1"/>
    <x v="6"/>
    <x v="30"/>
    <x v="6"/>
    <s v="Rest of Western Europe"/>
    <s v="Belgium"/>
    <s v="Belgium"/>
    <s v="Belgium"/>
    <x v="4"/>
    <x v="9"/>
    <x v="0"/>
    <n v="326.10696630000001"/>
    <n v="384.45707099999998"/>
  </r>
  <r>
    <x v="0"/>
    <x v="6"/>
    <x v="32"/>
    <x v="6"/>
    <s v="Rest of Western Europe"/>
    <s v="Portugal"/>
    <s v="Portugal"/>
    <s v="Portugal"/>
    <x v="4"/>
    <x v="14"/>
    <x v="0"/>
    <n v="120.113019582471"/>
    <n v="141.60476299999999"/>
  </r>
  <r>
    <x v="0"/>
    <x v="6"/>
    <x v="11"/>
    <x v="6"/>
    <s v="Italy"/>
    <s v="Italy"/>
    <s v="Italy"/>
    <s v="Italy"/>
    <x v="3"/>
    <x v="13"/>
    <x v="1"/>
    <n v="6488.5761640000001"/>
    <n v="7649.5728230000004"/>
  </r>
  <r>
    <x v="1"/>
    <x v="1"/>
    <x v="1"/>
    <x v="1"/>
    <s v="Canada"/>
    <s v="Canada"/>
    <s v="Canada"/>
    <s v="Canada"/>
    <x v="0"/>
    <x v="8"/>
    <x v="1"/>
    <n v="1756.54624468935"/>
    <n v="2278.2083250000001"/>
  </r>
  <r>
    <x v="0"/>
    <x v="6"/>
    <x v="26"/>
    <x v="6"/>
    <s v="Rest of Western Europe"/>
    <s v="Norway"/>
    <s v="Norway"/>
    <s v="Norway"/>
    <x v="0"/>
    <x v="8"/>
    <x v="1"/>
    <n v="422.91634852340798"/>
    <n v="616.51172799999995"/>
  </r>
  <r>
    <x v="0"/>
    <x v="6"/>
    <x v="41"/>
    <x v="6"/>
    <s v="Rest of Western Europe"/>
    <s v="Rest of Western Europe"/>
    <s v="Rest of Western Europe"/>
    <s v="Rest of Western Europe"/>
    <x v="2"/>
    <x v="2"/>
    <x v="0"/>
    <n v="376.77489300000002"/>
    <n v="444.19097599999998"/>
  </r>
  <r>
    <x v="2"/>
    <x v="4"/>
    <x v="29"/>
    <x v="4"/>
    <s v="Rest of Latin America"/>
    <s v="Chile"/>
    <s v="Chile"/>
    <s v="Chile"/>
    <x v="0"/>
    <x v="0"/>
    <x v="0"/>
    <n v="145.23882609187001"/>
    <n v="188.07798399999999"/>
  </r>
  <r>
    <x v="0"/>
    <x v="7"/>
    <x v="13"/>
    <x v="7"/>
    <s v="Rest of Emerging Asia/Pacific"/>
    <s v="Thailand"/>
    <s v="Thailand"/>
    <s v="Thailand"/>
    <x v="0"/>
    <x v="8"/>
    <x v="1"/>
    <n v="973.18078784638499"/>
    <n v="1007.7086859999999"/>
  </r>
  <r>
    <x v="3"/>
    <x v="4"/>
    <x v="29"/>
    <x v="4"/>
    <s v="Rest of Latin America"/>
    <s v="Chile"/>
    <s v="Chile"/>
    <s v="Chile"/>
    <x v="4"/>
    <x v="14"/>
    <x v="0"/>
    <n v="74.928318873514002"/>
    <n v="100.85145"/>
  </r>
  <r>
    <x v="4"/>
    <x v="8"/>
    <x v="12"/>
    <x v="8"/>
    <s v="Japan"/>
    <s v="Japan"/>
    <s v="Japan"/>
    <s v="Japan"/>
    <x v="0"/>
    <x v="0"/>
    <x v="1"/>
    <n v="551.94592763303297"/>
    <n v="634.361761"/>
  </r>
  <r>
    <x v="5"/>
    <x v="7"/>
    <x v="13"/>
    <x v="7"/>
    <s v="Rest of Emerging Asia/Pacific"/>
    <s v="Thailand"/>
    <s v="Thailand"/>
    <s v="Thailand"/>
    <x v="1"/>
    <x v="1"/>
    <x v="0"/>
    <n v="874.75495799999999"/>
    <n v="905.79076399999997"/>
  </r>
  <r>
    <x v="1"/>
    <x v="6"/>
    <x v="41"/>
    <x v="6"/>
    <s v="Rest of Western Europe"/>
    <s v="Rest of Western Europe"/>
    <s v="Rest of Western Europe"/>
    <s v="Rest of Western Europe"/>
    <x v="0"/>
    <x v="8"/>
    <x v="1"/>
    <n v="26.403396801905998"/>
    <n v="31.127738999999998"/>
  </r>
  <r>
    <x v="6"/>
    <x v="7"/>
    <x v="35"/>
    <x v="7"/>
    <s v="Rest of Emerging Asia/Pacific"/>
    <s v="Rest of Emerging Asia/Pacific"/>
    <s v="Rest of Emerging Asia/Pacific"/>
    <s v="Rest of Emerging Asia/Pacific"/>
    <x v="0"/>
    <x v="0"/>
    <x v="1"/>
    <n v="31.7596190801532"/>
    <n v="31.759619000000001"/>
  </r>
  <r>
    <x v="4"/>
    <x v="6"/>
    <x v="9"/>
    <x v="6"/>
    <s v="Rest of Western Europe"/>
    <s v="Sweden"/>
    <s v="Sweden"/>
    <s v="Sweden"/>
    <x v="3"/>
    <x v="13"/>
    <x v="1"/>
    <n v="1610.2316539999999"/>
    <n v="2112.984019"/>
  </r>
  <r>
    <x v="1"/>
    <x v="7"/>
    <x v="13"/>
    <x v="7"/>
    <s v="Rest of Emerging Asia/Pacific"/>
    <s v="Thailand"/>
    <s v="Thailand"/>
    <s v="Thailand"/>
    <x v="2"/>
    <x v="5"/>
    <x v="0"/>
    <n v="208.63382999999999"/>
    <n v="216.03603899999999"/>
  </r>
  <r>
    <x v="6"/>
    <x v="4"/>
    <x v="36"/>
    <x v="4"/>
    <s v="Rest of Latin America"/>
    <s v="Rest of Latin America"/>
    <s v="Rest of Latin America"/>
    <s v="Rest of Latin America"/>
    <x v="0"/>
    <x v="0"/>
    <x v="1"/>
    <n v="82.373550092245907"/>
    <n v="82.373549999999994"/>
  </r>
  <r>
    <x v="5"/>
    <x v="6"/>
    <x v="45"/>
    <x v="6"/>
    <s v="Rest of Western Europe"/>
    <s v="Greece"/>
    <s v="Greece"/>
    <s v="Greece"/>
    <x v="2"/>
    <x v="6"/>
    <x v="0"/>
    <n v="177.81125299999999"/>
    <n v="209.626903"/>
  </r>
  <r>
    <x v="6"/>
    <x v="4"/>
    <x v="17"/>
    <x v="4"/>
    <s v="Mexico"/>
    <s v="Mexico"/>
    <s v="Mexico"/>
    <s v="Mexico"/>
    <x v="0"/>
    <x v="0"/>
    <x v="0"/>
    <n v="409.16482849051602"/>
    <n v="609.52565500000003"/>
  </r>
  <r>
    <x v="0"/>
    <x v="6"/>
    <x v="21"/>
    <x v="6"/>
    <s v="France"/>
    <s v="France"/>
    <s v="France"/>
    <s v="France"/>
    <x v="0"/>
    <x v="8"/>
    <x v="1"/>
    <n v="2996.7602549141602"/>
    <n v="3532.9685930000001"/>
  </r>
  <r>
    <x v="2"/>
    <x v="2"/>
    <x v="6"/>
    <x v="2"/>
    <s v="Rest of Eastern Europe"/>
    <s v="Czech Republic"/>
    <s v="Czech Republic"/>
    <s v="Czech Republic"/>
    <x v="1"/>
    <x v="11"/>
    <x v="0"/>
    <n v="676.11476200000004"/>
    <n v="751.04052000000001"/>
  </r>
  <r>
    <x v="0"/>
    <x v="3"/>
    <x v="7"/>
    <x v="3"/>
    <s v="Rest of Middle East and North Africa"/>
    <s v="Saudi Arabia"/>
    <s v="Saudi Arabia"/>
    <s v="Saudi Arabia"/>
    <x v="0"/>
    <x v="8"/>
    <x v="1"/>
    <n v="751.37999378914799"/>
    <n v="751.69393000000002"/>
  </r>
  <r>
    <x v="0"/>
    <x v="6"/>
    <x v="37"/>
    <x v="6"/>
    <s v="Rest of Western Europe"/>
    <s v="Finland"/>
    <s v="Finland"/>
    <s v="Finland"/>
    <x v="3"/>
    <x v="16"/>
    <x v="0"/>
    <n v="753.95981800000004"/>
    <n v="888.86535200000003"/>
  </r>
  <r>
    <x v="0"/>
    <x v="0"/>
    <x v="20"/>
    <x v="0"/>
    <s v="Rest of Greater China"/>
    <s v="Taiwan"/>
    <s v="Taiwan"/>
    <s v="Taiwan"/>
    <x v="3"/>
    <x v="16"/>
    <x v="0"/>
    <n v="1347.367526"/>
    <n v="1400.2212460000001"/>
  </r>
  <r>
    <x v="6"/>
    <x v="6"/>
    <x v="15"/>
    <x v="6"/>
    <s v="Germany"/>
    <s v="Germany"/>
    <s v="Germany"/>
    <s v="Germany"/>
    <x v="0"/>
    <x v="0"/>
    <x v="1"/>
    <n v="75.508128211200102"/>
    <n v="89.018748000000002"/>
  </r>
  <r>
    <x v="3"/>
    <x v="9"/>
    <x v="25"/>
    <x v="9"/>
    <s v="Russia"/>
    <s v="Russia"/>
    <s v="Russia"/>
    <s v="Russia"/>
    <x v="2"/>
    <x v="6"/>
    <x v="0"/>
    <n v="841.40398300000004"/>
    <n v="1715.0829659999999"/>
  </r>
  <r>
    <x v="5"/>
    <x v="6"/>
    <x v="30"/>
    <x v="6"/>
    <s v="Rest of Western Europe"/>
    <s v="Belgium"/>
    <s v="Belgium"/>
    <s v="Belgium"/>
    <x v="4"/>
    <x v="9"/>
    <x v="0"/>
    <n v="334.12414489999998"/>
    <n v="393.90875799999998"/>
  </r>
  <r>
    <x v="4"/>
    <x v="0"/>
    <x v="20"/>
    <x v="0"/>
    <s v="Rest of Greater China"/>
    <s v="Taiwan"/>
    <s v="Taiwan"/>
    <s v="Taiwan"/>
    <x v="0"/>
    <x v="8"/>
    <x v="0"/>
    <n v="871.38595467568098"/>
    <n v="892.96150499999999"/>
  </r>
  <r>
    <x v="2"/>
    <x v="2"/>
    <x v="2"/>
    <x v="2"/>
    <s v="Rest of Eastern Europe"/>
    <s v="Hungary"/>
    <s v="Hungary"/>
    <s v="Hungary"/>
    <x v="3"/>
    <x v="4"/>
    <x v="1"/>
    <n v="1326.8604379999999"/>
    <n v="1624.1921179999999"/>
  </r>
  <r>
    <x v="0"/>
    <x v="6"/>
    <x v="8"/>
    <x v="6"/>
    <s v="Spain"/>
    <s v="Spain"/>
    <s v="Spain"/>
    <s v="Spain"/>
    <x v="0"/>
    <x v="3"/>
    <x v="0"/>
    <n v="672.96251219909402"/>
    <n v="793.37525100000005"/>
  </r>
  <r>
    <x v="5"/>
    <x v="7"/>
    <x v="28"/>
    <x v="7"/>
    <s v="Indonesia"/>
    <s v="Indonesia"/>
    <s v="Indonesia"/>
    <s v="Indonesia"/>
    <x v="4"/>
    <x v="14"/>
    <x v="0"/>
    <n v="167.35409479876299"/>
    <n v="226.40452400000001"/>
  </r>
  <r>
    <x v="1"/>
    <x v="6"/>
    <x v="26"/>
    <x v="6"/>
    <s v="Rest of Western Europe"/>
    <s v="Norway"/>
    <s v="Norway"/>
    <s v="Norway"/>
    <x v="1"/>
    <x v="11"/>
    <x v="0"/>
    <n v="1584.644065"/>
    <n v="2310.0351970000002"/>
  </r>
  <r>
    <x v="3"/>
    <x v="2"/>
    <x v="2"/>
    <x v="2"/>
    <s v="Rest of Eastern Europe"/>
    <s v="Hungary"/>
    <s v="Hungary"/>
    <s v="Hungary"/>
    <x v="0"/>
    <x v="0"/>
    <x v="1"/>
    <n v="2.8717576072970998"/>
    <n v="3.6522600000000001"/>
  </r>
  <r>
    <x v="2"/>
    <x v="7"/>
    <x v="49"/>
    <x v="7"/>
    <s v="Rest of Emerging Asia/Pacific"/>
    <s v="Malaysia"/>
    <s v="Malaysia"/>
    <s v="Malaysia"/>
    <x v="2"/>
    <x v="2"/>
    <x v="0"/>
    <n v="818.55703000000005"/>
    <n v="1048.0155150000001"/>
  </r>
  <r>
    <x v="3"/>
    <x v="7"/>
    <x v="35"/>
    <x v="7"/>
    <s v="Rest of Emerging Asia/Pacific"/>
    <s v="Rest of Emerging Asia/Pacific"/>
    <s v="Rest of Emerging Asia/Pacific"/>
    <s v="Rest of Emerging Asia/Pacific"/>
    <x v="0"/>
    <x v="0"/>
    <x v="1"/>
    <n v="32.016353966796302"/>
    <n v="32.016354"/>
  </r>
  <r>
    <x v="6"/>
    <x v="5"/>
    <x v="19"/>
    <x v="5"/>
    <s v="Rest of Mature Asia/Pacific"/>
    <s v="Singapore"/>
    <s v="Singapore"/>
    <s v="Singapore"/>
    <x v="1"/>
    <x v="1"/>
    <x v="0"/>
    <n v="2469.3011369999999"/>
    <n v="2676.2474969999998"/>
  </r>
  <r>
    <x v="5"/>
    <x v="6"/>
    <x v="11"/>
    <x v="6"/>
    <s v="Italy"/>
    <s v="Italy"/>
    <s v="Italy"/>
    <s v="Italy"/>
    <x v="0"/>
    <x v="8"/>
    <x v="0"/>
    <n v="1413.41406223678"/>
    <n v="1666.3153090000001"/>
  </r>
  <r>
    <x v="4"/>
    <x v="8"/>
    <x v="12"/>
    <x v="8"/>
    <s v="Japan"/>
    <s v="Japan"/>
    <s v="Japan"/>
    <s v="Japan"/>
    <x v="0"/>
    <x v="3"/>
    <x v="1"/>
    <n v="18226.969855273401"/>
    <n v="20948.596818999999"/>
  </r>
  <r>
    <x v="3"/>
    <x v="4"/>
    <x v="48"/>
    <x v="4"/>
    <s v="Argentina"/>
    <s v="Argentina"/>
    <s v="Argentina"/>
    <s v="Argentina"/>
    <x v="0"/>
    <x v="3"/>
    <x v="1"/>
    <n v="893.45071312830396"/>
    <n v="6867.3550800000003"/>
  </r>
  <r>
    <x v="0"/>
    <x v="6"/>
    <x v="45"/>
    <x v="6"/>
    <s v="Rest of Western Europe"/>
    <s v="Greece"/>
    <s v="Greece"/>
    <s v="Greece"/>
    <x v="0"/>
    <x v="8"/>
    <x v="0"/>
    <n v="203.92930182827601"/>
    <n v="240.418237"/>
  </r>
  <r>
    <x v="1"/>
    <x v="7"/>
    <x v="49"/>
    <x v="7"/>
    <s v="Rest of Emerging Asia/Pacific"/>
    <s v="Malaysia"/>
    <s v="Malaysia"/>
    <s v="Malaysia"/>
    <x v="4"/>
    <x v="10"/>
    <x v="0"/>
    <n v="166.37845180100001"/>
    <n v="217.02372299999999"/>
  </r>
  <r>
    <x v="2"/>
    <x v="2"/>
    <x v="46"/>
    <x v="2"/>
    <s v="Poland"/>
    <s v="Poland"/>
    <s v="Poland"/>
    <s v="Poland"/>
    <x v="3"/>
    <x v="13"/>
    <x v="1"/>
    <n v="863.81948299999999"/>
    <n v="986.73955799999999"/>
  </r>
  <r>
    <x v="6"/>
    <x v="10"/>
    <x v="47"/>
    <x v="10"/>
    <s v="Rest of Sub-Saharan Africa"/>
    <s v="South Africa"/>
    <s v="South Africa"/>
    <s v="South Africa"/>
    <x v="2"/>
    <x v="6"/>
    <x v="0"/>
    <n v="3513.1294539999999"/>
    <n v="5141.1633979999997"/>
  </r>
  <r>
    <x v="1"/>
    <x v="2"/>
    <x v="2"/>
    <x v="2"/>
    <s v="Rest of Eastern Europe"/>
    <s v="Hungary"/>
    <s v="Hungary"/>
    <s v="Hungary"/>
    <x v="2"/>
    <x v="5"/>
    <x v="0"/>
    <n v="174.97134299999999"/>
    <n v="222.526038"/>
  </r>
  <r>
    <x v="2"/>
    <x v="6"/>
    <x v="33"/>
    <x v="6"/>
    <s v="Rest of Western Europe"/>
    <s v="Ireland"/>
    <s v="Ireland"/>
    <s v="Ireland"/>
    <x v="3"/>
    <x v="16"/>
    <x v="0"/>
    <n v="494.60807699999998"/>
    <n v="556.42928099999995"/>
  </r>
  <r>
    <x v="2"/>
    <x v="0"/>
    <x v="18"/>
    <x v="0"/>
    <s v="Rest of Greater China"/>
    <s v="Hong Kong"/>
    <s v="Hong Kong"/>
    <s v="Hong Kong"/>
    <x v="4"/>
    <x v="7"/>
    <x v="0"/>
    <n v="164.98156814999999"/>
    <n v="166.70365100000001"/>
  </r>
  <r>
    <x v="0"/>
    <x v="7"/>
    <x v="28"/>
    <x v="7"/>
    <s v="Indonesia"/>
    <s v="Indonesia"/>
    <s v="Indonesia"/>
    <s v="Indonesia"/>
    <x v="2"/>
    <x v="15"/>
    <x v="0"/>
    <n v="394.628986"/>
    <n v="533.87273100000004"/>
  </r>
  <r>
    <x v="2"/>
    <x v="7"/>
    <x v="35"/>
    <x v="7"/>
    <s v="Rest of Emerging Asia/Pacific"/>
    <s v="Rest of Emerging Asia/Pacific"/>
    <s v="Rest of Emerging Asia/Pacific"/>
    <s v="Rest of Emerging Asia/Pacific"/>
    <x v="4"/>
    <x v="14"/>
    <x v="0"/>
    <n v="1155.4463400499999"/>
    <n v="1155.44634"/>
  </r>
  <r>
    <x v="0"/>
    <x v="6"/>
    <x v="23"/>
    <x v="6"/>
    <s v="Rest of Western Europe"/>
    <s v="Switzerland"/>
    <s v="Switzerland"/>
    <s v="Switzerland"/>
    <x v="4"/>
    <x v="14"/>
    <x v="0"/>
    <n v="223.15177340055101"/>
    <n v="242.23406900000001"/>
  </r>
  <r>
    <x v="2"/>
    <x v="2"/>
    <x v="6"/>
    <x v="2"/>
    <s v="Rest of Eastern Europe"/>
    <s v="Czech Republic"/>
    <s v="Czech Republic"/>
    <s v="Czech Republic"/>
    <x v="3"/>
    <x v="4"/>
    <x v="1"/>
    <n v="1784.6198529999999"/>
    <n v="1982.388046"/>
  </r>
  <r>
    <x v="0"/>
    <x v="4"/>
    <x v="27"/>
    <x v="4"/>
    <s v="Rest of Latin America"/>
    <s v="Colombia"/>
    <s v="Colombia"/>
    <s v="Colombia"/>
    <x v="0"/>
    <x v="0"/>
    <x v="0"/>
    <n v="97.829136190976797"/>
    <n v="164.858405"/>
  </r>
  <r>
    <x v="6"/>
    <x v="6"/>
    <x v="42"/>
    <x v="6"/>
    <s v="Rest of Western Europe"/>
    <s v="Denmark"/>
    <s v="Denmark"/>
    <s v="Denmark"/>
    <x v="4"/>
    <x v="14"/>
    <x v="0"/>
    <n v="112.18284910823"/>
    <n v="132.38157899999999"/>
  </r>
  <r>
    <x v="2"/>
    <x v="4"/>
    <x v="4"/>
    <x v="4"/>
    <s v="Brazil"/>
    <s v="Brazil"/>
    <s v="Brazil"/>
    <s v="Brazil"/>
    <x v="3"/>
    <x v="16"/>
    <x v="0"/>
    <n v="2831.8188799999998"/>
    <n v="4793.6103320000002"/>
  </r>
  <r>
    <x v="1"/>
    <x v="6"/>
    <x v="32"/>
    <x v="6"/>
    <s v="Rest of Western Europe"/>
    <s v="Portugal"/>
    <s v="Portugal"/>
    <s v="Portugal"/>
    <x v="4"/>
    <x v="14"/>
    <x v="0"/>
    <n v="145.117841914861"/>
    <n v="171.08368200000001"/>
  </r>
  <r>
    <x v="1"/>
    <x v="6"/>
    <x v="9"/>
    <x v="6"/>
    <s v="Rest of Western Europe"/>
    <s v="Sweden"/>
    <s v="Sweden"/>
    <s v="Sweden"/>
    <x v="0"/>
    <x v="3"/>
    <x v="1"/>
    <n v="917.15011380853798"/>
    <n v="1308.6624300000001"/>
  </r>
  <r>
    <x v="3"/>
    <x v="7"/>
    <x v="28"/>
    <x v="7"/>
    <s v="Indonesia"/>
    <s v="Indonesia"/>
    <s v="Indonesia"/>
    <s v="Indonesia"/>
    <x v="0"/>
    <x v="8"/>
    <x v="1"/>
    <n v="1533.8652579454499"/>
    <n v="2075.0853689999999"/>
  </r>
  <r>
    <x v="3"/>
    <x v="6"/>
    <x v="41"/>
    <x v="6"/>
    <s v="Rest of Western Europe"/>
    <s v="Rest of Western Europe"/>
    <s v="Rest of Western Europe"/>
    <s v="Rest of Western Europe"/>
    <x v="0"/>
    <x v="8"/>
    <x v="0"/>
    <n v="5.3374280512140997"/>
    <n v="6.2924509999999998"/>
  </r>
  <r>
    <x v="2"/>
    <x v="3"/>
    <x v="7"/>
    <x v="3"/>
    <s v="Rest of Middle East and North Africa"/>
    <s v="Saudi Arabia"/>
    <s v="Saudi Arabia"/>
    <s v="Saudi Arabia"/>
    <x v="2"/>
    <x v="2"/>
    <x v="0"/>
    <n v="608.60704299999895"/>
    <n v="608.76258900000005"/>
  </r>
  <r>
    <x v="5"/>
    <x v="9"/>
    <x v="25"/>
    <x v="9"/>
    <s v="Russia"/>
    <s v="Russia"/>
    <s v="Russia"/>
    <s v="Russia"/>
    <x v="3"/>
    <x v="12"/>
    <x v="0"/>
    <n v="1299.68795"/>
    <n v="2649.2299889999999"/>
  </r>
  <r>
    <x v="5"/>
    <x v="3"/>
    <x v="3"/>
    <x v="3"/>
    <s v="Rest of Middle East and North Africa"/>
    <s v="Rest of Middle East and North Africa"/>
    <s v="Rest of Middle East and North Africa"/>
    <s v="Rest of Middle East and North Africa"/>
    <x v="4"/>
    <x v="14"/>
    <x v="0"/>
    <n v="1213.9844888967"/>
    <n v="1322.5932110000001"/>
  </r>
  <r>
    <x v="6"/>
    <x v="1"/>
    <x v="16"/>
    <x v="1"/>
    <s v="United States"/>
    <s v="United States"/>
    <s v="United States"/>
    <s v="United States"/>
    <x v="0"/>
    <x v="8"/>
    <x v="1"/>
    <n v="21293.972740231799"/>
    <n v="21293.972740000001"/>
  </r>
  <r>
    <x v="4"/>
    <x v="3"/>
    <x v="40"/>
    <x v="3"/>
    <s v="Rest of Middle East and North Africa"/>
    <s v="Israel"/>
    <s v="Israel"/>
    <s v="Israel"/>
    <x v="3"/>
    <x v="4"/>
    <x v="1"/>
    <n v="1548.0485200000001"/>
    <n v="1542.8305849999999"/>
  </r>
  <r>
    <x v="6"/>
    <x v="6"/>
    <x v="41"/>
    <x v="6"/>
    <s v="Rest of Western Europe"/>
    <s v="Rest of Western Europe"/>
    <s v="Rest of Western Europe"/>
    <s v="Rest of Western Europe"/>
    <x v="3"/>
    <x v="13"/>
    <x v="1"/>
    <n v="602.10110199999997"/>
    <n v="709.834656"/>
  </r>
  <r>
    <x v="2"/>
    <x v="7"/>
    <x v="10"/>
    <x v="7"/>
    <s v="India"/>
    <s v="India"/>
    <s v="India"/>
    <s v="India"/>
    <x v="4"/>
    <x v="10"/>
    <x v="0"/>
    <n v="996.26068975600003"/>
    <n v="1164.332044"/>
  </r>
  <r>
    <x v="0"/>
    <x v="5"/>
    <x v="43"/>
    <x v="5"/>
    <s v="Rest of Mature Asia/Pacific"/>
    <s v="New Zealand"/>
    <s v="New Zealand"/>
    <s v="New Zealand"/>
    <x v="0"/>
    <x v="0"/>
    <x v="0"/>
    <n v="119.694393779942"/>
    <n v="145.694502"/>
  </r>
  <r>
    <x v="2"/>
    <x v="5"/>
    <x v="19"/>
    <x v="5"/>
    <s v="Rest of Mature Asia/Pacific"/>
    <s v="Singapore"/>
    <s v="Singapore"/>
    <s v="Singapore"/>
    <x v="4"/>
    <x v="10"/>
    <x v="0"/>
    <n v="613.812325665"/>
    <n v="661.84082000000001"/>
  </r>
  <r>
    <x v="5"/>
    <x v="6"/>
    <x v="15"/>
    <x v="6"/>
    <s v="Germany"/>
    <s v="Germany"/>
    <s v="Germany"/>
    <s v="Germany"/>
    <x v="0"/>
    <x v="3"/>
    <x v="0"/>
    <n v="1477.9249518695201"/>
    <n v="1742.3690899999999"/>
  </r>
  <r>
    <x v="4"/>
    <x v="7"/>
    <x v="49"/>
    <x v="7"/>
    <s v="Rest of Emerging Asia/Pacific"/>
    <s v="Malaysia"/>
    <s v="Malaysia"/>
    <s v="Malaysia"/>
    <x v="4"/>
    <x v="9"/>
    <x v="0"/>
    <n v="210.00187488"/>
    <n v="286.61735700000003"/>
  </r>
  <r>
    <x v="0"/>
    <x v="2"/>
    <x v="2"/>
    <x v="2"/>
    <s v="Rest of Eastern Europe"/>
    <s v="Hungary"/>
    <s v="Hungary"/>
    <s v="Hungary"/>
    <x v="0"/>
    <x v="3"/>
    <x v="0"/>
    <n v="82.666024896884593"/>
    <n v="105.13346199999999"/>
  </r>
  <r>
    <x v="2"/>
    <x v="5"/>
    <x v="19"/>
    <x v="5"/>
    <s v="Rest of Mature Asia/Pacific"/>
    <s v="Singapore"/>
    <s v="Singapore"/>
    <s v="Singapore"/>
    <x v="1"/>
    <x v="1"/>
    <x v="0"/>
    <n v="1604.701239"/>
    <n v="1730.2630449999999"/>
  </r>
  <r>
    <x v="0"/>
    <x v="5"/>
    <x v="22"/>
    <x v="5"/>
    <s v="Australia"/>
    <s v="Australia"/>
    <s v="Australia"/>
    <s v="Australia"/>
    <x v="3"/>
    <x v="4"/>
    <x v="1"/>
    <n v="8663.9941170000002"/>
    <n v="11757.341742000001"/>
  </r>
  <r>
    <x v="0"/>
    <x v="5"/>
    <x v="5"/>
    <x v="5"/>
    <s v="South Korea"/>
    <s v="South Korea"/>
    <s v="South Korea"/>
    <s v="South Korea"/>
    <x v="2"/>
    <x v="5"/>
    <x v="0"/>
    <n v="2758.2112990000001"/>
    <n v="2868.8180860000002"/>
  </r>
  <r>
    <x v="5"/>
    <x v="7"/>
    <x v="49"/>
    <x v="7"/>
    <s v="Rest of Emerging Asia/Pacific"/>
    <s v="Malaysia"/>
    <s v="Malaysia"/>
    <s v="Malaysia"/>
    <x v="2"/>
    <x v="2"/>
    <x v="0"/>
    <n v="922.63602100000003"/>
    <n v="1203.484596"/>
  </r>
  <r>
    <x v="5"/>
    <x v="8"/>
    <x v="12"/>
    <x v="8"/>
    <s v="Japan"/>
    <s v="Japan"/>
    <s v="Japan"/>
    <s v="Japan"/>
    <x v="0"/>
    <x v="3"/>
    <x v="1"/>
    <n v="17837.7542111166"/>
    <n v="20346.983998"/>
  </r>
  <r>
    <x v="5"/>
    <x v="7"/>
    <x v="49"/>
    <x v="7"/>
    <s v="Rest of Emerging Asia/Pacific"/>
    <s v="Malaysia"/>
    <s v="Malaysia"/>
    <s v="Malaysia"/>
    <x v="2"/>
    <x v="6"/>
    <x v="0"/>
    <n v="1494.5551909999999"/>
    <n v="1949.494827"/>
  </r>
  <r>
    <x v="3"/>
    <x v="6"/>
    <x v="9"/>
    <x v="6"/>
    <s v="Rest of Western Europe"/>
    <s v="Sweden"/>
    <s v="Sweden"/>
    <s v="Sweden"/>
    <x v="3"/>
    <x v="12"/>
    <x v="0"/>
    <n v="947.73263599999996"/>
    <n v="1352.2999950000001"/>
  </r>
  <r>
    <x v="5"/>
    <x v="6"/>
    <x v="38"/>
    <x v="6"/>
    <s v="Rest of Western Europe"/>
    <s v="Austria"/>
    <s v="Austria"/>
    <s v="Austria"/>
    <x v="3"/>
    <x v="16"/>
    <x v="0"/>
    <n v="567.02943700000003"/>
    <n v="668.48764100000005"/>
  </r>
  <r>
    <x v="1"/>
    <x v="0"/>
    <x v="0"/>
    <x v="0"/>
    <s v="China"/>
    <s v="China"/>
    <s v="China"/>
    <s v="China"/>
    <x v="3"/>
    <x v="16"/>
    <x v="0"/>
    <n v="31793.255670999999"/>
    <n v="34768.731258"/>
  </r>
  <r>
    <x v="0"/>
    <x v="4"/>
    <x v="27"/>
    <x v="4"/>
    <s v="Rest of Latin America"/>
    <s v="Colombia"/>
    <s v="Colombia"/>
    <s v="Colombia"/>
    <x v="2"/>
    <x v="5"/>
    <x v="0"/>
    <n v="511.46694400000001"/>
    <n v="861.90707699999996"/>
  </r>
  <r>
    <x v="0"/>
    <x v="7"/>
    <x v="49"/>
    <x v="7"/>
    <s v="Rest of Emerging Asia/Pacific"/>
    <s v="Malaysia"/>
    <s v="Malaysia"/>
    <s v="Malaysia"/>
    <x v="1"/>
    <x v="1"/>
    <x v="0"/>
    <n v="880.282194"/>
    <n v="1148.2383480000001"/>
  </r>
  <r>
    <x v="3"/>
    <x v="6"/>
    <x v="33"/>
    <x v="6"/>
    <s v="Rest of Western Europe"/>
    <s v="Ireland"/>
    <s v="Ireland"/>
    <s v="Ireland"/>
    <x v="0"/>
    <x v="3"/>
    <x v="0"/>
    <n v="85.086857008574398"/>
    <n v="100.311392"/>
  </r>
  <r>
    <x v="1"/>
    <x v="6"/>
    <x v="9"/>
    <x v="6"/>
    <s v="Rest of Western Europe"/>
    <s v="Sweden"/>
    <s v="Sweden"/>
    <s v="Sweden"/>
    <x v="3"/>
    <x v="16"/>
    <x v="0"/>
    <n v="1106.797388"/>
    <n v="1579.2661820000001"/>
  </r>
  <r>
    <x v="1"/>
    <x v="3"/>
    <x v="24"/>
    <x v="3"/>
    <s v="Turkey"/>
    <s v="Turkey"/>
    <s v="Turkey"/>
    <s v="Turkey"/>
    <x v="2"/>
    <x v="2"/>
    <x v="0"/>
    <n v="332.737506"/>
    <n v="989.04819299999997"/>
  </r>
  <r>
    <x v="6"/>
    <x v="2"/>
    <x v="2"/>
    <x v="2"/>
    <s v="Rest of Eastern Europe"/>
    <s v="Hungary"/>
    <s v="Hungary"/>
    <s v="Hungary"/>
    <x v="0"/>
    <x v="8"/>
    <x v="0"/>
    <n v="200.36838133513501"/>
    <n v="254.825627"/>
  </r>
  <r>
    <x v="3"/>
    <x v="2"/>
    <x v="2"/>
    <x v="2"/>
    <s v="Rest of Eastern Europe"/>
    <s v="Hungary"/>
    <s v="Hungary"/>
    <s v="Hungary"/>
    <x v="2"/>
    <x v="5"/>
    <x v="0"/>
    <n v="152.16257999999999"/>
    <n v="193.518182"/>
  </r>
  <r>
    <x v="3"/>
    <x v="2"/>
    <x v="46"/>
    <x v="2"/>
    <s v="Poland"/>
    <s v="Poland"/>
    <s v="Poland"/>
    <s v="Poland"/>
    <x v="1"/>
    <x v="1"/>
    <x v="0"/>
    <n v="1361.10409"/>
    <n v="1640.180474"/>
  </r>
  <r>
    <x v="5"/>
    <x v="4"/>
    <x v="48"/>
    <x v="4"/>
    <s v="Argentina"/>
    <s v="Argentina"/>
    <s v="Argentina"/>
    <s v="Argentina"/>
    <x v="3"/>
    <x v="13"/>
    <x v="1"/>
    <n v="297.39743399999998"/>
    <n v="2285.8941730000001"/>
  </r>
  <r>
    <x v="6"/>
    <x v="3"/>
    <x v="40"/>
    <x v="3"/>
    <s v="Rest of Middle East and North Africa"/>
    <s v="Israel"/>
    <s v="Israel"/>
    <s v="Israel"/>
    <x v="0"/>
    <x v="0"/>
    <x v="0"/>
    <n v="135.495065176911"/>
    <n v="135.41960800000001"/>
  </r>
  <r>
    <x v="5"/>
    <x v="6"/>
    <x v="9"/>
    <x v="6"/>
    <s v="Rest of Western Europe"/>
    <s v="Sweden"/>
    <s v="Sweden"/>
    <s v="Sweden"/>
    <x v="1"/>
    <x v="11"/>
    <x v="0"/>
    <n v="2081.2856270000002"/>
    <n v="2969.743191"/>
  </r>
  <r>
    <x v="2"/>
    <x v="0"/>
    <x v="0"/>
    <x v="0"/>
    <s v="China"/>
    <s v="China"/>
    <s v="China"/>
    <s v="China"/>
    <x v="2"/>
    <x v="2"/>
    <x v="0"/>
    <n v="7161.9713350000002"/>
    <n v="7703.1109820000001"/>
  </r>
  <r>
    <x v="0"/>
    <x v="3"/>
    <x v="24"/>
    <x v="3"/>
    <s v="Turkey"/>
    <s v="Turkey"/>
    <s v="Turkey"/>
    <s v="Turkey"/>
    <x v="3"/>
    <x v="16"/>
    <x v="0"/>
    <n v="1136.819812"/>
    <n v="3379.1489120000001"/>
  </r>
  <r>
    <x v="4"/>
    <x v="7"/>
    <x v="10"/>
    <x v="7"/>
    <s v="India"/>
    <s v="India"/>
    <s v="India"/>
    <s v="India"/>
    <x v="3"/>
    <x v="16"/>
    <x v="0"/>
    <n v="5211.972401"/>
    <n v="5796.9398819999997"/>
  </r>
  <r>
    <x v="4"/>
    <x v="6"/>
    <x v="30"/>
    <x v="6"/>
    <s v="Rest of Western Europe"/>
    <s v="Belgium"/>
    <s v="Belgium"/>
    <s v="Belgium"/>
    <x v="3"/>
    <x v="13"/>
    <x v="1"/>
    <n v="1275.340993"/>
    <n v="1502.1872060000001"/>
  </r>
  <r>
    <x v="3"/>
    <x v="7"/>
    <x v="35"/>
    <x v="7"/>
    <s v="Rest of Emerging Asia/Pacific"/>
    <s v="Rest of Emerging Asia/Pacific"/>
    <s v="Rest of Emerging Asia/Pacific"/>
    <s v="Rest of Emerging Asia/Pacific"/>
    <x v="0"/>
    <x v="8"/>
    <x v="1"/>
    <n v="2135.59744096847"/>
    <n v="2135.5974409999999"/>
  </r>
  <r>
    <x v="6"/>
    <x v="5"/>
    <x v="19"/>
    <x v="5"/>
    <s v="Rest of Mature Asia/Pacific"/>
    <s v="Singapore"/>
    <s v="Singapore"/>
    <s v="Singapore"/>
    <x v="4"/>
    <x v="7"/>
    <x v="0"/>
    <n v="197.87728844"/>
    <n v="214.46092200000001"/>
  </r>
  <r>
    <x v="2"/>
    <x v="4"/>
    <x v="4"/>
    <x v="4"/>
    <s v="Brazil"/>
    <s v="Brazil"/>
    <s v="Brazil"/>
    <s v="Brazil"/>
    <x v="0"/>
    <x v="0"/>
    <x v="0"/>
    <n v="550.91425041379796"/>
    <n v="932.569615"/>
  </r>
  <r>
    <x v="5"/>
    <x v="6"/>
    <x v="9"/>
    <x v="6"/>
    <s v="Rest of Western Europe"/>
    <s v="Sweden"/>
    <s v="Sweden"/>
    <s v="Sweden"/>
    <x v="0"/>
    <x v="0"/>
    <x v="0"/>
    <n v="172.850157585148"/>
    <n v="246.63629599999999"/>
  </r>
  <r>
    <x v="6"/>
    <x v="5"/>
    <x v="19"/>
    <x v="5"/>
    <s v="Rest of Mature Asia/Pacific"/>
    <s v="Singapore"/>
    <s v="Singapore"/>
    <s v="Singapore"/>
    <x v="4"/>
    <x v="14"/>
    <x v="0"/>
    <n v="111.657751137478"/>
    <n v="121.01552599999999"/>
  </r>
  <r>
    <x v="6"/>
    <x v="9"/>
    <x v="25"/>
    <x v="9"/>
    <s v="Russia"/>
    <s v="Russia"/>
    <s v="Russia"/>
    <s v="Russia"/>
    <x v="3"/>
    <x v="16"/>
    <x v="0"/>
    <n v="4029.7688710000002"/>
    <n v="8214.1136580000002"/>
  </r>
  <r>
    <x v="4"/>
    <x v="9"/>
    <x v="31"/>
    <x v="9"/>
    <s v="Rest of Eurasia"/>
    <s v="Rest of Eurasia"/>
    <s v="Rest of Eurasia"/>
    <s v="Rest of Eurasia"/>
    <x v="2"/>
    <x v="5"/>
    <x v="0"/>
    <n v="27.399686000005001"/>
    <n v="50.162317000000002"/>
  </r>
  <r>
    <x v="3"/>
    <x v="6"/>
    <x v="37"/>
    <x v="6"/>
    <s v="Rest of Western Europe"/>
    <s v="Finland"/>
    <s v="Finland"/>
    <s v="Finland"/>
    <x v="3"/>
    <x v="13"/>
    <x v="1"/>
    <n v="226.165888"/>
    <n v="266.633601"/>
  </r>
  <r>
    <x v="2"/>
    <x v="10"/>
    <x v="34"/>
    <x v="10"/>
    <s v="Rest of Sub-Saharan Africa"/>
    <s v="Rest of Sub-Saharan Africa"/>
    <s v="Rest of Sub-Saharan Africa"/>
    <s v="Rest of Sub-Saharan Africa"/>
    <x v="3"/>
    <x v="4"/>
    <x v="1"/>
    <n v="41754.320957000004"/>
    <n v="44363.763166999997"/>
  </r>
  <r>
    <x v="2"/>
    <x v="6"/>
    <x v="26"/>
    <x v="6"/>
    <s v="Rest of Western Europe"/>
    <s v="Norway"/>
    <s v="Norway"/>
    <s v="Norway"/>
    <x v="2"/>
    <x v="15"/>
    <x v="0"/>
    <n v="1838.9358590018401"/>
    <n v="2545.8136869999998"/>
  </r>
  <r>
    <x v="3"/>
    <x v="10"/>
    <x v="47"/>
    <x v="10"/>
    <s v="Rest of Sub-Saharan Africa"/>
    <s v="South Africa"/>
    <s v="South Africa"/>
    <s v="South Africa"/>
    <x v="1"/>
    <x v="11"/>
    <x v="0"/>
    <n v="1656.97954"/>
    <n v="2424.8473260000001"/>
  </r>
  <r>
    <x v="6"/>
    <x v="6"/>
    <x v="32"/>
    <x v="6"/>
    <s v="Rest of Western Europe"/>
    <s v="Portugal"/>
    <s v="Portugal"/>
    <s v="Portugal"/>
    <x v="4"/>
    <x v="14"/>
    <x v="0"/>
    <n v="140.64229861853701"/>
    <n v="165.807332"/>
  </r>
  <r>
    <x v="2"/>
    <x v="4"/>
    <x v="27"/>
    <x v="4"/>
    <s v="Rest of Latin America"/>
    <s v="Colombia"/>
    <s v="Colombia"/>
    <s v="Colombia"/>
    <x v="2"/>
    <x v="5"/>
    <x v="0"/>
    <n v="503.45109700000199"/>
    <n v="795.76255000000003"/>
  </r>
  <r>
    <x v="0"/>
    <x v="2"/>
    <x v="6"/>
    <x v="2"/>
    <s v="Rest of Eastern Europe"/>
    <s v="Czech Republic"/>
    <s v="Czech Republic"/>
    <s v="Czech Republic"/>
    <x v="4"/>
    <x v="9"/>
    <x v="0"/>
    <n v="164.88816650000001"/>
    <n v="192.151599"/>
  </r>
  <r>
    <x v="4"/>
    <x v="6"/>
    <x v="9"/>
    <x v="6"/>
    <s v="Rest of Western Europe"/>
    <s v="Sweden"/>
    <s v="Sweden"/>
    <s v="Sweden"/>
    <x v="0"/>
    <x v="0"/>
    <x v="1"/>
    <n v="10.760407521067"/>
    <n v="14.120061"/>
  </r>
  <r>
    <x v="0"/>
    <x v="6"/>
    <x v="45"/>
    <x v="6"/>
    <s v="Rest of Western Europe"/>
    <s v="Greece"/>
    <s v="Greece"/>
    <s v="Greece"/>
    <x v="3"/>
    <x v="4"/>
    <x v="1"/>
    <n v="1465.260286"/>
    <n v="1727.4383439999999"/>
  </r>
  <r>
    <x v="4"/>
    <x v="2"/>
    <x v="2"/>
    <x v="2"/>
    <s v="Rest of Eastern Europe"/>
    <s v="Hungary"/>
    <s v="Hungary"/>
    <s v="Hungary"/>
    <x v="1"/>
    <x v="11"/>
    <x v="0"/>
    <n v="291.04936900000001"/>
    <n v="357.10497099999998"/>
  </r>
  <r>
    <x v="1"/>
    <x v="3"/>
    <x v="24"/>
    <x v="3"/>
    <s v="Turkey"/>
    <s v="Turkey"/>
    <s v="Turkey"/>
    <s v="Turkey"/>
    <x v="3"/>
    <x v="4"/>
    <x v="1"/>
    <n v="4471.3755959999999"/>
    <n v="13290.975243999999"/>
  </r>
  <r>
    <x v="4"/>
    <x v="6"/>
    <x v="42"/>
    <x v="6"/>
    <s v="Rest of Western Europe"/>
    <s v="Denmark"/>
    <s v="Denmark"/>
    <s v="Denmark"/>
    <x v="2"/>
    <x v="5"/>
    <x v="0"/>
    <n v="290.53083599883701"/>
    <n v="341.326322"/>
  </r>
  <r>
    <x v="3"/>
    <x v="6"/>
    <x v="11"/>
    <x v="6"/>
    <s v="Italy"/>
    <s v="Italy"/>
    <s v="Italy"/>
    <s v="Italy"/>
    <x v="2"/>
    <x v="2"/>
    <x v="0"/>
    <n v="4962.9144070000002"/>
    <n v="5850.9254119999996"/>
  </r>
  <r>
    <x v="0"/>
    <x v="4"/>
    <x v="36"/>
    <x v="4"/>
    <s v="Rest of Latin America"/>
    <s v="Rest of Latin America"/>
    <s v="Rest of Latin America"/>
    <s v="Rest of Latin America"/>
    <x v="0"/>
    <x v="3"/>
    <x v="0"/>
    <n v="645.69732767675805"/>
    <n v="645.69732799999997"/>
  </r>
  <r>
    <x v="3"/>
    <x v="7"/>
    <x v="28"/>
    <x v="7"/>
    <s v="Indonesia"/>
    <s v="Indonesia"/>
    <s v="Indonesia"/>
    <s v="Indonesia"/>
    <x v="3"/>
    <x v="13"/>
    <x v="1"/>
    <n v="521.54924600000004"/>
    <n v="705.57645400000001"/>
  </r>
  <r>
    <x v="1"/>
    <x v="1"/>
    <x v="16"/>
    <x v="1"/>
    <s v="United States"/>
    <s v="United States"/>
    <s v="United States"/>
    <s v="United States"/>
    <x v="3"/>
    <x v="12"/>
    <x v="0"/>
    <n v="51293.07"/>
    <n v="51293.07"/>
  </r>
  <r>
    <x v="6"/>
    <x v="5"/>
    <x v="5"/>
    <x v="5"/>
    <s v="South Korea"/>
    <s v="South Korea"/>
    <s v="South Korea"/>
    <s v="South Korea"/>
    <x v="2"/>
    <x v="6"/>
    <x v="0"/>
    <n v="8805.9119620000001"/>
    <n v="9159.0370559999992"/>
  </r>
  <r>
    <x v="0"/>
    <x v="6"/>
    <x v="11"/>
    <x v="6"/>
    <s v="Italy"/>
    <s v="Italy"/>
    <s v="Italy"/>
    <s v="Italy"/>
    <x v="2"/>
    <x v="15"/>
    <x v="0"/>
    <n v="6307.6309510000001"/>
    <n v="7436.2512020000004"/>
  </r>
  <r>
    <x v="3"/>
    <x v="3"/>
    <x v="24"/>
    <x v="3"/>
    <s v="Turkey"/>
    <s v="Turkey"/>
    <s v="Turkey"/>
    <s v="Turkey"/>
    <x v="0"/>
    <x v="0"/>
    <x v="0"/>
    <n v="172.55815668617899"/>
    <n v="512.92183799999998"/>
  </r>
  <r>
    <x v="4"/>
    <x v="6"/>
    <x v="9"/>
    <x v="6"/>
    <s v="Rest of Western Europe"/>
    <s v="Sweden"/>
    <s v="Sweden"/>
    <s v="Sweden"/>
    <x v="2"/>
    <x v="6"/>
    <x v="0"/>
    <n v="3816.5736822671302"/>
    <n v="5008.1981539999997"/>
  </r>
  <r>
    <x v="0"/>
    <x v="6"/>
    <x v="32"/>
    <x v="6"/>
    <s v="Rest of Western Europe"/>
    <s v="Portugal"/>
    <s v="Portugal"/>
    <s v="Portugal"/>
    <x v="0"/>
    <x v="0"/>
    <x v="1"/>
    <n v="4.3611596491042999"/>
    <n v="5.1414989999999996"/>
  </r>
  <r>
    <x v="1"/>
    <x v="7"/>
    <x v="49"/>
    <x v="7"/>
    <s v="Rest of Emerging Asia/Pacific"/>
    <s v="Malaysia"/>
    <s v="Malaysia"/>
    <s v="Malaysia"/>
    <x v="3"/>
    <x v="13"/>
    <x v="1"/>
    <n v="777.52948900000001"/>
    <n v="1014.207924"/>
  </r>
  <r>
    <x v="5"/>
    <x v="7"/>
    <x v="35"/>
    <x v="7"/>
    <s v="Rest of Emerging Asia/Pacific"/>
    <s v="Rest of Emerging Asia/Pacific"/>
    <s v="Rest of Emerging Asia/Pacific"/>
    <s v="Rest of Emerging Asia/Pacific"/>
    <x v="4"/>
    <x v="7"/>
    <x v="0"/>
    <n v="94.977834150000007"/>
    <n v="94.977834000000001"/>
  </r>
  <r>
    <x v="4"/>
    <x v="10"/>
    <x v="47"/>
    <x v="10"/>
    <s v="Rest of Sub-Saharan Africa"/>
    <s v="South Africa"/>
    <s v="South Africa"/>
    <s v="South Africa"/>
    <x v="1"/>
    <x v="11"/>
    <x v="0"/>
    <n v="1093.3085510000001"/>
    <n v="1508.346262"/>
  </r>
  <r>
    <x v="3"/>
    <x v="8"/>
    <x v="12"/>
    <x v="8"/>
    <s v="Japan"/>
    <s v="Japan"/>
    <s v="Japan"/>
    <s v="Japan"/>
    <x v="3"/>
    <x v="12"/>
    <x v="0"/>
    <n v="25673.262391"/>
    <n v="29284.709995000001"/>
  </r>
  <r>
    <x v="4"/>
    <x v="6"/>
    <x v="32"/>
    <x v="6"/>
    <s v="Rest of Western Europe"/>
    <s v="Portugal"/>
    <s v="Portugal"/>
    <s v="Portugal"/>
    <x v="3"/>
    <x v="16"/>
    <x v="0"/>
    <n v="625.40889400000003"/>
    <n v="736.65101700000002"/>
  </r>
  <r>
    <x v="4"/>
    <x v="3"/>
    <x v="7"/>
    <x v="3"/>
    <s v="Rest of Middle East and North Africa"/>
    <s v="Saudi Arabia"/>
    <s v="Saudi Arabia"/>
    <s v="Saudi Arabia"/>
    <x v="3"/>
    <x v="4"/>
    <x v="1"/>
    <n v="10341.778093999999"/>
    <n v="10344.69702"/>
  </r>
  <r>
    <x v="1"/>
    <x v="7"/>
    <x v="13"/>
    <x v="7"/>
    <s v="Rest of Emerging Asia/Pacific"/>
    <s v="Thailand"/>
    <s v="Thailand"/>
    <s v="Thailand"/>
    <x v="4"/>
    <x v="14"/>
    <x v="0"/>
    <n v="178.74228720451001"/>
    <n v="185.08396099999999"/>
  </r>
  <r>
    <x v="4"/>
    <x v="6"/>
    <x v="32"/>
    <x v="6"/>
    <s v="Rest of Western Europe"/>
    <s v="Portugal"/>
    <s v="Portugal"/>
    <s v="Portugal"/>
    <x v="0"/>
    <x v="0"/>
    <x v="1"/>
    <n v="5.4134622765930001"/>
    <n v="6.37636"/>
  </r>
  <r>
    <x v="5"/>
    <x v="6"/>
    <x v="45"/>
    <x v="6"/>
    <s v="Rest of Western Europe"/>
    <s v="Greece"/>
    <s v="Greece"/>
    <s v="Greece"/>
    <x v="2"/>
    <x v="2"/>
    <x v="0"/>
    <n v="216.82270299999999"/>
    <n v="255.61864600000001"/>
  </r>
  <r>
    <x v="3"/>
    <x v="1"/>
    <x v="1"/>
    <x v="1"/>
    <s v="Canada"/>
    <s v="Canada"/>
    <s v="Canada"/>
    <s v="Canada"/>
    <x v="3"/>
    <x v="12"/>
    <x v="0"/>
    <n v="5068.429279"/>
    <n v="6573.6599939999996"/>
  </r>
  <r>
    <x v="6"/>
    <x v="0"/>
    <x v="20"/>
    <x v="0"/>
    <s v="Rest of Greater China"/>
    <s v="Taiwan"/>
    <s v="Taiwan"/>
    <s v="Taiwan"/>
    <x v="2"/>
    <x v="15"/>
    <x v="0"/>
    <n v="691.80315499999995"/>
    <n v="718.94079199999999"/>
  </r>
  <r>
    <x v="3"/>
    <x v="9"/>
    <x v="31"/>
    <x v="9"/>
    <s v="Rest of Eurasia"/>
    <s v="Rest of Eurasia"/>
    <s v="Rest of Eurasia"/>
    <s v="Rest of Eurasia"/>
    <x v="0"/>
    <x v="3"/>
    <x v="1"/>
    <n v="3437.91813480778"/>
    <n v="7007.7096750000001"/>
  </r>
  <r>
    <x v="1"/>
    <x v="4"/>
    <x v="4"/>
    <x v="4"/>
    <s v="Brazil"/>
    <s v="Brazil"/>
    <s v="Brazil"/>
    <s v="Brazil"/>
    <x v="2"/>
    <x v="5"/>
    <x v="0"/>
    <n v="3587.287229"/>
    <n v="6429.4921899999999"/>
  </r>
  <r>
    <x v="1"/>
    <x v="5"/>
    <x v="22"/>
    <x v="5"/>
    <s v="Australia"/>
    <s v="Australia"/>
    <s v="Australia"/>
    <s v="Australia"/>
    <x v="2"/>
    <x v="6"/>
    <x v="0"/>
    <n v="13489.992064"/>
    <n v="18306.389021999999"/>
  </r>
  <r>
    <x v="5"/>
    <x v="10"/>
    <x v="47"/>
    <x v="10"/>
    <s v="Rest of Sub-Saharan Africa"/>
    <s v="South Africa"/>
    <s v="South Africa"/>
    <s v="South Africa"/>
    <x v="4"/>
    <x v="9"/>
    <x v="0"/>
    <n v="174.38518295"/>
    <n v="255.197746"/>
  </r>
  <r>
    <x v="0"/>
    <x v="10"/>
    <x v="47"/>
    <x v="10"/>
    <s v="Rest of Sub-Saharan Africa"/>
    <s v="South Africa"/>
    <s v="South Africa"/>
    <s v="South Africa"/>
    <x v="2"/>
    <x v="2"/>
    <x v="0"/>
    <n v="1401.324527"/>
    <n v="2050.718159"/>
  </r>
  <r>
    <x v="1"/>
    <x v="3"/>
    <x v="24"/>
    <x v="3"/>
    <s v="Turkey"/>
    <s v="Turkey"/>
    <s v="Turkey"/>
    <s v="Turkey"/>
    <x v="4"/>
    <x v="7"/>
    <x v="0"/>
    <n v="117.79858346"/>
    <n v="350.151318"/>
  </r>
  <r>
    <x v="1"/>
    <x v="6"/>
    <x v="8"/>
    <x v="6"/>
    <s v="Spain"/>
    <s v="Spain"/>
    <s v="Spain"/>
    <s v="Spain"/>
    <x v="0"/>
    <x v="0"/>
    <x v="1"/>
    <n v="23.981204096356102"/>
    <n v="28.272144999999998"/>
  </r>
  <r>
    <x v="2"/>
    <x v="7"/>
    <x v="49"/>
    <x v="7"/>
    <s v="Rest of Emerging Asia/Pacific"/>
    <s v="Malaysia"/>
    <s v="Malaysia"/>
    <s v="Malaysia"/>
    <x v="2"/>
    <x v="6"/>
    <x v="0"/>
    <n v="1260.896244"/>
    <n v="1614.3515709999999"/>
  </r>
  <r>
    <x v="5"/>
    <x v="7"/>
    <x v="13"/>
    <x v="7"/>
    <s v="Rest of Emerging Asia/Pacific"/>
    <s v="Thailand"/>
    <s v="Thailand"/>
    <s v="Thailand"/>
    <x v="0"/>
    <x v="0"/>
    <x v="0"/>
    <n v="361.2827574561"/>
    <n v="374.100863"/>
  </r>
  <r>
    <x v="3"/>
    <x v="10"/>
    <x v="34"/>
    <x v="10"/>
    <s v="Rest of Sub-Saharan Africa"/>
    <s v="Rest of Sub-Saharan Africa"/>
    <s v="Rest of Sub-Saharan Africa"/>
    <s v="Rest of Sub-Saharan Africa"/>
    <x v="0"/>
    <x v="8"/>
    <x v="1"/>
    <n v="555.44205818297303"/>
    <n v="605.13449900000001"/>
  </r>
  <r>
    <x v="5"/>
    <x v="5"/>
    <x v="5"/>
    <x v="5"/>
    <s v="South Korea"/>
    <s v="South Korea"/>
    <s v="South Korea"/>
    <s v="South Korea"/>
    <x v="0"/>
    <x v="3"/>
    <x v="1"/>
    <n v="8026.6763399091797"/>
    <n v="8348.5533759999998"/>
  </r>
  <r>
    <x v="0"/>
    <x v="3"/>
    <x v="40"/>
    <x v="3"/>
    <s v="Rest of Middle East and North Africa"/>
    <s v="Israel"/>
    <s v="Israel"/>
    <s v="Israel"/>
    <x v="4"/>
    <x v="9"/>
    <x v="0"/>
    <n v="154.17313564"/>
    <n v="154.087277"/>
  </r>
  <r>
    <x v="1"/>
    <x v="6"/>
    <x v="42"/>
    <x v="6"/>
    <s v="Rest of Western Europe"/>
    <s v="Denmark"/>
    <s v="Denmark"/>
    <s v="Denmark"/>
    <x v="4"/>
    <x v="14"/>
    <x v="0"/>
    <n v="115.749347700521"/>
    <n v="136.59023199999999"/>
  </r>
  <r>
    <x v="5"/>
    <x v="0"/>
    <x v="20"/>
    <x v="0"/>
    <s v="Rest of Greater China"/>
    <s v="Taiwan"/>
    <s v="Taiwan"/>
    <s v="Taiwan"/>
    <x v="2"/>
    <x v="6"/>
    <x v="0"/>
    <n v="1040.426054"/>
    <n v="1081.2392589999999"/>
  </r>
  <r>
    <x v="6"/>
    <x v="10"/>
    <x v="34"/>
    <x v="10"/>
    <s v="Rest of Sub-Saharan Africa"/>
    <s v="Rest of Sub-Saharan Africa"/>
    <s v="Rest of Sub-Saharan Africa"/>
    <s v="Rest of Sub-Saharan Africa"/>
    <x v="0"/>
    <x v="8"/>
    <x v="1"/>
    <n v="531.22220061600694"/>
    <n v="578.74782000000005"/>
  </r>
  <r>
    <x v="3"/>
    <x v="6"/>
    <x v="8"/>
    <x v="6"/>
    <s v="Spain"/>
    <s v="Spain"/>
    <s v="Spain"/>
    <s v="Spain"/>
    <x v="0"/>
    <x v="3"/>
    <x v="1"/>
    <n v="4658.7156311573999"/>
    <n v="5492.29655"/>
  </r>
  <r>
    <x v="1"/>
    <x v="7"/>
    <x v="49"/>
    <x v="7"/>
    <s v="Rest of Emerging Asia/Pacific"/>
    <s v="Malaysia"/>
    <s v="Malaysia"/>
    <s v="Malaysia"/>
    <x v="2"/>
    <x v="2"/>
    <x v="0"/>
    <n v="1093.948306"/>
    <n v="1426.9440010000001"/>
  </r>
  <r>
    <x v="5"/>
    <x v="10"/>
    <x v="34"/>
    <x v="10"/>
    <s v="Rest of Sub-Saharan Africa"/>
    <s v="Rest of Sub-Saharan Africa"/>
    <s v="Rest of Sub-Saharan Africa"/>
    <s v="Rest of Sub-Saharan Africa"/>
    <x v="0"/>
    <x v="0"/>
    <x v="0"/>
    <n v="247.758875308364"/>
    <n v="269.92454099999998"/>
  </r>
  <r>
    <x v="5"/>
    <x v="1"/>
    <x v="1"/>
    <x v="1"/>
    <s v="Canada"/>
    <s v="Canada"/>
    <s v="Canada"/>
    <s v="Canada"/>
    <x v="4"/>
    <x v="9"/>
    <x v="0"/>
    <n v="2131.9806131"/>
    <n v="2765.1398279999999"/>
  </r>
  <r>
    <x v="4"/>
    <x v="6"/>
    <x v="33"/>
    <x v="6"/>
    <s v="Rest of Western Europe"/>
    <s v="Ireland"/>
    <s v="Ireland"/>
    <s v="Ireland"/>
    <x v="2"/>
    <x v="2"/>
    <x v="0"/>
    <n v="1206.5520320000001"/>
    <n v="1421.1626819999999"/>
  </r>
  <r>
    <x v="6"/>
    <x v="4"/>
    <x v="48"/>
    <x v="4"/>
    <s v="Argentina"/>
    <s v="Argentina"/>
    <s v="Argentina"/>
    <s v="Argentina"/>
    <x v="0"/>
    <x v="8"/>
    <x v="0"/>
    <n v="300.973297423958"/>
    <n v="2313.3794320000002"/>
  </r>
  <r>
    <x v="4"/>
    <x v="3"/>
    <x v="3"/>
    <x v="3"/>
    <s v="Rest of Middle East and North Africa"/>
    <s v="Rest of Middle East and North Africa"/>
    <s v="Rest of Middle East and North Africa"/>
    <s v="Rest of Middle East and North Africa"/>
    <x v="3"/>
    <x v="4"/>
    <x v="1"/>
    <n v="45761.207247999999"/>
    <n v="49831.003732999998"/>
  </r>
  <r>
    <x v="6"/>
    <x v="4"/>
    <x v="27"/>
    <x v="4"/>
    <s v="Rest of Latin America"/>
    <s v="Colombia"/>
    <s v="Colombia"/>
    <s v="Colombia"/>
    <x v="0"/>
    <x v="0"/>
    <x v="0"/>
    <n v="103.196573474538"/>
    <n v="173.90343200000001"/>
  </r>
  <r>
    <x v="0"/>
    <x v="6"/>
    <x v="9"/>
    <x v="6"/>
    <s v="Rest of Western Europe"/>
    <s v="Sweden"/>
    <s v="Sweden"/>
    <s v="Sweden"/>
    <x v="3"/>
    <x v="16"/>
    <x v="0"/>
    <n v="1070.0014860000001"/>
    <n v="1526.7628749999999"/>
  </r>
  <r>
    <x v="2"/>
    <x v="6"/>
    <x v="30"/>
    <x v="6"/>
    <s v="Rest of Western Europe"/>
    <s v="Belgium"/>
    <s v="Belgium"/>
    <s v="Belgium"/>
    <x v="1"/>
    <x v="11"/>
    <x v="0"/>
    <n v="1306.5753480000001"/>
    <n v="1469.8845710000001"/>
  </r>
  <r>
    <x v="4"/>
    <x v="7"/>
    <x v="10"/>
    <x v="7"/>
    <s v="India"/>
    <s v="India"/>
    <s v="India"/>
    <s v="India"/>
    <x v="1"/>
    <x v="11"/>
    <x v="0"/>
    <n v="2001.6584889999999"/>
    <n v="2226.3153050000001"/>
  </r>
  <r>
    <x v="0"/>
    <x v="9"/>
    <x v="25"/>
    <x v="9"/>
    <s v="Russia"/>
    <s v="Russia"/>
    <s v="Russia"/>
    <s v="Russia"/>
    <x v="0"/>
    <x v="8"/>
    <x v="0"/>
    <n v="1757.8191853593901"/>
    <n v="3583.0656899999999"/>
  </r>
  <r>
    <x v="0"/>
    <x v="0"/>
    <x v="20"/>
    <x v="0"/>
    <s v="Rest of Greater China"/>
    <s v="Taiwan"/>
    <s v="Taiwan"/>
    <s v="Taiwan"/>
    <x v="0"/>
    <x v="0"/>
    <x v="0"/>
    <n v="212.358049675817"/>
    <n v="220.68830299999999"/>
  </r>
  <r>
    <x v="5"/>
    <x v="8"/>
    <x v="12"/>
    <x v="8"/>
    <s v="Japan"/>
    <s v="Japan"/>
    <s v="Japan"/>
    <s v="Japan"/>
    <x v="0"/>
    <x v="0"/>
    <x v="0"/>
    <n v="3944.1552301074998"/>
    <n v="4498.9779769999996"/>
  </r>
  <r>
    <x v="4"/>
    <x v="4"/>
    <x v="29"/>
    <x v="4"/>
    <s v="Rest of Latin America"/>
    <s v="Chile"/>
    <s v="Chile"/>
    <s v="Chile"/>
    <x v="4"/>
    <x v="7"/>
    <x v="0"/>
    <n v="74.352012099999996"/>
    <n v="97.368830000000003"/>
  </r>
  <r>
    <x v="4"/>
    <x v="1"/>
    <x v="1"/>
    <x v="1"/>
    <s v="Canada"/>
    <s v="Canada"/>
    <s v="Canada"/>
    <s v="Canada"/>
    <x v="0"/>
    <x v="8"/>
    <x v="0"/>
    <n v="2835.7462451496699"/>
    <n v="3573.0227490000002"/>
  </r>
  <r>
    <x v="0"/>
    <x v="1"/>
    <x v="1"/>
    <x v="1"/>
    <s v="Canada"/>
    <s v="Canada"/>
    <s v="Canada"/>
    <s v="Canada"/>
    <x v="3"/>
    <x v="13"/>
    <x v="1"/>
    <n v="7676.7309580000001"/>
    <n v="9956.5795249999992"/>
  </r>
  <r>
    <x v="4"/>
    <x v="6"/>
    <x v="37"/>
    <x v="6"/>
    <s v="Rest of Western Europe"/>
    <s v="Finland"/>
    <s v="Finland"/>
    <s v="Finland"/>
    <x v="3"/>
    <x v="4"/>
    <x v="1"/>
    <n v="1661.8805850000001"/>
    <n v="1957.4809929999999"/>
  </r>
  <r>
    <x v="3"/>
    <x v="5"/>
    <x v="19"/>
    <x v="5"/>
    <s v="Rest of Mature Asia/Pacific"/>
    <s v="Singapore"/>
    <s v="Singapore"/>
    <s v="Singapore"/>
    <x v="3"/>
    <x v="12"/>
    <x v="0"/>
    <n v="1386.8143250000001"/>
    <n v="1503.039994"/>
  </r>
  <r>
    <x v="6"/>
    <x v="0"/>
    <x v="0"/>
    <x v="0"/>
    <s v="China"/>
    <s v="China"/>
    <s v="China"/>
    <s v="China"/>
    <x v="1"/>
    <x v="1"/>
    <x v="0"/>
    <n v="15980.009623"/>
    <n v="17475.550973000001"/>
  </r>
  <r>
    <x v="2"/>
    <x v="1"/>
    <x v="1"/>
    <x v="1"/>
    <s v="Canada"/>
    <s v="Canada"/>
    <s v="Canada"/>
    <s v="Canada"/>
    <x v="2"/>
    <x v="15"/>
    <x v="0"/>
    <n v="4855.95874"/>
    <n v="6109.2264670000004"/>
  </r>
  <r>
    <x v="0"/>
    <x v="7"/>
    <x v="10"/>
    <x v="7"/>
    <s v="India"/>
    <s v="India"/>
    <s v="India"/>
    <s v="India"/>
    <x v="3"/>
    <x v="12"/>
    <x v="0"/>
    <n v="3205.0138529999999"/>
    <n v="3814.679995"/>
  </r>
  <r>
    <x v="3"/>
    <x v="10"/>
    <x v="47"/>
    <x v="10"/>
    <s v="Rest of Sub-Saharan Africa"/>
    <s v="South Africa"/>
    <s v="South Africa"/>
    <s v="South Africa"/>
    <x v="2"/>
    <x v="6"/>
    <x v="0"/>
    <n v="3339.4751329999999"/>
    <n v="4887.0352050000001"/>
  </r>
  <r>
    <x v="0"/>
    <x v="6"/>
    <x v="45"/>
    <x v="6"/>
    <s v="Rest of Western Europe"/>
    <s v="Greece"/>
    <s v="Greece"/>
    <s v="Greece"/>
    <x v="4"/>
    <x v="14"/>
    <x v="0"/>
    <n v="154.43128576257101"/>
    <n v="182.06357399999999"/>
  </r>
  <r>
    <x v="2"/>
    <x v="6"/>
    <x v="41"/>
    <x v="6"/>
    <s v="Rest of Western Europe"/>
    <s v="Rest of Western Europe"/>
    <s v="Rest of Western Europe"/>
    <s v="Rest of Western Europe"/>
    <x v="0"/>
    <x v="3"/>
    <x v="0"/>
    <n v="34.239272945180097"/>
    <n v="38.518849000000003"/>
  </r>
  <r>
    <x v="5"/>
    <x v="6"/>
    <x v="9"/>
    <x v="6"/>
    <s v="Rest of Western Europe"/>
    <s v="Sweden"/>
    <s v="Sweden"/>
    <s v="Sweden"/>
    <x v="2"/>
    <x v="15"/>
    <x v="0"/>
    <n v="3077.4489720000001"/>
    <n v="4391.1479570000001"/>
  </r>
  <r>
    <x v="2"/>
    <x v="6"/>
    <x v="30"/>
    <x v="6"/>
    <s v="Rest of Western Europe"/>
    <s v="Belgium"/>
    <s v="Belgium"/>
    <s v="Belgium"/>
    <x v="4"/>
    <x v="10"/>
    <x v="0"/>
    <n v="355.691552796"/>
    <n v="400.149541"/>
  </r>
  <r>
    <x v="2"/>
    <x v="6"/>
    <x v="9"/>
    <x v="6"/>
    <s v="Rest of Western Europe"/>
    <s v="Sweden"/>
    <s v="Sweden"/>
    <s v="Sweden"/>
    <x v="3"/>
    <x v="16"/>
    <x v="0"/>
    <n v="1153.9969799999999"/>
    <n v="1541.0463139999999"/>
  </r>
  <r>
    <x v="4"/>
    <x v="6"/>
    <x v="41"/>
    <x v="6"/>
    <s v="Rest of Western Europe"/>
    <s v="Rest of Western Europe"/>
    <s v="Rest of Western Europe"/>
    <s v="Rest of Western Europe"/>
    <x v="4"/>
    <x v="7"/>
    <x v="0"/>
    <n v="249.74906145"/>
    <n v="294.17218400000002"/>
  </r>
  <r>
    <x v="1"/>
    <x v="9"/>
    <x v="25"/>
    <x v="9"/>
    <s v="Russia"/>
    <s v="Russia"/>
    <s v="Russia"/>
    <s v="Russia"/>
    <x v="0"/>
    <x v="8"/>
    <x v="0"/>
    <n v="1470.7060813614501"/>
    <n v="2997.8262519999998"/>
  </r>
  <r>
    <x v="2"/>
    <x v="6"/>
    <x v="21"/>
    <x v="6"/>
    <s v="France"/>
    <s v="France"/>
    <s v="France"/>
    <s v="France"/>
    <x v="0"/>
    <x v="3"/>
    <x v="0"/>
    <n v="1433.63723758736"/>
    <n v="1612.827963"/>
  </r>
  <r>
    <x v="0"/>
    <x v="2"/>
    <x v="2"/>
    <x v="2"/>
    <s v="Rest of Eastern Europe"/>
    <s v="Hungary"/>
    <s v="Hungary"/>
    <s v="Hungary"/>
    <x v="0"/>
    <x v="0"/>
    <x v="1"/>
    <n v="2.8495487726859001"/>
    <n v="3.624015"/>
  </r>
  <r>
    <x v="3"/>
    <x v="3"/>
    <x v="7"/>
    <x v="3"/>
    <s v="Rest of Middle East and North Africa"/>
    <s v="Saudi Arabia"/>
    <s v="Saudi Arabia"/>
    <s v="Saudi Arabia"/>
    <x v="4"/>
    <x v="7"/>
    <x v="0"/>
    <n v="86.984225789999996"/>
    <n v="87.020568999999995"/>
  </r>
  <r>
    <x v="3"/>
    <x v="6"/>
    <x v="26"/>
    <x v="6"/>
    <s v="Rest of Western Europe"/>
    <s v="Norway"/>
    <s v="Norway"/>
    <s v="Norway"/>
    <x v="3"/>
    <x v="13"/>
    <x v="1"/>
    <n v="495.88902300000001"/>
    <n v="722.88857900000005"/>
  </r>
  <r>
    <x v="3"/>
    <x v="6"/>
    <x v="26"/>
    <x v="6"/>
    <s v="Rest of Western Europe"/>
    <s v="Norway"/>
    <s v="Norway"/>
    <s v="Norway"/>
    <x v="2"/>
    <x v="5"/>
    <x v="0"/>
    <n v="382.751015"/>
    <n v="557.96019799999999"/>
  </r>
  <r>
    <x v="1"/>
    <x v="2"/>
    <x v="6"/>
    <x v="2"/>
    <s v="Rest of Eastern Europe"/>
    <s v="Czech Republic"/>
    <s v="Czech Republic"/>
    <s v="Czech Republic"/>
    <x v="3"/>
    <x v="13"/>
    <x v="1"/>
    <n v="385.61325199999999"/>
    <n v="449.37247300000001"/>
  </r>
  <r>
    <x v="1"/>
    <x v="6"/>
    <x v="42"/>
    <x v="6"/>
    <s v="Rest of Western Europe"/>
    <s v="Denmark"/>
    <s v="Denmark"/>
    <s v="Denmark"/>
    <x v="3"/>
    <x v="13"/>
    <x v="1"/>
    <n v="515.52960099999996"/>
    <n v="608.35165900000004"/>
  </r>
  <r>
    <x v="1"/>
    <x v="6"/>
    <x v="38"/>
    <x v="6"/>
    <s v="Rest of Western Europe"/>
    <s v="Austria"/>
    <s v="Austria"/>
    <s v="Austria"/>
    <x v="0"/>
    <x v="0"/>
    <x v="0"/>
    <n v="184.06640365585"/>
    <n v="217.001284"/>
  </r>
  <r>
    <x v="1"/>
    <x v="3"/>
    <x v="7"/>
    <x v="3"/>
    <s v="Rest of Middle East and North Africa"/>
    <s v="Saudi Arabia"/>
    <s v="Saudi Arabia"/>
    <s v="Saudi Arabia"/>
    <x v="4"/>
    <x v="7"/>
    <x v="0"/>
    <n v="75.018044840000002"/>
    <n v="75.049387999999993"/>
  </r>
  <r>
    <x v="6"/>
    <x v="5"/>
    <x v="5"/>
    <x v="5"/>
    <s v="South Korea"/>
    <s v="South Korea"/>
    <s v="South Korea"/>
    <s v="South Korea"/>
    <x v="4"/>
    <x v="9"/>
    <x v="0"/>
    <n v="577.80768799999998"/>
    <n v="600.97830299999998"/>
  </r>
  <r>
    <x v="5"/>
    <x v="2"/>
    <x v="46"/>
    <x v="2"/>
    <s v="Poland"/>
    <s v="Poland"/>
    <s v="Poland"/>
    <s v="Poland"/>
    <x v="3"/>
    <x v="13"/>
    <x v="1"/>
    <n v="748.18388400000003"/>
    <n v="901.58909000000006"/>
  </r>
  <r>
    <x v="6"/>
    <x v="6"/>
    <x v="38"/>
    <x v="6"/>
    <s v="Rest of Western Europe"/>
    <s v="Austria"/>
    <s v="Austria"/>
    <s v="Austria"/>
    <x v="3"/>
    <x v="13"/>
    <x v="1"/>
    <n v="829.62733900000001"/>
    <n v="978.07201199999997"/>
  </r>
  <r>
    <x v="4"/>
    <x v="10"/>
    <x v="47"/>
    <x v="10"/>
    <s v="Rest of Sub-Saharan Africa"/>
    <s v="South Africa"/>
    <s v="South Africa"/>
    <s v="South Africa"/>
    <x v="0"/>
    <x v="3"/>
    <x v="0"/>
    <n v="133.59489457331301"/>
    <n v="184.30968999999999"/>
  </r>
  <r>
    <x v="0"/>
    <x v="7"/>
    <x v="49"/>
    <x v="7"/>
    <s v="Rest of Emerging Asia/Pacific"/>
    <s v="Malaysia"/>
    <s v="Malaysia"/>
    <s v="Malaysia"/>
    <x v="4"/>
    <x v="10"/>
    <x v="0"/>
    <n v="157.321824295"/>
    <n v="205.21027599999999"/>
  </r>
  <r>
    <x v="6"/>
    <x v="2"/>
    <x v="6"/>
    <x v="2"/>
    <s v="Rest of Eastern Europe"/>
    <s v="Czech Republic"/>
    <s v="Czech Republic"/>
    <s v="Czech Republic"/>
    <x v="0"/>
    <x v="8"/>
    <x v="1"/>
    <n v="283.24202506323599"/>
    <n v="330.07467600000001"/>
  </r>
  <r>
    <x v="1"/>
    <x v="6"/>
    <x v="8"/>
    <x v="6"/>
    <s v="Spain"/>
    <s v="Spain"/>
    <s v="Spain"/>
    <s v="Spain"/>
    <x v="2"/>
    <x v="6"/>
    <x v="0"/>
    <n v="11069.84548"/>
    <n v="13050.565639"/>
  </r>
  <r>
    <x v="4"/>
    <x v="5"/>
    <x v="22"/>
    <x v="5"/>
    <s v="Australia"/>
    <s v="Australia"/>
    <s v="Australia"/>
    <s v="Australia"/>
    <x v="3"/>
    <x v="16"/>
    <x v="0"/>
    <n v="2440.2672339999999"/>
    <n v="3072.8222519999999"/>
  </r>
  <r>
    <x v="5"/>
    <x v="0"/>
    <x v="0"/>
    <x v="0"/>
    <s v="China"/>
    <s v="China"/>
    <s v="China"/>
    <s v="China"/>
    <x v="2"/>
    <x v="15"/>
    <x v="0"/>
    <n v="12180.127923"/>
    <n v="13320.044943000001"/>
  </r>
  <r>
    <x v="1"/>
    <x v="6"/>
    <x v="41"/>
    <x v="6"/>
    <s v="Rest of Western Europe"/>
    <s v="Rest of Western Europe"/>
    <s v="Rest of Western Europe"/>
    <s v="Rest of Western Europe"/>
    <x v="0"/>
    <x v="0"/>
    <x v="1"/>
    <n v="0.75966109311469998"/>
    <n v="0.89558700000000002"/>
  </r>
  <r>
    <x v="3"/>
    <x v="6"/>
    <x v="37"/>
    <x v="6"/>
    <s v="Rest of Western Europe"/>
    <s v="Finland"/>
    <s v="Finland"/>
    <s v="Finland"/>
    <x v="2"/>
    <x v="6"/>
    <x v="0"/>
    <n v="2761.1778370000002"/>
    <n v="3255.2335680000001"/>
  </r>
  <r>
    <x v="4"/>
    <x v="6"/>
    <x v="30"/>
    <x v="6"/>
    <s v="Rest of Western Europe"/>
    <s v="Belgium"/>
    <s v="Belgium"/>
    <s v="Belgium"/>
    <x v="1"/>
    <x v="1"/>
    <x v="0"/>
    <n v="1196.131314"/>
    <n v="1408.88842"/>
  </r>
  <r>
    <x v="1"/>
    <x v="6"/>
    <x v="8"/>
    <x v="6"/>
    <s v="Spain"/>
    <s v="Spain"/>
    <s v="Spain"/>
    <s v="Spain"/>
    <x v="2"/>
    <x v="2"/>
    <x v="0"/>
    <n v="5523.9339479999999"/>
    <n v="6512.3278099999998"/>
  </r>
  <r>
    <x v="2"/>
    <x v="4"/>
    <x v="17"/>
    <x v="4"/>
    <s v="Mexico"/>
    <s v="Mexico"/>
    <s v="Mexico"/>
    <s v="Mexico"/>
    <x v="4"/>
    <x v="14"/>
    <x v="0"/>
    <n v="321.26245675521801"/>
    <n v="483.79071599999997"/>
  </r>
  <r>
    <x v="5"/>
    <x v="10"/>
    <x v="47"/>
    <x v="10"/>
    <s v="Rest of Sub-Saharan Africa"/>
    <s v="South Africa"/>
    <s v="South Africa"/>
    <s v="South Africa"/>
    <x v="2"/>
    <x v="6"/>
    <x v="0"/>
    <n v="3172.3882880000001"/>
    <n v="4642.5179500000004"/>
  </r>
  <r>
    <x v="2"/>
    <x v="7"/>
    <x v="10"/>
    <x v="7"/>
    <s v="India"/>
    <s v="India"/>
    <s v="India"/>
    <s v="India"/>
    <x v="4"/>
    <x v="14"/>
    <x v="0"/>
    <n v="771.313877919932"/>
    <n v="901.43621399999995"/>
  </r>
  <r>
    <x v="4"/>
    <x v="2"/>
    <x v="46"/>
    <x v="2"/>
    <s v="Poland"/>
    <s v="Poland"/>
    <s v="Poland"/>
    <s v="Poland"/>
    <x v="3"/>
    <x v="13"/>
    <x v="1"/>
    <n v="863.35982999999999"/>
    <n v="1031.7169919999999"/>
  </r>
  <r>
    <x v="0"/>
    <x v="6"/>
    <x v="38"/>
    <x v="6"/>
    <s v="Rest of Western Europe"/>
    <s v="Austria"/>
    <s v="Austria"/>
    <s v="Austria"/>
    <x v="2"/>
    <x v="15"/>
    <x v="0"/>
    <n v="725.66600200000005"/>
    <n v="855.50894200000005"/>
  </r>
  <r>
    <x v="4"/>
    <x v="6"/>
    <x v="15"/>
    <x v="6"/>
    <s v="Germany"/>
    <s v="Germany"/>
    <s v="Germany"/>
    <s v="Germany"/>
    <x v="4"/>
    <x v="9"/>
    <x v="0"/>
    <n v="2314.2967013000002"/>
    <n v="2725.9430339999999"/>
  </r>
  <r>
    <x v="2"/>
    <x v="6"/>
    <x v="32"/>
    <x v="6"/>
    <s v="Rest of Western Europe"/>
    <s v="Portugal"/>
    <s v="Portugal"/>
    <s v="Portugal"/>
    <x v="4"/>
    <x v="10"/>
    <x v="0"/>
    <n v="70.511997648000005"/>
    <n v="79.325311999999997"/>
  </r>
  <r>
    <x v="3"/>
    <x v="6"/>
    <x v="41"/>
    <x v="6"/>
    <s v="Rest of Western Europe"/>
    <s v="Rest of Western Europe"/>
    <s v="Rest of Western Europe"/>
    <s v="Rest of Western Europe"/>
    <x v="2"/>
    <x v="2"/>
    <x v="0"/>
    <n v="409.64234699999997"/>
    <n v="482.93938200000002"/>
  </r>
  <r>
    <x v="1"/>
    <x v="2"/>
    <x v="2"/>
    <x v="2"/>
    <s v="Rest of Eastern Europe"/>
    <s v="Hungary"/>
    <s v="Hungary"/>
    <s v="Hungary"/>
    <x v="4"/>
    <x v="14"/>
    <x v="0"/>
    <n v="140.468047973772"/>
    <n v="178.64524399999999"/>
  </r>
  <r>
    <x v="3"/>
    <x v="6"/>
    <x v="9"/>
    <x v="6"/>
    <s v="Rest of Western Europe"/>
    <s v="Sweden"/>
    <s v="Sweden"/>
    <s v="Sweden"/>
    <x v="4"/>
    <x v="7"/>
    <x v="0"/>
    <n v="221.44127971"/>
    <n v="315.96995800000002"/>
  </r>
  <r>
    <x v="4"/>
    <x v="4"/>
    <x v="29"/>
    <x v="4"/>
    <s v="Rest of Latin America"/>
    <s v="Chile"/>
    <s v="Chile"/>
    <s v="Chile"/>
    <x v="3"/>
    <x v="16"/>
    <x v="0"/>
    <n v="881.03593599999999"/>
    <n v="1153.7742699999999"/>
  </r>
  <r>
    <x v="5"/>
    <x v="0"/>
    <x v="20"/>
    <x v="0"/>
    <s v="Rest of Greater China"/>
    <s v="Taiwan"/>
    <s v="Taiwan"/>
    <s v="Taiwan"/>
    <x v="2"/>
    <x v="5"/>
    <x v="0"/>
    <n v="69.009041999999994"/>
    <n v="71.716087000000002"/>
  </r>
  <r>
    <x v="1"/>
    <x v="4"/>
    <x v="4"/>
    <x v="4"/>
    <s v="Brazil"/>
    <s v="Brazil"/>
    <s v="Brazil"/>
    <s v="Brazil"/>
    <x v="0"/>
    <x v="0"/>
    <x v="1"/>
    <n v="61.600319907559701"/>
    <n v="110.40620699999999"/>
  </r>
  <r>
    <x v="1"/>
    <x v="1"/>
    <x v="1"/>
    <x v="1"/>
    <s v="Canada"/>
    <s v="Canada"/>
    <s v="Canada"/>
    <s v="Canada"/>
    <x v="2"/>
    <x v="15"/>
    <x v="0"/>
    <n v="7126.9423790000001"/>
    <n v="9243.5138019999995"/>
  </r>
  <r>
    <x v="0"/>
    <x v="4"/>
    <x v="48"/>
    <x v="4"/>
    <s v="Argentina"/>
    <s v="Argentina"/>
    <s v="Argentina"/>
    <s v="Argentina"/>
    <x v="1"/>
    <x v="11"/>
    <x v="0"/>
    <n v="182.717355"/>
    <n v="1404.425491"/>
  </r>
  <r>
    <x v="0"/>
    <x v="6"/>
    <x v="23"/>
    <x v="6"/>
    <s v="Rest of Western Europe"/>
    <s v="Switzerland"/>
    <s v="Switzerland"/>
    <s v="Switzerland"/>
    <x v="3"/>
    <x v="4"/>
    <x v="1"/>
    <n v="3726.6535950000002"/>
    <n v="4045.329553"/>
  </r>
  <r>
    <x v="2"/>
    <x v="7"/>
    <x v="10"/>
    <x v="7"/>
    <s v="India"/>
    <s v="India"/>
    <s v="India"/>
    <s v="India"/>
    <x v="2"/>
    <x v="5"/>
    <x v="0"/>
    <n v="1417.7760560000099"/>
    <n v="1656.957973"/>
  </r>
  <r>
    <x v="3"/>
    <x v="7"/>
    <x v="49"/>
    <x v="7"/>
    <s v="Rest of Emerging Asia/Pacific"/>
    <s v="Malaysia"/>
    <s v="Malaysia"/>
    <s v="Malaysia"/>
    <x v="3"/>
    <x v="12"/>
    <x v="0"/>
    <n v="902.53126699999996"/>
    <n v="1177.2599949999999"/>
  </r>
  <r>
    <x v="2"/>
    <x v="7"/>
    <x v="10"/>
    <x v="7"/>
    <s v="India"/>
    <s v="India"/>
    <s v="India"/>
    <s v="India"/>
    <x v="3"/>
    <x v="13"/>
    <x v="1"/>
    <n v="1955.8232640000001"/>
    <n v="2285.7749199999998"/>
  </r>
  <r>
    <x v="6"/>
    <x v="2"/>
    <x v="39"/>
    <x v="2"/>
    <s v="Rest of Eastern Europe"/>
    <s v="Rest of Eastern Europe"/>
    <s v="Rest of Eastern Europe"/>
    <s v="Rest of Eastern Europe"/>
    <x v="1"/>
    <x v="11"/>
    <x v="0"/>
    <n v="1519.339528"/>
    <n v="1791.193949"/>
  </r>
  <r>
    <x v="3"/>
    <x v="10"/>
    <x v="47"/>
    <x v="10"/>
    <s v="Rest of Sub-Saharan Africa"/>
    <s v="South Africa"/>
    <s v="South Africa"/>
    <s v="South Africa"/>
    <x v="4"/>
    <x v="9"/>
    <x v="0"/>
    <n v="177.17654259"/>
    <n v="259.28266200000002"/>
  </r>
  <r>
    <x v="0"/>
    <x v="3"/>
    <x v="24"/>
    <x v="3"/>
    <s v="Turkey"/>
    <s v="Turkey"/>
    <s v="Turkey"/>
    <s v="Turkey"/>
    <x v="2"/>
    <x v="15"/>
    <x v="0"/>
    <n v="128.06120799999999"/>
    <n v="380.65653600000002"/>
  </r>
  <r>
    <x v="4"/>
    <x v="3"/>
    <x v="7"/>
    <x v="3"/>
    <s v="Rest of Middle East and North Africa"/>
    <s v="Saudi Arabia"/>
    <s v="Saudi Arabia"/>
    <s v="Saudi Arabia"/>
    <x v="2"/>
    <x v="15"/>
    <x v="0"/>
    <n v="609.44731900000102"/>
    <n v="609.61933299999998"/>
  </r>
  <r>
    <x v="4"/>
    <x v="5"/>
    <x v="19"/>
    <x v="5"/>
    <s v="Rest of Mature Asia/Pacific"/>
    <s v="Singapore"/>
    <s v="Singapore"/>
    <s v="Singapore"/>
    <x v="2"/>
    <x v="15"/>
    <x v="0"/>
    <n v="3523.4466710000002"/>
    <n v="3888.0815849999999"/>
  </r>
  <r>
    <x v="5"/>
    <x v="6"/>
    <x v="30"/>
    <x v="6"/>
    <s v="Rest of Western Europe"/>
    <s v="Belgium"/>
    <s v="Belgium"/>
    <s v="Belgium"/>
    <x v="0"/>
    <x v="3"/>
    <x v="1"/>
    <n v="1169.2426641900499"/>
    <n v="1378.4544840000001"/>
  </r>
  <r>
    <x v="5"/>
    <x v="4"/>
    <x v="27"/>
    <x v="4"/>
    <s v="Rest of Latin America"/>
    <s v="Colombia"/>
    <s v="Colombia"/>
    <s v="Colombia"/>
    <x v="0"/>
    <x v="3"/>
    <x v="0"/>
    <n v="95.146528309529998"/>
    <n v="160.33776399999999"/>
  </r>
  <r>
    <x v="0"/>
    <x v="4"/>
    <x v="27"/>
    <x v="4"/>
    <s v="Rest of Latin America"/>
    <s v="Colombia"/>
    <s v="Colombia"/>
    <s v="Colombia"/>
    <x v="2"/>
    <x v="6"/>
    <x v="0"/>
    <n v="623.71621500000003"/>
    <n v="1051.065814"/>
  </r>
  <r>
    <x v="4"/>
    <x v="6"/>
    <x v="11"/>
    <x v="6"/>
    <s v="Italy"/>
    <s v="Italy"/>
    <s v="Italy"/>
    <s v="Italy"/>
    <x v="4"/>
    <x v="14"/>
    <x v="0"/>
    <n v="1080.22906158053"/>
    <n v="1272.3705150000001"/>
  </r>
  <r>
    <x v="3"/>
    <x v="6"/>
    <x v="38"/>
    <x v="6"/>
    <s v="Rest of Western Europe"/>
    <s v="Austria"/>
    <s v="Austria"/>
    <s v="Austria"/>
    <x v="3"/>
    <x v="16"/>
    <x v="0"/>
    <n v="574.292237"/>
    <n v="677.04996900000003"/>
  </r>
  <r>
    <x v="5"/>
    <x v="6"/>
    <x v="9"/>
    <x v="6"/>
    <s v="Rest of Western Europe"/>
    <s v="Sweden"/>
    <s v="Sweden"/>
    <s v="Sweden"/>
    <x v="3"/>
    <x v="16"/>
    <x v="0"/>
    <n v="1086.864908"/>
    <n v="1550.8249410000001"/>
  </r>
  <r>
    <x v="6"/>
    <x v="8"/>
    <x v="12"/>
    <x v="8"/>
    <s v="Japan"/>
    <s v="Japan"/>
    <s v="Japan"/>
    <s v="Japan"/>
    <x v="4"/>
    <x v="9"/>
    <x v="0"/>
    <n v="2772.9345419000001"/>
    <n v="3163.0021400000001"/>
  </r>
  <r>
    <x v="1"/>
    <x v="6"/>
    <x v="33"/>
    <x v="6"/>
    <s v="Rest of Western Europe"/>
    <s v="Ireland"/>
    <s v="Ireland"/>
    <s v="Ireland"/>
    <x v="2"/>
    <x v="6"/>
    <x v="0"/>
    <n v="1814.7833390000001"/>
    <n v="2139.5013260000001"/>
  </r>
  <r>
    <x v="6"/>
    <x v="6"/>
    <x v="37"/>
    <x v="6"/>
    <s v="Rest of Western Europe"/>
    <s v="Finland"/>
    <s v="Finland"/>
    <s v="Finland"/>
    <x v="3"/>
    <x v="12"/>
    <x v="0"/>
    <n v="369.844044"/>
    <n v="436.01999499999999"/>
  </r>
  <r>
    <x v="3"/>
    <x v="1"/>
    <x v="1"/>
    <x v="1"/>
    <s v="Canada"/>
    <s v="Canada"/>
    <s v="Canada"/>
    <s v="Canada"/>
    <x v="4"/>
    <x v="7"/>
    <x v="0"/>
    <n v="544.48101757999996"/>
    <n v="706.18191300000001"/>
  </r>
  <r>
    <x v="6"/>
    <x v="9"/>
    <x v="25"/>
    <x v="9"/>
    <s v="Russia"/>
    <s v="Russia"/>
    <s v="Russia"/>
    <s v="Russia"/>
    <x v="4"/>
    <x v="7"/>
    <x v="0"/>
    <n v="492.36837671000001"/>
    <n v="1003.6232690000001"/>
  </r>
  <r>
    <x v="0"/>
    <x v="6"/>
    <x v="33"/>
    <x v="6"/>
    <s v="Rest of Western Europe"/>
    <s v="Ireland"/>
    <s v="Ireland"/>
    <s v="Ireland"/>
    <x v="2"/>
    <x v="2"/>
    <x v="0"/>
    <n v="1419.716966"/>
    <n v="1673.745987"/>
  </r>
  <r>
    <x v="3"/>
    <x v="6"/>
    <x v="21"/>
    <x v="6"/>
    <s v="France"/>
    <s v="France"/>
    <s v="France"/>
    <s v="France"/>
    <x v="2"/>
    <x v="2"/>
    <x v="0"/>
    <n v="6478.729147"/>
    <n v="7637.9638850000001"/>
  </r>
  <r>
    <x v="4"/>
    <x v="3"/>
    <x v="24"/>
    <x v="3"/>
    <s v="Turkey"/>
    <s v="Turkey"/>
    <s v="Turkey"/>
    <s v="Turkey"/>
    <x v="4"/>
    <x v="7"/>
    <x v="0"/>
    <n v="158.09262738000001"/>
    <n v="302.71454799999998"/>
  </r>
  <r>
    <x v="4"/>
    <x v="6"/>
    <x v="9"/>
    <x v="6"/>
    <s v="Rest of Western Europe"/>
    <s v="Sweden"/>
    <s v="Sweden"/>
    <s v="Sweden"/>
    <x v="4"/>
    <x v="14"/>
    <x v="0"/>
    <n v="195.261376056816"/>
    <n v="256.22659099999998"/>
  </r>
  <r>
    <x v="5"/>
    <x v="8"/>
    <x v="12"/>
    <x v="8"/>
    <s v="Japan"/>
    <s v="Japan"/>
    <s v="Japan"/>
    <s v="Japan"/>
    <x v="4"/>
    <x v="7"/>
    <x v="0"/>
    <n v="1663.7320168700001"/>
    <n v="1897.768538"/>
  </r>
  <r>
    <x v="0"/>
    <x v="4"/>
    <x v="48"/>
    <x v="4"/>
    <s v="Argentina"/>
    <s v="Argentina"/>
    <s v="Argentina"/>
    <s v="Argentina"/>
    <x v="0"/>
    <x v="3"/>
    <x v="1"/>
    <n v="994.71829752643805"/>
    <n v="7645.7309320000004"/>
  </r>
  <r>
    <x v="4"/>
    <x v="4"/>
    <x v="36"/>
    <x v="4"/>
    <s v="Rest of Latin America"/>
    <s v="Rest of Latin America"/>
    <s v="Rest of Latin America"/>
    <s v="Rest of Latin America"/>
    <x v="3"/>
    <x v="12"/>
    <x v="0"/>
    <n v="9928.66"/>
    <n v="9928.66"/>
  </r>
  <r>
    <x v="0"/>
    <x v="6"/>
    <x v="44"/>
    <x v="6"/>
    <s v="United Kingdom"/>
    <s v="United Kingdom"/>
    <s v="United Kingdom"/>
    <s v="United Kingdom"/>
    <x v="0"/>
    <x v="0"/>
    <x v="1"/>
    <n v="67.794624362119293"/>
    <n v="81.378596000000002"/>
  </r>
  <r>
    <x v="2"/>
    <x v="5"/>
    <x v="43"/>
    <x v="5"/>
    <s v="Rest of Mature Asia/Pacific"/>
    <s v="New Zealand"/>
    <s v="New Zealand"/>
    <s v="New Zealand"/>
    <x v="1"/>
    <x v="1"/>
    <x v="0"/>
    <n v="715.24217899999996"/>
    <n v="847.68084999999996"/>
  </r>
  <r>
    <x v="6"/>
    <x v="6"/>
    <x v="26"/>
    <x v="6"/>
    <s v="Rest of Western Europe"/>
    <s v="Norway"/>
    <s v="Norway"/>
    <s v="Norway"/>
    <x v="3"/>
    <x v="12"/>
    <x v="0"/>
    <n v="446.17683099999999"/>
    <n v="650.41999399999997"/>
  </r>
  <r>
    <x v="5"/>
    <x v="6"/>
    <x v="21"/>
    <x v="6"/>
    <s v="France"/>
    <s v="France"/>
    <s v="France"/>
    <s v="France"/>
    <x v="3"/>
    <x v="13"/>
    <x v="1"/>
    <n v="6695.8503559999999"/>
    <n v="7893.9344490000003"/>
  </r>
  <r>
    <x v="1"/>
    <x v="6"/>
    <x v="14"/>
    <x v="6"/>
    <s v="Netherlands"/>
    <s v="Netherlands"/>
    <s v="Netherlands"/>
    <s v="Netherlands"/>
    <x v="4"/>
    <x v="9"/>
    <x v="0"/>
    <n v="731.02067290000002"/>
    <n v="861.82172000000003"/>
  </r>
  <r>
    <x v="1"/>
    <x v="7"/>
    <x v="35"/>
    <x v="7"/>
    <s v="Rest of Emerging Asia/Pacific"/>
    <s v="Rest of Emerging Asia/Pacific"/>
    <s v="Rest of Emerging Asia/Pacific"/>
    <s v="Rest of Emerging Asia/Pacific"/>
    <x v="1"/>
    <x v="1"/>
    <x v="0"/>
    <n v="1487.7218559999999"/>
    <n v="1487.7218559999999"/>
  </r>
  <r>
    <x v="6"/>
    <x v="3"/>
    <x v="7"/>
    <x v="3"/>
    <s v="Rest of Middle East and North Africa"/>
    <s v="Saudi Arabia"/>
    <s v="Saudi Arabia"/>
    <s v="Saudi Arabia"/>
    <x v="1"/>
    <x v="11"/>
    <x v="0"/>
    <n v="1021.790309"/>
    <n v="1022.217226"/>
  </r>
  <r>
    <x v="3"/>
    <x v="6"/>
    <x v="15"/>
    <x v="6"/>
    <s v="Germany"/>
    <s v="Germany"/>
    <s v="Germany"/>
    <s v="Germany"/>
    <x v="3"/>
    <x v="13"/>
    <x v="1"/>
    <n v="11952.594014"/>
    <n v="14091.263787"/>
  </r>
  <r>
    <x v="0"/>
    <x v="6"/>
    <x v="21"/>
    <x v="6"/>
    <s v="France"/>
    <s v="France"/>
    <s v="France"/>
    <s v="France"/>
    <x v="0"/>
    <x v="0"/>
    <x v="0"/>
    <n v="1527.89840160309"/>
    <n v="1801.2842559999999"/>
  </r>
  <r>
    <x v="5"/>
    <x v="2"/>
    <x v="2"/>
    <x v="2"/>
    <s v="Rest of Eastern Europe"/>
    <s v="Hungary"/>
    <s v="Hungary"/>
    <s v="Hungary"/>
    <x v="3"/>
    <x v="4"/>
    <x v="1"/>
    <n v="1303.2557119999999"/>
    <n v="1657.4618780000001"/>
  </r>
  <r>
    <x v="2"/>
    <x v="6"/>
    <x v="32"/>
    <x v="6"/>
    <s v="Rest of Western Europe"/>
    <s v="Portugal"/>
    <s v="Portugal"/>
    <s v="Portugal"/>
    <x v="2"/>
    <x v="6"/>
    <x v="0"/>
    <n v="782.79254300235004"/>
    <n v="880.634005"/>
  </r>
  <r>
    <x v="1"/>
    <x v="6"/>
    <x v="44"/>
    <x v="6"/>
    <s v="United Kingdom"/>
    <s v="United Kingdom"/>
    <s v="United Kingdom"/>
    <s v="United Kingdom"/>
    <x v="0"/>
    <x v="0"/>
    <x v="0"/>
    <n v="1005.2286071761999"/>
    <n v="1206.645708"/>
  </r>
  <r>
    <x v="4"/>
    <x v="7"/>
    <x v="28"/>
    <x v="7"/>
    <s v="Indonesia"/>
    <s v="Indonesia"/>
    <s v="Indonesia"/>
    <s v="Indonesia"/>
    <x v="3"/>
    <x v="16"/>
    <x v="0"/>
    <n v="2474.9457550000002"/>
    <n v="3171.9949889999998"/>
  </r>
  <r>
    <x v="4"/>
    <x v="6"/>
    <x v="14"/>
    <x v="6"/>
    <s v="Netherlands"/>
    <s v="Netherlands"/>
    <s v="Netherlands"/>
    <s v="Netherlands"/>
    <x v="4"/>
    <x v="7"/>
    <x v="0"/>
    <n v="372.19559657999997"/>
    <n v="438.39841000000001"/>
  </r>
  <r>
    <x v="3"/>
    <x v="7"/>
    <x v="10"/>
    <x v="7"/>
    <s v="India"/>
    <s v="India"/>
    <s v="India"/>
    <s v="India"/>
    <x v="4"/>
    <x v="7"/>
    <x v="0"/>
    <n v="351.17214417000002"/>
    <n v="417.97303099999999"/>
  </r>
  <r>
    <x v="4"/>
    <x v="2"/>
    <x v="46"/>
    <x v="2"/>
    <s v="Poland"/>
    <s v="Poland"/>
    <s v="Poland"/>
    <s v="Poland"/>
    <x v="0"/>
    <x v="8"/>
    <x v="0"/>
    <n v="876.96334693581105"/>
    <n v="1047.9732260000001"/>
  </r>
  <r>
    <x v="5"/>
    <x v="0"/>
    <x v="0"/>
    <x v="0"/>
    <s v="China"/>
    <s v="China"/>
    <s v="China"/>
    <s v="China"/>
    <x v="0"/>
    <x v="8"/>
    <x v="1"/>
    <n v="15807.182717355099"/>
    <n v="17286.549497"/>
  </r>
  <r>
    <x v="0"/>
    <x v="7"/>
    <x v="28"/>
    <x v="7"/>
    <s v="Indonesia"/>
    <s v="Indonesia"/>
    <s v="Indonesia"/>
    <s v="Indonesia"/>
    <x v="2"/>
    <x v="5"/>
    <x v="0"/>
    <n v="92.660234000000003"/>
    <n v="125.355141"/>
  </r>
  <r>
    <x v="0"/>
    <x v="1"/>
    <x v="1"/>
    <x v="1"/>
    <s v="Canada"/>
    <s v="Canada"/>
    <s v="Canada"/>
    <s v="Canada"/>
    <x v="0"/>
    <x v="8"/>
    <x v="1"/>
    <n v="1935.35060266748"/>
    <n v="2510.1143040000002"/>
  </r>
  <r>
    <x v="3"/>
    <x v="3"/>
    <x v="7"/>
    <x v="3"/>
    <s v="Rest of Middle East and North Africa"/>
    <s v="Saudi Arabia"/>
    <s v="Saudi Arabia"/>
    <s v="Saudi Arabia"/>
    <x v="0"/>
    <x v="3"/>
    <x v="0"/>
    <n v="214.53389645857999"/>
    <n v="214.62353200000001"/>
  </r>
  <r>
    <x v="0"/>
    <x v="7"/>
    <x v="13"/>
    <x v="7"/>
    <s v="Rest of Emerging Asia/Pacific"/>
    <s v="Thailand"/>
    <s v="Thailand"/>
    <s v="Thailand"/>
    <x v="0"/>
    <x v="0"/>
    <x v="1"/>
    <n v="36.996214786903401"/>
    <n v="38.308819"/>
  </r>
  <r>
    <x v="5"/>
    <x v="2"/>
    <x v="46"/>
    <x v="2"/>
    <s v="Poland"/>
    <s v="Poland"/>
    <s v="Poland"/>
    <s v="Poland"/>
    <x v="4"/>
    <x v="14"/>
    <x v="0"/>
    <n v="172.26912921568899"/>
    <n v="207.59063499999999"/>
  </r>
  <r>
    <x v="0"/>
    <x v="7"/>
    <x v="49"/>
    <x v="7"/>
    <s v="Rest of Emerging Asia/Pacific"/>
    <s v="Malaysia"/>
    <s v="Malaysia"/>
    <s v="Malaysia"/>
    <x v="4"/>
    <x v="7"/>
    <x v="0"/>
    <n v="73.927047810000005"/>
    <n v="96.430295000000001"/>
  </r>
  <r>
    <x v="2"/>
    <x v="6"/>
    <x v="8"/>
    <x v="6"/>
    <s v="Spain"/>
    <s v="Spain"/>
    <s v="Spain"/>
    <s v="Spain"/>
    <x v="2"/>
    <x v="2"/>
    <x v="0"/>
    <n v="3854.113625"/>
    <n v="4335.8403799999996"/>
  </r>
  <r>
    <x v="1"/>
    <x v="6"/>
    <x v="11"/>
    <x v="6"/>
    <s v="Italy"/>
    <s v="Italy"/>
    <s v="Italy"/>
    <s v="Italy"/>
    <x v="4"/>
    <x v="10"/>
    <x v="0"/>
    <n v="728.19956327399996"/>
    <n v="858.49583099999995"/>
  </r>
  <r>
    <x v="5"/>
    <x v="3"/>
    <x v="40"/>
    <x v="3"/>
    <s v="Rest of Middle East and North Africa"/>
    <s v="Israel"/>
    <s v="Israel"/>
    <s v="Israel"/>
    <x v="4"/>
    <x v="7"/>
    <x v="0"/>
    <n v="139.21875541"/>
    <n v="139.14122399999999"/>
  </r>
  <r>
    <x v="2"/>
    <x v="8"/>
    <x v="12"/>
    <x v="8"/>
    <s v="Japan"/>
    <s v="Japan"/>
    <s v="Japan"/>
    <s v="Japan"/>
    <x v="3"/>
    <x v="13"/>
    <x v="1"/>
    <n v="27204.456457"/>
    <n v="30789.079441999998"/>
  </r>
  <r>
    <x v="1"/>
    <x v="6"/>
    <x v="23"/>
    <x v="6"/>
    <s v="Rest of Western Europe"/>
    <s v="Switzerland"/>
    <s v="Switzerland"/>
    <s v="Switzerland"/>
    <x v="0"/>
    <x v="3"/>
    <x v="1"/>
    <n v="821.32594710178205"/>
    <n v="891.55969100000004"/>
  </r>
  <r>
    <x v="5"/>
    <x v="6"/>
    <x v="21"/>
    <x v="6"/>
    <s v="France"/>
    <s v="France"/>
    <s v="France"/>
    <s v="France"/>
    <x v="4"/>
    <x v="14"/>
    <x v="0"/>
    <n v="1565.3311993816101"/>
    <n v="1845.41488"/>
  </r>
  <r>
    <x v="5"/>
    <x v="6"/>
    <x v="41"/>
    <x v="6"/>
    <s v="Rest of Western Europe"/>
    <s v="Rest of Western Europe"/>
    <s v="Rest of Western Europe"/>
    <s v="Rest of Western Europe"/>
    <x v="3"/>
    <x v="4"/>
    <x v="1"/>
    <n v="755.17534699999999"/>
    <n v="890.29837399999997"/>
  </r>
  <r>
    <x v="1"/>
    <x v="6"/>
    <x v="38"/>
    <x v="6"/>
    <s v="Rest of Western Europe"/>
    <s v="Austria"/>
    <s v="Austria"/>
    <s v="Austria"/>
    <x v="4"/>
    <x v="10"/>
    <x v="0"/>
    <n v="252.484218478"/>
    <n v="297.66105299999998"/>
  </r>
  <r>
    <x v="2"/>
    <x v="9"/>
    <x v="31"/>
    <x v="9"/>
    <s v="Rest of Eurasia"/>
    <s v="Rest of Eurasia"/>
    <s v="Rest of Eurasia"/>
    <s v="Rest of Eurasia"/>
    <x v="3"/>
    <x v="12"/>
    <x v="0"/>
    <n v="1048.61022"/>
    <n v="2066.3099910000001"/>
  </r>
  <r>
    <x v="5"/>
    <x v="9"/>
    <x v="31"/>
    <x v="9"/>
    <s v="Rest of Eurasia"/>
    <s v="Rest of Eurasia"/>
    <s v="Rest of Eurasia"/>
    <s v="Rest of Eurasia"/>
    <x v="1"/>
    <x v="11"/>
    <x v="0"/>
    <n v="266.69958200000002"/>
    <n v="543.62936200000001"/>
  </r>
  <r>
    <x v="3"/>
    <x v="6"/>
    <x v="32"/>
    <x v="6"/>
    <s v="Rest of Western Europe"/>
    <s v="Portugal"/>
    <s v="Portugal"/>
    <s v="Portugal"/>
    <x v="1"/>
    <x v="11"/>
    <x v="0"/>
    <n v="404.021253"/>
    <n v="476.31250999999997"/>
  </r>
  <r>
    <x v="0"/>
    <x v="6"/>
    <x v="11"/>
    <x v="6"/>
    <s v="Italy"/>
    <s v="Italy"/>
    <s v="Italy"/>
    <s v="Italy"/>
    <x v="4"/>
    <x v="14"/>
    <x v="0"/>
    <n v="1086.96760083914"/>
    <n v="1281.4579980000001"/>
  </r>
  <r>
    <x v="4"/>
    <x v="3"/>
    <x v="3"/>
    <x v="3"/>
    <s v="Rest of Middle East and North Africa"/>
    <s v="Rest of Middle East and North Africa"/>
    <s v="Rest of Middle East and North Africa"/>
    <s v="Rest of Middle East and North Africa"/>
    <x v="4"/>
    <x v="14"/>
    <x v="0"/>
    <n v="1159.67623850884"/>
    <n v="1262.812641"/>
  </r>
  <r>
    <x v="0"/>
    <x v="6"/>
    <x v="45"/>
    <x v="6"/>
    <s v="Rest of Western Europe"/>
    <s v="Greece"/>
    <s v="Greece"/>
    <s v="Greece"/>
    <x v="2"/>
    <x v="15"/>
    <x v="0"/>
    <n v="72.426502999999997"/>
    <n v="85.385728999999998"/>
  </r>
  <r>
    <x v="1"/>
    <x v="6"/>
    <x v="33"/>
    <x v="6"/>
    <s v="Rest of Western Europe"/>
    <s v="Ireland"/>
    <s v="Ireland"/>
    <s v="Ireland"/>
    <x v="0"/>
    <x v="3"/>
    <x v="0"/>
    <n v="77.489422220124496"/>
    <n v="91.354552999999996"/>
  </r>
  <r>
    <x v="1"/>
    <x v="4"/>
    <x v="4"/>
    <x v="4"/>
    <s v="Brazil"/>
    <s v="Brazil"/>
    <s v="Brazil"/>
    <s v="Brazil"/>
    <x v="4"/>
    <x v="14"/>
    <x v="0"/>
    <n v="389.52474035499603"/>
    <n v="698.14489800000001"/>
  </r>
  <r>
    <x v="3"/>
    <x v="2"/>
    <x v="2"/>
    <x v="2"/>
    <s v="Rest of Eastern Europe"/>
    <s v="Hungary"/>
    <s v="Hungary"/>
    <s v="Hungary"/>
    <x v="0"/>
    <x v="0"/>
    <x v="0"/>
    <n v="87.702024233998998"/>
    <n v="111.538174"/>
  </r>
  <r>
    <x v="4"/>
    <x v="6"/>
    <x v="15"/>
    <x v="6"/>
    <s v="Germany"/>
    <s v="Germany"/>
    <s v="Germany"/>
    <s v="Germany"/>
    <x v="4"/>
    <x v="10"/>
    <x v="0"/>
    <n v="2719.4577304630002"/>
    <n v="3203.1704719999998"/>
  </r>
  <r>
    <x v="4"/>
    <x v="4"/>
    <x v="27"/>
    <x v="4"/>
    <s v="Rest of Latin America"/>
    <s v="Colombia"/>
    <s v="Colombia"/>
    <s v="Colombia"/>
    <x v="3"/>
    <x v="16"/>
    <x v="0"/>
    <n v="832.79835800000001"/>
    <n v="1314.229427"/>
  </r>
  <r>
    <x v="0"/>
    <x v="6"/>
    <x v="41"/>
    <x v="6"/>
    <s v="Rest of Western Europe"/>
    <s v="Rest of Western Europe"/>
    <s v="Rest of Western Europe"/>
    <s v="Rest of Western Europe"/>
    <x v="0"/>
    <x v="8"/>
    <x v="1"/>
    <n v="21.007847559704601"/>
    <n v="24.766767999999999"/>
  </r>
  <r>
    <x v="0"/>
    <x v="2"/>
    <x v="2"/>
    <x v="2"/>
    <s v="Rest of Eastern Europe"/>
    <s v="Hungary"/>
    <s v="Hungary"/>
    <s v="Hungary"/>
    <x v="2"/>
    <x v="2"/>
    <x v="0"/>
    <n v="380.24014299999999"/>
    <n v="483.58394700000002"/>
  </r>
  <r>
    <x v="6"/>
    <x v="1"/>
    <x v="16"/>
    <x v="1"/>
    <s v="United States"/>
    <s v="United States"/>
    <s v="United States"/>
    <s v="United States"/>
    <x v="4"/>
    <x v="14"/>
    <x v="0"/>
    <n v="15996.688211999999"/>
    <n v="15996.688211999999"/>
  </r>
  <r>
    <x v="0"/>
    <x v="6"/>
    <x v="15"/>
    <x v="6"/>
    <s v="Germany"/>
    <s v="Germany"/>
    <s v="Germany"/>
    <s v="Germany"/>
    <x v="2"/>
    <x v="15"/>
    <x v="0"/>
    <n v="10829.412386"/>
    <n v="12767.112010000001"/>
  </r>
  <r>
    <x v="5"/>
    <x v="6"/>
    <x v="9"/>
    <x v="6"/>
    <s v="Rest of Western Europe"/>
    <s v="Sweden"/>
    <s v="Sweden"/>
    <s v="Sweden"/>
    <x v="4"/>
    <x v="7"/>
    <x v="0"/>
    <n v="252.96002891000001"/>
    <n v="360.94340599999998"/>
  </r>
  <r>
    <x v="1"/>
    <x v="7"/>
    <x v="35"/>
    <x v="7"/>
    <s v="Rest of Emerging Asia/Pacific"/>
    <s v="Rest of Emerging Asia/Pacific"/>
    <s v="Rest of Emerging Asia/Pacific"/>
    <s v="Rest of Emerging Asia/Pacific"/>
    <x v="4"/>
    <x v="14"/>
    <x v="0"/>
    <n v="1286.5023676000001"/>
    <n v="1286.5023679999999"/>
  </r>
  <r>
    <x v="6"/>
    <x v="0"/>
    <x v="0"/>
    <x v="0"/>
    <s v="China"/>
    <s v="China"/>
    <s v="China"/>
    <s v="China"/>
    <x v="0"/>
    <x v="0"/>
    <x v="1"/>
    <n v="100.841776152249"/>
    <n v="110.279383"/>
  </r>
  <r>
    <x v="2"/>
    <x v="6"/>
    <x v="45"/>
    <x v="6"/>
    <s v="Rest of Western Europe"/>
    <s v="Greece"/>
    <s v="Greece"/>
    <s v="Greece"/>
    <x v="2"/>
    <x v="5"/>
    <x v="0"/>
    <n v="41.063185000002001"/>
    <n v="46.195684"/>
  </r>
  <r>
    <x v="1"/>
    <x v="6"/>
    <x v="11"/>
    <x v="6"/>
    <s v="Italy"/>
    <s v="Italy"/>
    <s v="Italy"/>
    <s v="Italy"/>
    <x v="2"/>
    <x v="5"/>
    <x v="0"/>
    <n v="1929.0382950000001"/>
    <n v="2274.199846"/>
  </r>
  <r>
    <x v="1"/>
    <x v="7"/>
    <x v="10"/>
    <x v="7"/>
    <s v="India"/>
    <s v="India"/>
    <s v="India"/>
    <s v="India"/>
    <x v="0"/>
    <x v="3"/>
    <x v="0"/>
    <n v="3388.6712459018499"/>
    <n v="4033.2731789999998"/>
  </r>
  <r>
    <x v="2"/>
    <x v="4"/>
    <x v="4"/>
    <x v="4"/>
    <s v="Brazil"/>
    <s v="Brazil"/>
    <s v="Brazil"/>
    <s v="Brazil"/>
    <x v="4"/>
    <x v="10"/>
    <x v="0"/>
    <n v="953.68573993799998"/>
    <n v="1614.3680119999999"/>
  </r>
  <r>
    <x v="1"/>
    <x v="5"/>
    <x v="5"/>
    <x v="5"/>
    <s v="South Korea"/>
    <s v="South Korea"/>
    <s v="South Korea"/>
    <s v="South Korea"/>
    <x v="0"/>
    <x v="3"/>
    <x v="1"/>
    <n v="8765.1787906160098"/>
    <n v="9116.6704480000008"/>
  </r>
  <r>
    <x v="4"/>
    <x v="1"/>
    <x v="1"/>
    <x v="1"/>
    <s v="Canada"/>
    <s v="Canada"/>
    <s v="Canada"/>
    <s v="Canada"/>
    <x v="3"/>
    <x v="4"/>
    <x v="1"/>
    <n v="14342.880451000001"/>
    <n v="18071.940755"/>
  </r>
  <r>
    <x v="3"/>
    <x v="6"/>
    <x v="38"/>
    <x v="6"/>
    <s v="Rest of Western Europe"/>
    <s v="Austria"/>
    <s v="Austria"/>
    <s v="Austria"/>
    <x v="1"/>
    <x v="1"/>
    <x v="0"/>
    <n v="921.30699700000002"/>
    <n v="1086.155851"/>
  </r>
  <r>
    <x v="3"/>
    <x v="0"/>
    <x v="0"/>
    <x v="0"/>
    <s v="China"/>
    <s v="China"/>
    <s v="China"/>
    <s v="China"/>
    <x v="4"/>
    <x v="14"/>
    <x v="0"/>
    <n v="4479.7725825129501"/>
    <n v="4899.0267190000004"/>
  </r>
  <r>
    <x v="4"/>
    <x v="9"/>
    <x v="25"/>
    <x v="9"/>
    <s v="Russia"/>
    <s v="Russia"/>
    <s v="Russia"/>
    <s v="Russia"/>
    <x v="4"/>
    <x v="10"/>
    <x v="0"/>
    <n v="691.21388343900003"/>
    <n v="1265.4484379999999"/>
  </r>
  <r>
    <x v="3"/>
    <x v="6"/>
    <x v="45"/>
    <x v="6"/>
    <s v="Rest of Western Europe"/>
    <s v="Greece"/>
    <s v="Greece"/>
    <s v="Greece"/>
    <x v="2"/>
    <x v="15"/>
    <x v="0"/>
    <n v="76.720505000000003"/>
    <n v="90.448053999999999"/>
  </r>
  <r>
    <x v="0"/>
    <x v="5"/>
    <x v="43"/>
    <x v="5"/>
    <s v="Rest of Mature Asia/Pacific"/>
    <s v="New Zealand"/>
    <s v="New Zealand"/>
    <s v="New Zealand"/>
    <x v="2"/>
    <x v="5"/>
    <x v="0"/>
    <n v="270.27121699999998"/>
    <n v="328.979739"/>
  </r>
  <r>
    <x v="1"/>
    <x v="10"/>
    <x v="47"/>
    <x v="10"/>
    <s v="Rest of Sub-Saharan Africa"/>
    <s v="South Africa"/>
    <s v="South Africa"/>
    <s v="South Africa"/>
    <x v="0"/>
    <x v="8"/>
    <x v="1"/>
    <n v="443.64156001112599"/>
    <n v="649.23134200000004"/>
  </r>
  <r>
    <x v="6"/>
    <x v="6"/>
    <x v="37"/>
    <x v="6"/>
    <s v="Rest of Western Europe"/>
    <s v="Finland"/>
    <s v="Finland"/>
    <s v="Finland"/>
    <x v="1"/>
    <x v="1"/>
    <x v="0"/>
    <n v="1203.3992040000001"/>
    <n v="1418.7226310000001"/>
  </r>
  <r>
    <x v="6"/>
    <x v="6"/>
    <x v="9"/>
    <x v="6"/>
    <s v="Rest of Western Europe"/>
    <s v="Sweden"/>
    <s v="Sweden"/>
    <s v="Sweden"/>
    <x v="4"/>
    <x v="10"/>
    <x v="0"/>
    <n v="361.91452013700001"/>
    <n v="516.40830400000004"/>
  </r>
  <r>
    <x v="5"/>
    <x v="3"/>
    <x v="3"/>
    <x v="3"/>
    <s v="Rest of Middle East and North Africa"/>
    <s v="Rest of Middle East and North Africa"/>
    <s v="Rest of Middle East and North Africa"/>
    <s v="Rest of Middle East and North Africa"/>
    <x v="3"/>
    <x v="13"/>
    <x v="1"/>
    <n v="12607.351532000001"/>
    <n v="13735.264084"/>
  </r>
  <r>
    <x v="5"/>
    <x v="6"/>
    <x v="32"/>
    <x v="6"/>
    <s v="Rest of Western Europe"/>
    <s v="Portugal"/>
    <s v="Portugal"/>
    <s v="Portugal"/>
    <x v="0"/>
    <x v="0"/>
    <x v="1"/>
    <n v="4.9138139051989"/>
    <n v="5.7930390000000003"/>
  </r>
  <r>
    <x v="2"/>
    <x v="0"/>
    <x v="0"/>
    <x v="0"/>
    <s v="China"/>
    <s v="China"/>
    <s v="China"/>
    <s v="China"/>
    <x v="2"/>
    <x v="5"/>
    <x v="0"/>
    <n v="1854.7047469981501"/>
    <n v="1994.8413410000001"/>
  </r>
  <r>
    <x v="6"/>
    <x v="4"/>
    <x v="29"/>
    <x v="4"/>
    <s v="Rest of Latin America"/>
    <s v="Chile"/>
    <s v="Chile"/>
    <s v="Chile"/>
    <x v="2"/>
    <x v="2"/>
    <x v="0"/>
    <n v="513.01441299999999"/>
    <n v="690.50324799999999"/>
  </r>
  <r>
    <x v="1"/>
    <x v="4"/>
    <x v="4"/>
    <x v="4"/>
    <s v="Brazil"/>
    <s v="Brazil"/>
    <s v="Brazil"/>
    <s v="Brazil"/>
    <x v="2"/>
    <x v="2"/>
    <x v="0"/>
    <n v="3647.6085830000002"/>
    <n v="6537.6061079999999"/>
  </r>
  <r>
    <x v="6"/>
    <x v="6"/>
    <x v="41"/>
    <x v="6"/>
    <s v="Rest of Western Europe"/>
    <s v="Rest of Western Europe"/>
    <s v="Rest of Western Europe"/>
    <s v="Rest of Western Europe"/>
    <x v="3"/>
    <x v="4"/>
    <x v="1"/>
    <n v="841.62024599999995"/>
    <n v="992.21080199999994"/>
  </r>
  <r>
    <x v="0"/>
    <x v="6"/>
    <x v="23"/>
    <x v="6"/>
    <s v="Rest of Western Europe"/>
    <s v="Switzerland"/>
    <s v="Switzerland"/>
    <s v="Switzerland"/>
    <x v="0"/>
    <x v="0"/>
    <x v="0"/>
    <n v="333.63519653894298"/>
    <n v="362.16521999999998"/>
  </r>
  <r>
    <x v="6"/>
    <x v="9"/>
    <x v="31"/>
    <x v="9"/>
    <s v="Rest of Eurasia"/>
    <s v="Rest of Eurasia"/>
    <s v="Rest of Eurasia"/>
    <s v="Rest of Eurasia"/>
    <x v="3"/>
    <x v="16"/>
    <x v="0"/>
    <n v="1853.3215009999999"/>
    <n v="3777.733647"/>
  </r>
  <r>
    <x v="4"/>
    <x v="6"/>
    <x v="41"/>
    <x v="6"/>
    <s v="Rest of Western Europe"/>
    <s v="Rest of Western Europe"/>
    <s v="Rest of Western Europe"/>
    <s v="Rest of Western Europe"/>
    <x v="0"/>
    <x v="3"/>
    <x v="1"/>
    <n v="168.600177733469"/>
    <n v="198.58926500000001"/>
  </r>
  <r>
    <x v="6"/>
    <x v="9"/>
    <x v="25"/>
    <x v="9"/>
    <s v="Russia"/>
    <s v="Russia"/>
    <s v="Russia"/>
    <s v="Russia"/>
    <x v="2"/>
    <x v="15"/>
    <x v="0"/>
    <n v="570.122117"/>
    <n v="1162.113267"/>
  </r>
  <r>
    <x v="4"/>
    <x v="4"/>
    <x v="36"/>
    <x v="4"/>
    <s v="Rest of Latin America"/>
    <s v="Rest of Latin America"/>
    <s v="Rest of Latin America"/>
    <s v="Rest of Latin America"/>
    <x v="4"/>
    <x v="9"/>
    <x v="0"/>
    <n v="380.79735240000002"/>
    <n v="380.79735199999999"/>
  </r>
  <r>
    <x v="3"/>
    <x v="1"/>
    <x v="1"/>
    <x v="1"/>
    <s v="Canada"/>
    <s v="Canada"/>
    <s v="Canada"/>
    <s v="Canada"/>
    <x v="0"/>
    <x v="3"/>
    <x v="0"/>
    <n v="894.69261356021104"/>
    <n v="1160.399942"/>
  </r>
  <r>
    <x v="1"/>
    <x v="6"/>
    <x v="26"/>
    <x v="6"/>
    <s v="Rest of Western Europe"/>
    <s v="Norway"/>
    <s v="Norway"/>
    <s v="Norway"/>
    <x v="4"/>
    <x v="10"/>
    <x v="0"/>
    <n v="155.07808428300001"/>
    <n v="226.06706500000001"/>
  </r>
  <r>
    <x v="4"/>
    <x v="9"/>
    <x v="25"/>
    <x v="9"/>
    <s v="Russia"/>
    <s v="Russia"/>
    <s v="Russia"/>
    <s v="Russia"/>
    <x v="0"/>
    <x v="0"/>
    <x v="0"/>
    <n v="636.04649374192297"/>
    <n v="1164.450051"/>
  </r>
  <r>
    <x v="5"/>
    <x v="6"/>
    <x v="11"/>
    <x v="6"/>
    <s v="Italy"/>
    <s v="Italy"/>
    <s v="Italy"/>
    <s v="Italy"/>
    <x v="2"/>
    <x v="6"/>
    <x v="0"/>
    <n v="7412.3463869999996"/>
    <n v="8738.6326430000008"/>
  </r>
  <r>
    <x v="5"/>
    <x v="1"/>
    <x v="1"/>
    <x v="1"/>
    <s v="Canada"/>
    <s v="Canada"/>
    <s v="Canada"/>
    <s v="Canada"/>
    <x v="3"/>
    <x v="12"/>
    <x v="0"/>
    <n v="5307.9237940000003"/>
    <n v="6884.2799960000002"/>
  </r>
  <r>
    <x v="0"/>
    <x v="0"/>
    <x v="0"/>
    <x v="0"/>
    <s v="China"/>
    <s v="China"/>
    <s v="China"/>
    <s v="China"/>
    <x v="3"/>
    <x v="13"/>
    <x v="1"/>
    <n v="27774.999159999999"/>
    <n v="30374.413098000001"/>
  </r>
  <r>
    <x v="1"/>
    <x v="2"/>
    <x v="2"/>
    <x v="2"/>
    <s v="Rest of Eastern Europe"/>
    <s v="Hungary"/>
    <s v="Hungary"/>
    <s v="Hungary"/>
    <x v="0"/>
    <x v="3"/>
    <x v="0"/>
    <n v="65.637711447764005"/>
    <n v="83.477097999999998"/>
  </r>
  <r>
    <x v="1"/>
    <x v="0"/>
    <x v="0"/>
    <x v="0"/>
    <s v="China"/>
    <s v="China"/>
    <s v="China"/>
    <s v="China"/>
    <x v="0"/>
    <x v="3"/>
    <x v="0"/>
    <n v="17201.2835099927"/>
    <n v="18811.121761999999"/>
  </r>
  <r>
    <x v="6"/>
    <x v="6"/>
    <x v="15"/>
    <x v="6"/>
    <s v="Germany"/>
    <s v="Germany"/>
    <s v="Germany"/>
    <s v="Germany"/>
    <x v="2"/>
    <x v="6"/>
    <x v="0"/>
    <n v="24370.816242000001"/>
    <n v="28731.470337999999"/>
  </r>
  <r>
    <x v="6"/>
    <x v="6"/>
    <x v="9"/>
    <x v="6"/>
    <s v="Rest of Western Europe"/>
    <s v="Sweden"/>
    <s v="Sweden"/>
    <s v="Sweden"/>
    <x v="0"/>
    <x v="0"/>
    <x v="0"/>
    <n v="160.28135024563099"/>
    <n v="228.70212599999999"/>
  </r>
  <r>
    <x v="0"/>
    <x v="9"/>
    <x v="31"/>
    <x v="9"/>
    <s v="Rest of Eurasia"/>
    <s v="Rest of Eurasia"/>
    <s v="Rest of Eurasia"/>
    <s v="Rest of Eurasia"/>
    <x v="1"/>
    <x v="1"/>
    <x v="0"/>
    <n v="197.671784"/>
    <n v="402.92596200000003"/>
  </r>
  <r>
    <x v="5"/>
    <x v="7"/>
    <x v="35"/>
    <x v="7"/>
    <s v="Rest of Emerging Asia/Pacific"/>
    <s v="Rest of Emerging Asia/Pacific"/>
    <s v="Rest of Emerging Asia/Pacific"/>
    <s v="Rest of Emerging Asia/Pacific"/>
    <x v="3"/>
    <x v="16"/>
    <x v="0"/>
    <n v="5527.7206319999996"/>
    <n v="5527.7206319999996"/>
  </r>
  <r>
    <x v="2"/>
    <x v="6"/>
    <x v="26"/>
    <x v="6"/>
    <s v="Rest of Western Europe"/>
    <s v="Norway"/>
    <s v="Norway"/>
    <s v="Norway"/>
    <x v="0"/>
    <x v="8"/>
    <x v="1"/>
    <n v="453.28741743690802"/>
    <n v="627.52885400000002"/>
  </r>
  <r>
    <x v="1"/>
    <x v="9"/>
    <x v="31"/>
    <x v="9"/>
    <s v="Rest of Eurasia"/>
    <s v="Rest of Eurasia"/>
    <s v="Rest of Eurasia"/>
    <s v="Rest of Eurasia"/>
    <x v="3"/>
    <x v="13"/>
    <x v="1"/>
    <n v="2848.2296630000001"/>
    <n v="5805.713162"/>
  </r>
  <r>
    <x v="5"/>
    <x v="3"/>
    <x v="24"/>
    <x v="3"/>
    <s v="Turkey"/>
    <s v="Turkey"/>
    <s v="Turkey"/>
    <s v="Turkey"/>
    <x v="2"/>
    <x v="2"/>
    <x v="0"/>
    <n v="267.99894499999999"/>
    <n v="796.61555299999998"/>
  </r>
  <r>
    <x v="0"/>
    <x v="7"/>
    <x v="49"/>
    <x v="7"/>
    <s v="Rest of Emerging Asia/Pacific"/>
    <s v="Malaysia"/>
    <s v="Malaysia"/>
    <s v="Malaysia"/>
    <x v="0"/>
    <x v="8"/>
    <x v="1"/>
    <n v="473.36071435943802"/>
    <n v="617.45077700000002"/>
  </r>
  <r>
    <x v="4"/>
    <x v="3"/>
    <x v="40"/>
    <x v="3"/>
    <s v="Rest of Middle East and North Africa"/>
    <s v="Israel"/>
    <s v="Israel"/>
    <s v="Israel"/>
    <x v="1"/>
    <x v="1"/>
    <x v="0"/>
    <n v="891.77706599999999"/>
    <n v="888.77119500000003"/>
  </r>
  <r>
    <x v="2"/>
    <x v="6"/>
    <x v="37"/>
    <x v="6"/>
    <s v="Rest of Western Europe"/>
    <s v="Finland"/>
    <s v="Finland"/>
    <s v="Finland"/>
    <x v="3"/>
    <x v="12"/>
    <x v="0"/>
    <n v="460.83953400000001"/>
    <n v="518.43999799999995"/>
  </r>
  <r>
    <x v="4"/>
    <x v="8"/>
    <x v="12"/>
    <x v="8"/>
    <s v="Japan"/>
    <s v="Japan"/>
    <s v="Japan"/>
    <s v="Japan"/>
    <x v="4"/>
    <x v="10"/>
    <x v="0"/>
    <n v="4075.7683123390002"/>
    <n v="4684.3566309999997"/>
  </r>
  <r>
    <x v="6"/>
    <x v="5"/>
    <x v="19"/>
    <x v="5"/>
    <s v="Rest of Mature Asia/Pacific"/>
    <s v="Singapore"/>
    <s v="Singapore"/>
    <s v="Singapore"/>
    <x v="0"/>
    <x v="8"/>
    <x v="0"/>
    <n v="427.99676829271101"/>
    <n v="463.86617799999999"/>
  </r>
  <r>
    <x v="4"/>
    <x v="5"/>
    <x v="19"/>
    <x v="5"/>
    <s v="Rest of Mature Asia/Pacific"/>
    <s v="Singapore"/>
    <s v="Singapore"/>
    <s v="Singapore"/>
    <x v="3"/>
    <x v="4"/>
    <x v="1"/>
    <n v="2212.0815910000001"/>
    <n v="2441.0057830000001"/>
  </r>
  <r>
    <x v="3"/>
    <x v="4"/>
    <x v="27"/>
    <x v="4"/>
    <s v="Rest of Latin America"/>
    <s v="Colombia"/>
    <s v="Colombia"/>
    <s v="Colombia"/>
    <x v="0"/>
    <x v="0"/>
    <x v="1"/>
    <n v="23.398354459134602"/>
    <n v="39.430128000000003"/>
  </r>
  <r>
    <x v="6"/>
    <x v="6"/>
    <x v="45"/>
    <x v="6"/>
    <s v="Rest of Western Europe"/>
    <s v="Greece"/>
    <s v="Greece"/>
    <s v="Greece"/>
    <x v="0"/>
    <x v="0"/>
    <x v="1"/>
    <n v="4.2841607013403999"/>
    <n v="5.0507229999999996"/>
  </r>
  <r>
    <x v="2"/>
    <x v="2"/>
    <x v="2"/>
    <x v="2"/>
    <s v="Rest of Eastern Europe"/>
    <s v="Hungary"/>
    <s v="Hungary"/>
    <s v="Hungary"/>
    <x v="2"/>
    <x v="5"/>
    <x v="0"/>
    <n v="126.473882000001"/>
    <n v="154.814988"/>
  </r>
  <r>
    <x v="3"/>
    <x v="6"/>
    <x v="41"/>
    <x v="6"/>
    <s v="Rest of Western Europe"/>
    <s v="Rest of Western Europe"/>
    <s v="Rest of Western Europe"/>
    <s v="Rest of Western Europe"/>
    <x v="4"/>
    <x v="10"/>
    <x v="0"/>
    <n v="36.881492842999997"/>
    <n v="43.480674"/>
  </r>
  <r>
    <x v="2"/>
    <x v="5"/>
    <x v="19"/>
    <x v="5"/>
    <s v="Rest of Mature Asia/Pacific"/>
    <s v="Singapore"/>
    <s v="Singapore"/>
    <s v="Singapore"/>
    <x v="2"/>
    <x v="6"/>
    <x v="0"/>
    <n v="5018.1881400000002"/>
    <n v="5410.8423940000002"/>
  </r>
  <r>
    <x v="6"/>
    <x v="3"/>
    <x v="3"/>
    <x v="3"/>
    <s v="Rest of Middle East and North Africa"/>
    <s v="Rest of Middle East and North Africa"/>
    <s v="Rest of Middle East and North Africa"/>
    <s v="Rest of Middle East and North Africa"/>
    <x v="1"/>
    <x v="1"/>
    <x v="0"/>
    <n v="1453.008781"/>
    <n v="1583.0017330000001"/>
  </r>
  <r>
    <x v="4"/>
    <x v="2"/>
    <x v="2"/>
    <x v="2"/>
    <s v="Rest of Eastern Europe"/>
    <s v="Hungary"/>
    <s v="Hungary"/>
    <s v="Hungary"/>
    <x v="3"/>
    <x v="4"/>
    <x v="1"/>
    <n v="1330.5291830000001"/>
    <n v="1632.501685"/>
  </r>
  <r>
    <x v="0"/>
    <x v="6"/>
    <x v="11"/>
    <x v="6"/>
    <s v="Italy"/>
    <s v="Italy"/>
    <s v="Italy"/>
    <s v="Italy"/>
    <x v="3"/>
    <x v="4"/>
    <x v="1"/>
    <n v="10497.704518"/>
    <n v="12376.051872"/>
  </r>
  <r>
    <x v="3"/>
    <x v="2"/>
    <x v="46"/>
    <x v="2"/>
    <s v="Poland"/>
    <s v="Poland"/>
    <s v="Poland"/>
    <s v="Poland"/>
    <x v="1"/>
    <x v="11"/>
    <x v="0"/>
    <n v="1324.280164"/>
    <n v="1595.8062890000001"/>
  </r>
  <r>
    <x v="5"/>
    <x v="6"/>
    <x v="8"/>
    <x v="6"/>
    <s v="Spain"/>
    <s v="Spain"/>
    <s v="Spain"/>
    <s v="Spain"/>
    <x v="0"/>
    <x v="3"/>
    <x v="1"/>
    <n v="4560.5784419417296"/>
    <n v="5376.5997379999999"/>
  </r>
  <r>
    <x v="3"/>
    <x v="4"/>
    <x v="17"/>
    <x v="4"/>
    <s v="Mexico"/>
    <s v="Mexico"/>
    <s v="Mexico"/>
    <s v="Mexico"/>
    <x v="1"/>
    <x v="1"/>
    <x v="0"/>
    <n v="2119.3536319999998"/>
    <n v="3157.1638640000001"/>
  </r>
  <r>
    <x v="5"/>
    <x v="6"/>
    <x v="8"/>
    <x v="6"/>
    <s v="Spain"/>
    <s v="Spain"/>
    <s v="Spain"/>
    <s v="Spain"/>
    <x v="4"/>
    <x v="9"/>
    <x v="0"/>
    <n v="905.51765290000003"/>
    <n v="1067.54133"/>
  </r>
  <r>
    <x v="0"/>
    <x v="8"/>
    <x v="12"/>
    <x v="8"/>
    <s v="Japan"/>
    <s v="Japan"/>
    <s v="Japan"/>
    <s v="Japan"/>
    <x v="2"/>
    <x v="15"/>
    <x v="0"/>
    <n v="42685.892492999999"/>
    <n v="48690.500003000001"/>
  </r>
  <r>
    <x v="4"/>
    <x v="6"/>
    <x v="14"/>
    <x v="6"/>
    <s v="Netherlands"/>
    <s v="Netherlands"/>
    <s v="Netherlands"/>
    <s v="Netherlands"/>
    <x v="1"/>
    <x v="11"/>
    <x v="0"/>
    <n v="3102.194563"/>
    <n v="3653.985099"/>
  </r>
  <r>
    <x v="0"/>
    <x v="3"/>
    <x v="3"/>
    <x v="3"/>
    <s v="Rest of Middle East and North Africa"/>
    <s v="Rest of Middle East and North Africa"/>
    <s v="Rest of Middle East and North Africa"/>
    <s v="Rest of Middle East and North Africa"/>
    <x v="1"/>
    <x v="11"/>
    <x v="0"/>
    <n v="1209.6129129999999"/>
    <n v="1317.8305339999999"/>
  </r>
  <r>
    <x v="6"/>
    <x v="3"/>
    <x v="24"/>
    <x v="3"/>
    <s v="Turkey"/>
    <s v="Turkey"/>
    <s v="Turkey"/>
    <s v="Turkey"/>
    <x v="0"/>
    <x v="8"/>
    <x v="0"/>
    <n v="284.27139317851299"/>
    <n v="844.98471900000004"/>
  </r>
  <r>
    <x v="3"/>
    <x v="0"/>
    <x v="0"/>
    <x v="0"/>
    <s v="China"/>
    <s v="China"/>
    <s v="China"/>
    <s v="China"/>
    <x v="3"/>
    <x v="4"/>
    <x v="1"/>
    <n v="111933.637737"/>
    <n v="122409.31251"/>
  </r>
  <r>
    <x v="4"/>
    <x v="6"/>
    <x v="14"/>
    <x v="6"/>
    <s v="Netherlands"/>
    <s v="Netherlands"/>
    <s v="Netherlands"/>
    <s v="Netherlands"/>
    <x v="0"/>
    <x v="3"/>
    <x v="1"/>
    <n v="1843.27696391378"/>
    <n v="2171.1425319999998"/>
  </r>
  <r>
    <x v="0"/>
    <x v="3"/>
    <x v="3"/>
    <x v="3"/>
    <s v="Rest of Middle East and North Africa"/>
    <s v="Rest of Middle East and North Africa"/>
    <s v="Rest of Middle East and North Africa"/>
    <s v="Rest of Middle East and North Africa"/>
    <x v="0"/>
    <x v="3"/>
    <x v="1"/>
    <n v="12895.7740973859"/>
    <n v="14049.490279"/>
  </r>
  <r>
    <x v="6"/>
    <x v="2"/>
    <x v="39"/>
    <x v="2"/>
    <s v="Rest of Eastern Europe"/>
    <s v="Rest of Eastern Europe"/>
    <s v="Rest of Eastern Europe"/>
    <s v="Rest of Eastern Europe"/>
    <x v="0"/>
    <x v="3"/>
    <x v="1"/>
    <n v="6083.3217751912098"/>
    <n v="7171.8065329999999"/>
  </r>
  <r>
    <x v="6"/>
    <x v="10"/>
    <x v="47"/>
    <x v="10"/>
    <s v="Rest of Sub-Saharan Africa"/>
    <s v="South Africa"/>
    <s v="South Africa"/>
    <s v="South Africa"/>
    <x v="2"/>
    <x v="15"/>
    <x v="0"/>
    <n v="1274.96353"/>
    <n v="1865.7996860000001"/>
  </r>
  <r>
    <x v="0"/>
    <x v="6"/>
    <x v="23"/>
    <x v="6"/>
    <s v="Rest of Western Europe"/>
    <s v="Switzerland"/>
    <s v="Switzerland"/>
    <s v="Switzerland"/>
    <x v="3"/>
    <x v="16"/>
    <x v="0"/>
    <n v="1025.200938"/>
    <n v="1112.868569"/>
  </r>
  <r>
    <x v="0"/>
    <x v="4"/>
    <x v="27"/>
    <x v="4"/>
    <s v="Rest of Latin America"/>
    <s v="Colombia"/>
    <s v="Colombia"/>
    <s v="Colombia"/>
    <x v="3"/>
    <x v="13"/>
    <x v="1"/>
    <n v="2358.5343189999999"/>
    <n v="3974.5235630000002"/>
  </r>
  <r>
    <x v="3"/>
    <x v="5"/>
    <x v="43"/>
    <x v="5"/>
    <s v="Rest of Mature Asia/Pacific"/>
    <s v="New Zealand"/>
    <s v="New Zealand"/>
    <s v="New Zealand"/>
    <x v="1"/>
    <x v="1"/>
    <x v="0"/>
    <n v="983.10207800000001"/>
    <n v="1196.652268"/>
  </r>
  <r>
    <x v="1"/>
    <x v="4"/>
    <x v="29"/>
    <x v="4"/>
    <s v="Rest of Latin America"/>
    <s v="Chile"/>
    <s v="Chile"/>
    <s v="Chile"/>
    <x v="1"/>
    <x v="1"/>
    <x v="0"/>
    <n v="525.53407500000003"/>
    <n v="707.35436800000002"/>
  </r>
  <r>
    <x v="1"/>
    <x v="0"/>
    <x v="0"/>
    <x v="0"/>
    <s v="China"/>
    <s v="China"/>
    <s v="China"/>
    <s v="China"/>
    <x v="3"/>
    <x v="12"/>
    <x v="0"/>
    <n v="14841.627821"/>
    <n v="16230.629994999999"/>
  </r>
  <r>
    <x v="3"/>
    <x v="5"/>
    <x v="5"/>
    <x v="5"/>
    <s v="South Korea"/>
    <s v="South Korea"/>
    <s v="South Korea"/>
    <s v="South Korea"/>
    <x v="0"/>
    <x v="3"/>
    <x v="1"/>
    <n v="8354.5890867628896"/>
    <n v="8689.6157230000008"/>
  </r>
  <r>
    <x v="6"/>
    <x v="6"/>
    <x v="37"/>
    <x v="6"/>
    <s v="Rest of Western Europe"/>
    <s v="Finland"/>
    <s v="Finland"/>
    <s v="Finland"/>
    <x v="0"/>
    <x v="3"/>
    <x v="1"/>
    <n v="516.62245957700804"/>
    <n v="609.061376"/>
  </r>
  <r>
    <x v="2"/>
    <x v="2"/>
    <x v="2"/>
    <x v="2"/>
    <s v="Rest of Eastern Europe"/>
    <s v="Hungary"/>
    <s v="Hungary"/>
    <s v="Hungary"/>
    <x v="2"/>
    <x v="15"/>
    <x v="0"/>
    <n v="242.42861500024301"/>
    <n v="296.753626"/>
  </r>
  <r>
    <x v="3"/>
    <x v="6"/>
    <x v="14"/>
    <x v="6"/>
    <s v="Netherlands"/>
    <s v="Netherlands"/>
    <s v="Netherlands"/>
    <s v="Netherlands"/>
    <x v="3"/>
    <x v="16"/>
    <x v="0"/>
    <n v="903.07034399999998"/>
    <n v="1064.6561260000001"/>
  </r>
  <r>
    <x v="6"/>
    <x v="6"/>
    <x v="21"/>
    <x v="6"/>
    <s v="France"/>
    <s v="France"/>
    <s v="France"/>
    <s v="France"/>
    <x v="0"/>
    <x v="3"/>
    <x v="1"/>
    <n v="6238.6487651810003"/>
    <n v="7354.9260789999998"/>
  </r>
  <r>
    <x v="3"/>
    <x v="7"/>
    <x v="35"/>
    <x v="7"/>
    <s v="Rest of Emerging Asia/Pacific"/>
    <s v="Rest of Emerging Asia/Pacific"/>
    <s v="Rest of Emerging Asia/Pacific"/>
    <s v="Rest of Emerging Asia/Pacific"/>
    <x v="3"/>
    <x v="4"/>
    <x v="1"/>
    <n v="18647.556161"/>
    <n v="18647.556161"/>
  </r>
  <r>
    <x v="0"/>
    <x v="6"/>
    <x v="14"/>
    <x v="6"/>
    <s v="Netherlands"/>
    <s v="Netherlands"/>
    <s v="Netherlands"/>
    <s v="Netherlands"/>
    <x v="2"/>
    <x v="15"/>
    <x v="0"/>
    <n v="3927.1943059999999"/>
    <n v="4629.8845959999999"/>
  </r>
  <r>
    <x v="4"/>
    <x v="7"/>
    <x v="10"/>
    <x v="7"/>
    <s v="India"/>
    <s v="India"/>
    <s v="India"/>
    <s v="India"/>
    <x v="2"/>
    <x v="5"/>
    <x v="0"/>
    <n v="1395.1726420027901"/>
    <n v="1551.7603140000001"/>
  </r>
  <r>
    <x v="3"/>
    <x v="8"/>
    <x v="12"/>
    <x v="8"/>
    <s v="Japan"/>
    <s v="Japan"/>
    <s v="Japan"/>
    <s v="Japan"/>
    <x v="2"/>
    <x v="15"/>
    <x v="0"/>
    <n v="44172.987827999998"/>
    <n v="50386.784446999998"/>
  </r>
  <r>
    <x v="4"/>
    <x v="7"/>
    <x v="49"/>
    <x v="7"/>
    <s v="Rest of Emerging Asia/Pacific"/>
    <s v="Malaysia"/>
    <s v="Malaysia"/>
    <s v="Malaysia"/>
    <x v="2"/>
    <x v="6"/>
    <x v="0"/>
    <n v="1079.5794929989199"/>
    <n v="1473.4450409999999"/>
  </r>
  <r>
    <x v="0"/>
    <x v="6"/>
    <x v="42"/>
    <x v="6"/>
    <s v="Rest of Western Europe"/>
    <s v="Denmark"/>
    <s v="Denmark"/>
    <s v="Denmark"/>
    <x v="3"/>
    <x v="13"/>
    <x v="1"/>
    <n v="592.74362799999994"/>
    <n v="699.46821399999999"/>
  </r>
  <r>
    <x v="4"/>
    <x v="6"/>
    <x v="23"/>
    <x v="6"/>
    <s v="Rest of Western Europe"/>
    <s v="Switzerland"/>
    <s v="Switzerland"/>
    <s v="Switzerland"/>
    <x v="3"/>
    <x v="13"/>
    <x v="1"/>
    <n v="2559.3726929999998"/>
    <n v="2719.1061789999999"/>
  </r>
  <r>
    <x v="0"/>
    <x v="1"/>
    <x v="16"/>
    <x v="1"/>
    <s v="United States"/>
    <s v="United States"/>
    <s v="United States"/>
    <s v="United States"/>
    <x v="0"/>
    <x v="8"/>
    <x v="1"/>
    <n v="22822.256756536299"/>
    <n v="22822.256756999999"/>
  </r>
  <r>
    <x v="5"/>
    <x v="6"/>
    <x v="33"/>
    <x v="6"/>
    <s v="Rest of Western Europe"/>
    <s v="Ireland"/>
    <s v="Ireland"/>
    <s v="Ireland"/>
    <x v="0"/>
    <x v="8"/>
    <x v="0"/>
    <n v="207.86629800483499"/>
    <n v="245.05967799999999"/>
  </r>
  <r>
    <x v="2"/>
    <x v="4"/>
    <x v="17"/>
    <x v="4"/>
    <s v="Mexico"/>
    <s v="Mexico"/>
    <s v="Mexico"/>
    <s v="Mexico"/>
    <x v="4"/>
    <x v="10"/>
    <x v="0"/>
    <n v="316.88419464200001"/>
    <n v="477.19746900000001"/>
  </r>
  <r>
    <x v="2"/>
    <x v="0"/>
    <x v="0"/>
    <x v="0"/>
    <s v="China"/>
    <s v="China"/>
    <s v="China"/>
    <s v="China"/>
    <x v="4"/>
    <x v="7"/>
    <x v="0"/>
    <n v="3048.44995122"/>
    <n v="3278.7827820000002"/>
  </r>
  <r>
    <x v="5"/>
    <x v="9"/>
    <x v="25"/>
    <x v="9"/>
    <s v="Russia"/>
    <s v="Russia"/>
    <s v="Russia"/>
    <s v="Russia"/>
    <x v="0"/>
    <x v="3"/>
    <x v="1"/>
    <n v="6922.0825460823999"/>
    <n v="14109.685841"/>
  </r>
  <r>
    <x v="6"/>
    <x v="6"/>
    <x v="30"/>
    <x v="6"/>
    <s v="Rest of Western Europe"/>
    <s v="Belgium"/>
    <s v="Belgium"/>
    <s v="Belgium"/>
    <x v="0"/>
    <x v="3"/>
    <x v="0"/>
    <n v="234.12714359448501"/>
    <n v="276.01935900000001"/>
  </r>
  <r>
    <x v="0"/>
    <x v="3"/>
    <x v="7"/>
    <x v="3"/>
    <s v="Rest of Middle East and North Africa"/>
    <s v="Saudi Arabia"/>
    <s v="Saudi Arabia"/>
    <s v="Saudi Arabia"/>
    <x v="3"/>
    <x v="4"/>
    <x v="1"/>
    <n v="10305.304550999999"/>
    <n v="10309.610242000001"/>
  </r>
  <r>
    <x v="3"/>
    <x v="4"/>
    <x v="29"/>
    <x v="4"/>
    <s v="Rest of Latin America"/>
    <s v="Chile"/>
    <s v="Chile"/>
    <s v="Chile"/>
    <x v="2"/>
    <x v="15"/>
    <x v="0"/>
    <n v="378.05596700000001"/>
    <n v="508.85290300000003"/>
  </r>
  <r>
    <x v="3"/>
    <x v="6"/>
    <x v="21"/>
    <x v="6"/>
    <s v="France"/>
    <s v="France"/>
    <s v="France"/>
    <s v="France"/>
    <x v="3"/>
    <x v="13"/>
    <x v="1"/>
    <n v="6577.1892799999996"/>
    <n v="7754.0414250000003"/>
  </r>
  <r>
    <x v="4"/>
    <x v="6"/>
    <x v="32"/>
    <x v="6"/>
    <s v="Rest of Western Europe"/>
    <s v="Portugal"/>
    <s v="Portugal"/>
    <s v="Portugal"/>
    <x v="0"/>
    <x v="8"/>
    <x v="0"/>
    <n v="184.716339917493"/>
    <n v="217.572025"/>
  </r>
  <r>
    <x v="3"/>
    <x v="6"/>
    <x v="30"/>
    <x v="6"/>
    <s v="Rest of Western Europe"/>
    <s v="Belgium"/>
    <s v="Belgium"/>
    <s v="Belgium"/>
    <x v="0"/>
    <x v="8"/>
    <x v="1"/>
    <n v="526.62618947613896"/>
    <n v="620.85506699999996"/>
  </r>
  <r>
    <x v="4"/>
    <x v="5"/>
    <x v="5"/>
    <x v="5"/>
    <s v="South Korea"/>
    <s v="South Korea"/>
    <s v="South Korea"/>
    <s v="South Korea"/>
    <x v="0"/>
    <x v="8"/>
    <x v="0"/>
    <n v="1587.01673046727"/>
    <n v="1638.0223410000001"/>
  </r>
  <r>
    <x v="3"/>
    <x v="5"/>
    <x v="19"/>
    <x v="5"/>
    <s v="Rest of Mature Asia/Pacific"/>
    <s v="Singapore"/>
    <s v="Singapore"/>
    <s v="Singapore"/>
    <x v="4"/>
    <x v="14"/>
    <x v="0"/>
    <n v="109.34306521718899"/>
    <n v="118.50685199999999"/>
  </r>
  <r>
    <x v="1"/>
    <x v="3"/>
    <x v="40"/>
    <x v="3"/>
    <s v="Rest of Middle East and North Africa"/>
    <s v="Israel"/>
    <s v="Israel"/>
    <s v="Israel"/>
    <x v="0"/>
    <x v="0"/>
    <x v="1"/>
    <n v="8.8972423993738996"/>
    <n v="8.8922880000000006"/>
  </r>
  <r>
    <x v="2"/>
    <x v="6"/>
    <x v="44"/>
    <x v="6"/>
    <s v="United Kingdom"/>
    <s v="United Kingdom"/>
    <s v="United Kingdom"/>
    <s v="United Kingdom"/>
    <x v="0"/>
    <x v="8"/>
    <x v="1"/>
    <n v="4552.13109693157"/>
    <n v="5333.7115210000002"/>
  </r>
  <r>
    <x v="4"/>
    <x v="6"/>
    <x v="33"/>
    <x v="6"/>
    <s v="Rest of Western Europe"/>
    <s v="Ireland"/>
    <s v="Ireland"/>
    <s v="Ireland"/>
    <x v="0"/>
    <x v="3"/>
    <x v="1"/>
    <n v="354.27687460441001"/>
    <n v="417.29246599999999"/>
  </r>
  <r>
    <x v="0"/>
    <x v="0"/>
    <x v="18"/>
    <x v="0"/>
    <s v="Rest of Greater China"/>
    <s v="Hong Kong"/>
    <s v="Hong Kong"/>
    <s v="Hong Kong"/>
    <x v="0"/>
    <x v="3"/>
    <x v="0"/>
    <n v="969.68175910351897"/>
    <n v="980.70693900000003"/>
  </r>
  <r>
    <x v="4"/>
    <x v="5"/>
    <x v="5"/>
    <x v="5"/>
    <s v="South Korea"/>
    <s v="South Korea"/>
    <s v="South Korea"/>
    <s v="South Korea"/>
    <x v="1"/>
    <x v="1"/>
    <x v="0"/>
    <n v="2798.2901529999999"/>
    <n v="2888.225246"/>
  </r>
  <r>
    <x v="4"/>
    <x v="7"/>
    <x v="28"/>
    <x v="7"/>
    <s v="Indonesia"/>
    <s v="Indonesia"/>
    <s v="Indonesia"/>
    <s v="Indonesia"/>
    <x v="3"/>
    <x v="4"/>
    <x v="1"/>
    <n v="8862.8302760000006"/>
    <n v="11358.977531"/>
  </r>
  <r>
    <x v="5"/>
    <x v="9"/>
    <x v="25"/>
    <x v="9"/>
    <s v="Russia"/>
    <s v="Russia"/>
    <s v="Russia"/>
    <s v="Russia"/>
    <x v="2"/>
    <x v="5"/>
    <x v="0"/>
    <n v="101.516493"/>
    <n v="206.927007"/>
  </r>
  <r>
    <x v="1"/>
    <x v="2"/>
    <x v="2"/>
    <x v="2"/>
    <s v="Rest of Eastern Europe"/>
    <s v="Hungary"/>
    <s v="Hungary"/>
    <s v="Hungary"/>
    <x v="1"/>
    <x v="1"/>
    <x v="0"/>
    <n v="593.79889800000001"/>
    <n v="755.18490099999997"/>
  </r>
  <r>
    <x v="2"/>
    <x v="4"/>
    <x v="4"/>
    <x v="4"/>
    <s v="Brazil"/>
    <s v="Brazil"/>
    <s v="Brazil"/>
    <s v="Brazil"/>
    <x v="0"/>
    <x v="3"/>
    <x v="0"/>
    <n v="935.635215043779"/>
    <n v="1583.812674"/>
  </r>
  <r>
    <x v="6"/>
    <x v="4"/>
    <x v="4"/>
    <x v="4"/>
    <s v="Brazil"/>
    <s v="Brazil"/>
    <s v="Brazil"/>
    <s v="Brazil"/>
    <x v="2"/>
    <x v="6"/>
    <x v="0"/>
    <n v="6754.9939519999998"/>
    <n v="12106.970557000001"/>
  </r>
  <r>
    <x v="0"/>
    <x v="7"/>
    <x v="10"/>
    <x v="7"/>
    <s v="India"/>
    <s v="India"/>
    <s v="India"/>
    <s v="India"/>
    <x v="1"/>
    <x v="1"/>
    <x v="0"/>
    <n v="3748.4682269999998"/>
    <n v="4461.5116859999998"/>
  </r>
  <r>
    <x v="5"/>
    <x v="7"/>
    <x v="35"/>
    <x v="7"/>
    <s v="Rest of Emerging Asia/Pacific"/>
    <s v="Rest of Emerging Asia/Pacific"/>
    <s v="Rest of Emerging Asia/Pacific"/>
    <s v="Rest of Emerging Asia/Pacific"/>
    <x v="0"/>
    <x v="0"/>
    <x v="1"/>
    <n v="34.484109876252802"/>
    <n v="34.484110000000001"/>
  </r>
  <r>
    <x v="4"/>
    <x v="6"/>
    <x v="41"/>
    <x v="6"/>
    <s v="Rest of Western Europe"/>
    <s v="Rest of Western Europe"/>
    <s v="Rest of Western Europe"/>
    <s v="Rest of Western Europe"/>
    <x v="1"/>
    <x v="11"/>
    <x v="0"/>
    <n v="1226.5384079999999"/>
    <n v="1444.7040549999999"/>
  </r>
  <r>
    <x v="5"/>
    <x v="2"/>
    <x v="6"/>
    <x v="2"/>
    <s v="Rest of Eastern Europe"/>
    <s v="Czech Republic"/>
    <s v="Czech Republic"/>
    <s v="Czech Republic"/>
    <x v="4"/>
    <x v="9"/>
    <x v="0"/>
    <n v="166.82131380999999"/>
    <n v="194.404383"/>
  </r>
  <r>
    <x v="1"/>
    <x v="6"/>
    <x v="33"/>
    <x v="6"/>
    <s v="Rest of Western Europe"/>
    <s v="Ireland"/>
    <s v="Ireland"/>
    <s v="Ireland"/>
    <x v="0"/>
    <x v="3"/>
    <x v="1"/>
    <n v="275.96251390494803"/>
    <n v="325.340305"/>
  </r>
  <r>
    <x v="0"/>
    <x v="7"/>
    <x v="13"/>
    <x v="7"/>
    <s v="Rest of Emerging Asia/Pacific"/>
    <s v="Thailand"/>
    <s v="Thailand"/>
    <s v="Thailand"/>
    <x v="1"/>
    <x v="1"/>
    <x v="0"/>
    <n v="781.32059500000003"/>
    <n v="809.04140400000006"/>
  </r>
  <r>
    <x v="6"/>
    <x v="6"/>
    <x v="21"/>
    <x v="6"/>
    <s v="France"/>
    <s v="France"/>
    <s v="France"/>
    <s v="France"/>
    <x v="4"/>
    <x v="14"/>
    <x v="0"/>
    <n v="1733.81003967589"/>
    <n v="2044.039528"/>
  </r>
  <r>
    <x v="3"/>
    <x v="9"/>
    <x v="25"/>
    <x v="9"/>
    <s v="Russia"/>
    <s v="Russia"/>
    <s v="Russia"/>
    <s v="Russia"/>
    <x v="4"/>
    <x v="14"/>
    <x v="0"/>
    <n v="331.034594696775"/>
    <n v="674.76718200000005"/>
  </r>
  <r>
    <x v="2"/>
    <x v="4"/>
    <x v="36"/>
    <x v="4"/>
    <s v="Rest of Latin America"/>
    <s v="Rest of Latin America"/>
    <s v="Rest of Latin America"/>
    <s v="Rest of Latin America"/>
    <x v="4"/>
    <x v="10"/>
    <x v="0"/>
    <n v="310.17683032799999"/>
    <n v="310.17683"/>
  </r>
  <r>
    <x v="2"/>
    <x v="3"/>
    <x v="24"/>
    <x v="3"/>
    <s v="Turkey"/>
    <s v="Turkey"/>
    <s v="Turkey"/>
    <s v="Turkey"/>
    <x v="1"/>
    <x v="1"/>
    <x v="0"/>
    <n v="500.09877"/>
    <n v="1270.4784520000001"/>
  </r>
  <r>
    <x v="4"/>
    <x v="10"/>
    <x v="47"/>
    <x v="10"/>
    <s v="Rest of Sub-Saharan Africa"/>
    <s v="South Africa"/>
    <s v="South Africa"/>
    <s v="South Africa"/>
    <x v="3"/>
    <x v="4"/>
    <x v="1"/>
    <n v="5918.6284930000002"/>
    <n v="8165.4361479999998"/>
  </r>
  <r>
    <x v="2"/>
    <x v="0"/>
    <x v="20"/>
    <x v="0"/>
    <s v="Rest of Greater China"/>
    <s v="Taiwan"/>
    <s v="Taiwan"/>
    <s v="Taiwan"/>
    <x v="2"/>
    <x v="6"/>
    <x v="0"/>
    <n v="901.04420200180198"/>
    <n v="914.93320800000004"/>
  </r>
  <r>
    <x v="1"/>
    <x v="1"/>
    <x v="16"/>
    <x v="1"/>
    <s v="United States"/>
    <s v="United States"/>
    <s v="United States"/>
    <s v="United States"/>
    <x v="0"/>
    <x v="3"/>
    <x v="0"/>
    <n v="11191.4941476"/>
    <n v="11191.494148"/>
  </r>
  <r>
    <x v="4"/>
    <x v="8"/>
    <x v="12"/>
    <x v="8"/>
    <s v="Japan"/>
    <s v="Japan"/>
    <s v="Japan"/>
    <s v="Japan"/>
    <x v="4"/>
    <x v="9"/>
    <x v="0"/>
    <n v="2347.2810808999998"/>
    <n v="2697.7739790000001"/>
  </r>
  <r>
    <x v="3"/>
    <x v="6"/>
    <x v="33"/>
    <x v="6"/>
    <s v="Rest of Western Europe"/>
    <s v="Ireland"/>
    <s v="Ireland"/>
    <s v="Ireland"/>
    <x v="3"/>
    <x v="4"/>
    <x v="1"/>
    <n v="1333.4858810000001"/>
    <n v="1572.0856309999999"/>
  </r>
  <r>
    <x v="4"/>
    <x v="6"/>
    <x v="30"/>
    <x v="6"/>
    <s v="Rest of Western Europe"/>
    <s v="Belgium"/>
    <s v="Belgium"/>
    <s v="Belgium"/>
    <x v="4"/>
    <x v="7"/>
    <x v="0"/>
    <n v="163.05301864"/>
    <n v="192.05542700000001"/>
  </r>
  <r>
    <x v="5"/>
    <x v="10"/>
    <x v="47"/>
    <x v="10"/>
    <s v="Rest of Sub-Saharan Africa"/>
    <s v="South Africa"/>
    <s v="South Africa"/>
    <s v="South Africa"/>
    <x v="4"/>
    <x v="10"/>
    <x v="0"/>
    <n v="220.53161232400001"/>
    <n v="322.729085"/>
  </r>
  <r>
    <x v="4"/>
    <x v="0"/>
    <x v="20"/>
    <x v="0"/>
    <s v="Rest of Greater China"/>
    <s v="Taiwan"/>
    <s v="Taiwan"/>
    <s v="Taiwan"/>
    <x v="2"/>
    <x v="6"/>
    <x v="0"/>
    <n v="840.55509699999902"/>
    <n v="861.36727399999995"/>
  </r>
  <r>
    <x v="2"/>
    <x v="6"/>
    <x v="41"/>
    <x v="6"/>
    <s v="Rest of Western Europe"/>
    <s v="Rest of Western Europe"/>
    <s v="Rest of Western Europe"/>
    <s v="Rest of Western Europe"/>
    <x v="1"/>
    <x v="1"/>
    <x v="0"/>
    <n v="789.10468100000003"/>
    <n v="887.73509899999999"/>
  </r>
  <r>
    <x v="4"/>
    <x v="5"/>
    <x v="22"/>
    <x v="5"/>
    <s v="Australia"/>
    <s v="Australia"/>
    <s v="Australia"/>
    <s v="Australia"/>
    <x v="0"/>
    <x v="3"/>
    <x v="0"/>
    <n v="816.39944518918196"/>
    <n v="1028.022811"/>
  </r>
  <r>
    <x v="2"/>
    <x v="7"/>
    <x v="10"/>
    <x v="7"/>
    <s v="India"/>
    <s v="India"/>
    <s v="India"/>
    <s v="India"/>
    <x v="3"/>
    <x v="12"/>
    <x v="0"/>
    <n v="3203.9043350000002"/>
    <n v="3744.4099940000001"/>
  </r>
  <r>
    <x v="1"/>
    <x v="4"/>
    <x v="48"/>
    <x v="4"/>
    <s v="Argentina"/>
    <s v="Argentina"/>
    <s v="Argentina"/>
    <s v="Argentina"/>
    <x v="3"/>
    <x v="16"/>
    <x v="0"/>
    <n v="1148.169979"/>
    <n v="8825.2108619999999"/>
  </r>
  <r>
    <x v="5"/>
    <x v="0"/>
    <x v="0"/>
    <x v="0"/>
    <s v="China"/>
    <s v="China"/>
    <s v="China"/>
    <s v="China"/>
    <x v="3"/>
    <x v="13"/>
    <x v="1"/>
    <n v="28615.533383999998"/>
    <n v="31293.61146"/>
  </r>
  <r>
    <x v="0"/>
    <x v="4"/>
    <x v="27"/>
    <x v="4"/>
    <s v="Rest of Latin America"/>
    <s v="Colombia"/>
    <s v="Colombia"/>
    <s v="Colombia"/>
    <x v="0"/>
    <x v="8"/>
    <x v="0"/>
    <n v="400.804892158835"/>
    <n v="675.42306900000005"/>
  </r>
  <r>
    <x v="4"/>
    <x v="1"/>
    <x v="1"/>
    <x v="1"/>
    <s v="Canada"/>
    <s v="Canada"/>
    <s v="Canada"/>
    <s v="Canada"/>
    <x v="3"/>
    <x v="13"/>
    <x v="1"/>
    <n v="7735.5298419999999"/>
    <n v="9746.7198090000002"/>
  </r>
  <r>
    <x v="5"/>
    <x v="7"/>
    <x v="35"/>
    <x v="7"/>
    <s v="Rest of Emerging Asia/Pacific"/>
    <s v="Rest of Emerging Asia/Pacific"/>
    <s v="Rest of Emerging Asia/Pacific"/>
    <s v="Rest of Emerging Asia/Pacific"/>
    <x v="0"/>
    <x v="3"/>
    <x v="0"/>
    <n v="2094.2767216922798"/>
    <n v="2094.2767220000001"/>
  </r>
  <r>
    <x v="1"/>
    <x v="6"/>
    <x v="21"/>
    <x v="6"/>
    <s v="France"/>
    <s v="France"/>
    <s v="France"/>
    <s v="France"/>
    <x v="0"/>
    <x v="3"/>
    <x v="0"/>
    <n v="1050.76095692029"/>
    <n v="1238.772923"/>
  </r>
  <r>
    <x v="1"/>
    <x v="10"/>
    <x v="47"/>
    <x v="10"/>
    <s v="Rest of Sub-Saharan Africa"/>
    <s v="South Africa"/>
    <s v="South Africa"/>
    <s v="South Africa"/>
    <x v="4"/>
    <x v="9"/>
    <x v="0"/>
    <n v="178.06324659000001"/>
    <n v="260.58027700000002"/>
  </r>
  <r>
    <x v="4"/>
    <x v="4"/>
    <x v="4"/>
    <x v="4"/>
    <s v="Brazil"/>
    <s v="Brazil"/>
    <s v="Brazil"/>
    <s v="Brazil"/>
    <x v="3"/>
    <x v="4"/>
    <x v="1"/>
    <n v="14413.290007"/>
    <n v="21318.032210000001"/>
  </r>
  <r>
    <x v="4"/>
    <x v="7"/>
    <x v="13"/>
    <x v="7"/>
    <s v="Rest of Emerging Asia/Pacific"/>
    <s v="Thailand"/>
    <s v="Thailand"/>
    <s v="Thailand"/>
    <x v="3"/>
    <x v="13"/>
    <x v="1"/>
    <n v="1066.1781249999999"/>
    <n v="1177.7242100000001"/>
  </r>
  <r>
    <x v="5"/>
    <x v="9"/>
    <x v="31"/>
    <x v="9"/>
    <s v="Rest of Eurasia"/>
    <s v="Rest of Eurasia"/>
    <s v="Rest of Eurasia"/>
    <s v="Rest of Eurasia"/>
    <x v="0"/>
    <x v="8"/>
    <x v="0"/>
    <n v="631.84290268592997"/>
    <n v="1287.922356"/>
  </r>
  <r>
    <x v="1"/>
    <x v="6"/>
    <x v="9"/>
    <x v="6"/>
    <s v="Rest of Western Europe"/>
    <s v="Sweden"/>
    <s v="Sweden"/>
    <s v="Sweden"/>
    <x v="0"/>
    <x v="3"/>
    <x v="0"/>
    <n v="264.41168192534798"/>
    <n v="377.28353199999998"/>
  </r>
  <r>
    <x v="3"/>
    <x v="2"/>
    <x v="39"/>
    <x v="2"/>
    <s v="Rest of Eastern Europe"/>
    <s v="Rest of Eastern Europe"/>
    <s v="Rest of Eastern Europe"/>
    <s v="Rest of Eastern Europe"/>
    <x v="2"/>
    <x v="15"/>
    <x v="0"/>
    <n v="504.30714799999998"/>
    <n v="594.54249400000003"/>
  </r>
  <r>
    <x v="4"/>
    <x v="5"/>
    <x v="43"/>
    <x v="5"/>
    <s v="Rest of Mature Asia/Pacific"/>
    <s v="New Zealand"/>
    <s v="New Zealand"/>
    <s v="New Zealand"/>
    <x v="2"/>
    <x v="6"/>
    <x v="0"/>
    <n v="1539.5628804473299"/>
    <n v="1776.1792210000001"/>
  </r>
  <r>
    <x v="3"/>
    <x v="7"/>
    <x v="35"/>
    <x v="7"/>
    <s v="Rest of Emerging Asia/Pacific"/>
    <s v="Rest of Emerging Asia/Pacific"/>
    <s v="Rest of Emerging Asia/Pacific"/>
    <s v="Rest of Emerging Asia/Pacific"/>
    <x v="0"/>
    <x v="3"/>
    <x v="1"/>
    <n v="19968.0776858434"/>
    <n v="19968.077686000001"/>
  </r>
  <r>
    <x v="1"/>
    <x v="3"/>
    <x v="7"/>
    <x v="3"/>
    <s v="Rest of Middle East and North Africa"/>
    <s v="Saudi Arabia"/>
    <s v="Saudi Arabia"/>
    <s v="Saudi Arabia"/>
    <x v="0"/>
    <x v="0"/>
    <x v="1"/>
    <n v="20.009824093622299"/>
    <n v="20.018184000000002"/>
  </r>
  <r>
    <x v="4"/>
    <x v="6"/>
    <x v="38"/>
    <x v="6"/>
    <s v="Rest of Western Europe"/>
    <s v="Austria"/>
    <s v="Austria"/>
    <s v="Austria"/>
    <x v="4"/>
    <x v="7"/>
    <x v="0"/>
    <n v="160.85162356999999"/>
    <n v="189.462467"/>
  </r>
  <r>
    <x v="0"/>
    <x v="6"/>
    <x v="42"/>
    <x v="6"/>
    <s v="Rest of Western Europe"/>
    <s v="Denmark"/>
    <s v="Denmark"/>
    <s v="Denmark"/>
    <x v="2"/>
    <x v="6"/>
    <x v="0"/>
    <n v="2946.511751"/>
    <n v="3477.0366410000001"/>
  </r>
  <r>
    <x v="2"/>
    <x v="3"/>
    <x v="7"/>
    <x v="3"/>
    <s v="Rest of Middle East and North Africa"/>
    <s v="Saudi Arabia"/>
    <s v="Saudi Arabia"/>
    <s v="Saudi Arabia"/>
    <x v="0"/>
    <x v="3"/>
    <x v="1"/>
    <n v="2962.1299980609601"/>
    <n v="2962.8870510000002"/>
  </r>
  <r>
    <x v="5"/>
    <x v="6"/>
    <x v="32"/>
    <x v="6"/>
    <s v="Rest of Western Europe"/>
    <s v="Portugal"/>
    <s v="Portugal"/>
    <s v="Portugal"/>
    <x v="0"/>
    <x v="0"/>
    <x v="0"/>
    <n v="115.16828631493"/>
    <n v="135.775272"/>
  </r>
  <r>
    <x v="2"/>
    <x v="6"/>
    <x v="41"/>
    <x v="6"/>
    <s v="Rest of Western Europe"/>
    <s v="Rest of Western Europe"/>
    <s v="Rest of Western Europe"/>
    <s v="Rest of Western Europe"/>
    <x v="2"/>
    <x v="6"/>
    <x v="0"/>
    <n v="640.67242599936105"/>
    <n v="720.75025400000004"/>
  </r>
  <r>
    <x v="1"/>
    <x v="4"/>
    <x v="17"/>
    <x v="4"/>
    <s v="Mexico"/>
    <s v="Mexico"/>
    <s v="Mexico"/>
    <s v="Mexico"/>
    <x v="0"/>
    <x v="3"/>
    <x v="0"/>
    <n v="655.74819027072101"/>
    <n v="976.85655599999996"/>
  </r>
  <r>
    <x v="0"/>
    <x v="4"/>
    <x v="17"/>
    <x v="4"/>
    <s v="Mexico"/>
    <s v="Mexico"/>
    <s v="Mexico"/>
    <s v="Mexico"/>
    <x v="3"/>
    <x v="16"/>
    <x v="0"/>
    <n v="2257.382177"/>
    <n v="3362.7825619999999"/>
  </r>
  <r>
    <x v="1"/>
    <x v="6"/>
    <x v="23"/>
    <x v="6"/>
    <s v="Rest of Western Europe"/>
    <s v="Switzerland"/>
    <s v="Switzerland"/>
    <s v="Switzerland"/>
    <x v="0"/>
    <x v="3"/>
    <x v="0"/>
    <n v="238.455285245299"/>
    <n v="258.84622400000001"/>
  </r>
  <r>
    <x v="4"/>
    <x v="1"/>
    <x v="1"/>
    <x v="1"/>
    <s v="Canada"/>
    <s v="Canada"/>
    <s v="Canada"/>
    <s v="Canada"/>
    <x v="3"/>
    <x v="16"/>
    <x v="0"/>
    <n v="4466.7467299999998"/>
    <n v="5628.0732829999997"/>
  </r>
  <r>
    <x v="3"/>
    <x v="6"/>
    <x v="45"/>
    <x v="6"/>
    <s v="Rest of Western Europe"/>
    <s v="Greece"/>
    <s v="Greece"/>
    <s v="Greece"/>
    <x v="1"/>
    <x v="11"/>
    <x v="0"/>
    <n v="212.621037"/>
    <n v="250.66517899999999"/>
  </r>
  <r>
    <x v="6"/>
    <x v="0"/>
    <x v="0"/>
    <x v="0"/>
    <s v="China"/>
    <s v="China"/>
    <s v="China"/>
    <s v="China"/>
    <x v="3"/>
    <x v="13"/>
    <x v="1"/>
    <n v="30563.944025000001"/>
    <n v="33424.370469000001"/>
  </r>
  <r>
    <x v="2"/>
    <x v="3"/>
    <x v="7"/>
    <x v="3"/>
    <s v="Rest of Middle East and North Africa"/>
    <s v="Saudi Arabia"/>
    <s v="Saudi Arabia"/>
    <s v="Saudi Arabia"/>
    <x v="0"/>
    <x v="8"/>
    <x v="0"/>
    <n v="610.65471002745096"/>
    <n v="610.81077900000003"/>
  </r>
  <r>
    <x v="1"/>
    <x v="6"/>
    <x v="33"/>
    <x v="6"/>
    <s v="Rest of Western Europe"/>
    <s v="Ireland"/>
    <s v="Ireland"/>
    <s v="Ireland"/>
    <x v="2"/>
    <x v="2"/>
    <x v="0"/>
    <n v="1817.014985"/>
    <n v="2142.1322789999999"/>
  </r>
  <r>
    <x v="0"/>
    <x v="6"/>
    <x v="30"/>
    <x v="6"/>
    <s v="Rest of Western Europe"/>
    <s v="Belgium"/>
    <s v="Belgium"/>
    <s v="Belgium"/>
    <x v="3"/>
    <x v="16"/>
    <x v="0"/>
    <n v="792.94105000000002"/>
    <n v="934.82146999999998"/>
  </r>
  <r>
    <x v="1"/>
    <x v="6"/>
    <x v="37"/>
    <x v="6"/>
    <s v="Rest of Western Europe"/>
    <s v="Finland"/>
    <s v="Finland"/>
    <s v="Finland"/>
    <x v="4"/>
    <x v="9"/>
    <x v="0"/>
    <n v="234.11190644000001"/>
    <n v="276.001396"/>
  </r>
  <r>
    <x v="1"/>
    <x v="6"/>
    <x v="21"/>
    <x v="6"/>
    <s v="France"/>
    <s v="France"/>
    <s v="France"/>
    <s v="France"/>
    <x v="4"/>
    <x v="7"/>
    <x v="0"/>
    <n v="525.31421201000001"/>
    <n v="619.30833800000005"/>
  </r>
  <r>
    <x v="1"/>
    <x v="6"/>
    <x v="33"/>
    <x v="6"/>
    <s v="Rest of Western Europe"/>
    <s v="Ireland"/>
    <s v="Ireland"/>
    <s v="Ireland"/>
    <x v="3"/>
    <x v="16"/>
    <x v="0"/>
    <n v="524.577539"/>
    <n v="618.43985199999997"/>
  </r>
  <r>
    <x v="0"/>
    <x v="6"/>
    <x v="42"/>
    <x v="6"/>
    <s v="Rest of Western Europe"/>
    <s v="Denmark"/>
    <s v="Denmark"/>
    <s v="Denmark"/>
    <x v="0"/>
    <x v="8"/>
    <x v="1"/>
    <n v="497.88366282755698"/>
    <n v="587.52853700000003"/>
  </r>
  <r>
    <x v="2"/>
    <x v="5"/>
    <x v="43"/>
    <x v="5"/>
    <s v="Rest of Mature Asia/Pacific"/>
    <s v="New Zealand"/>
    <s v="New Zealand"/>
    <s v="New Zealand"/>
    <x v="0"/>
    <x v="8"/>
    <x v="1"/>
    <n v="248.96775750952099"/>
    <n v="295.06816900000001"/>
  </r>
  <r>
    <x v="5"/>
    <x v="6"/>
    <x v="14"/>
    <x v="6"/>
    <s v="Netherlands"/>
    <s v="Netherlands"/>
    <s v="Netherlands"/>
    <s v="Netherlands"/>
    <x v="0"/>
    <x v="0"/>
    <x v="1"/>
    <n v="27.536968500838501"/>
    <n v="32.46414"/>
  </r>
  <r>
    <x v="2"/>
    <x v="2"/>
    <x v="39"/>
    <x v="2"/>
    <s v="Rest of Eastern Europe"/>
    <s v="Rest of Eastern Europe"/>
    <s v="Rest of Eastern Europe"/>
    <s v="Rest of Eastern Europe"/>
    <x v="4"/>
    <x v="9"/>
    <x v="0"/>
    <n v="436.47005669999999"/>
    <n v="491.02457299999998"/>
  </r>
  <r>
    <x v="2"/>
    <x v="6"/>
    <x v="33"/>
    <x v="6"/>
    <s v="Rest of Western Europe"/>
    <s v="Ireland"/>
    <s v="Ireland"/>
    <s v="Ireland"/>
    <x v="4"/>
    <x v="9"/>
    <x v="0"/>
    <n v="130.8409226"/>
    <n v="147.19476700000001"/>
  </r>
  <r>
    <x v="4"/>
    <x v="4"/>
    <x v="17"/>
    <x v="4"/>
    <s v="Mexico"/>
    <s v="Mexico"/>
    <s v="Mexico"/>
    <s v="Mexico"/>
    <x v="0"/>
    <x v="8"/>
    <x v="1"/>
    <n v="1856.0450104470201"/>
    <n v="2750.2828030000001"/>
  </r>
  <r>
    <x v="0"/>
    <x v="6"/>
    <x v="37"/>
    <x v="6"/>
    <s v="Rest of Western Europe"/>
    <s v="Finland"/>
    <s v="Finland"/>
    <s v="Finland"/>
    <x v="1"/>
    <x v="1"/>
    <x v="0"/>
    <n v="934.50419999999997"/>
    <n v="1101.7144209999999"/>
  </r>
  <r>
    <x v="0"/>
    <x v="3"/>
    <x v="24"/>
    <x v="3"/>
    <s v="Turkey"/>
    <s v="Turkey"/>
    <s v="Turkey"/>
    <s v="Turkey"/>
    <x v="0"/>
    <x v="0"/>
    <x v="0"/>
    <n v="163.192561685518"/>
    <n v="485.08300200000002"/>
  </r>
  <r>
    <x v="3"/>
    <x v="3"/>
    <x v="7"/>
    <x v="3"/>
    <s v="Rest of Middle East and North Africa"/>
    <s v="Saudi Arabia"/>
    <s v="Saudi Arabia"/>
    <s v="Saudi Arabia"/>
    <x v="4"/>
    <x v="10"/>
    <x v="0"/>
    <n v="152.437126877"/>
    <n v="152.50081700000001"/>
  </r>
  <r>
    <x v="6"/>
    <x v="5"/>
    <x v="19"/>
    <x v="5"/>
    <s v="Rest of Mature Asia/Pacific"/>
    <s v="Singapore"/>
    <s v="Singapore"/>
    <s v="Singapore"/>
    <x v="3"/>
    <x v="13"/>
    <x v="1"/>
    <n v="885.336725"/>
    <n v="959.53472799999997"/>
  </r>
  <r>
    <x v="0"/>
    <x v="7"/>
    <x v="10"/>
    <x v="7"/>
    <s v="India"/>
    <s v="India"/>
    <s v="India"/>
    <s v="India"/>
    <x v="3"/>
    <x v="13"/>
    <x v="1"/>
    <n v="1892.5503430000001"/>
    <n v="2252.5562340000001"/>
  </r>
  <r>
    <x v="1"/>
    <x v="0"/>
    <x v="18"/>
    <x v="0"/>
    <s v="Rest of Greater China"/>
    <s v="Hong Kong"/>
    <s v="Hong Kong"/>
    <s v="Hong Kong"/>
    <x v="4"/>
    <x v="7"/>
    <x v="0"/>
    <n v="148.71594314000001"/>
    <n v="150.40682799999999"/>
  </r>
  <r>
    <x v="5"/>
    <x v="1"/>
    <x v="16"/>
    <x v="1"/>
    <s v="United States"/>
    <s v="United States"/>
    <s v="United States"/>
    <s v="United States"/>
    <x v="2"/>
    <x v="15"/>
    <x v="0"/>
    <n v="94157.458264000001"/>
    <n v="94157.458264000001"/>
  </r>
  <r>
    <x v="3"/>
    <x v="2"/>
    <x v="39"/>
    <x v="2"/>
    <s v="Rest of Eastern Europe"/>
    <s v="Rest of Eastern Europe"/>
    <s v="Rest of Eastern Europe"/>
    <s v="Rest of Eastern Europe"/>
    <x v="4"/>
    <x v="14"/>
    <x v="0"/>
    <n v="276.121108792874"/>
    <n v="325.52727700000003"/>
  </r>
  <r>
    <x v="5"/>
    <x v="6"/>
    <x v="8"/>
    <x v="6"/>
    <s v="Spain"/>
    <s v="Spain"/>
    <s v="Spain"/>
    <s v="Spain"/>
    <x v="3"/>
    <x v="16"/>
    <x v="0"/>
    <n v="3351.4330319999999"/>
    <n v="3951.1027370000002"/>
  </r>
  <r>
    <x v="6"/>
    <x v="6"/>
    <x v="14"/>
    <x v="6"/>
    <s v="Netherlands"/>
    <s v="Netherlands"/>
    <s v="Netherlands"/>
    <s v="Netherlands"/>
    <x v="3"/>
    <x v="16"/>
    <x v="0"/>
    <n v="905.58736099999999"/>
    <n v="1067.623511"/>
  </r>
  <r>
    <x v="0"/>
    <x v="6"/>
    <x v="42"/>
    <x v="6"/>
    <s v="Rest of Western Europe"/>
    <s v="Denmark"/>
    <s v="Denmark"/>
    <s v="Denmark"/>
    <x v="1"/>
    <x v="1"/>
    <x v="0"/>
    <n v="1198.723645"/>
    <n v="1414.5560539999999"/>
  </r>
  <r>
    <x v="4"/>
    <x v="0"/>
    <x v="0"/>
    <x v="0"/>
    <s v="China"/>
    <s v="China"/>
    <s v="China"/>
    <s v="China"/>
    <x v="0"/>
    <x v="8"/>
    <x v="0"/>
    <n v="21659.7308890065"/>
    <n v="23803.879612000001"/>
  </r>
  <r>
    <x v="1"/>
    <x v="3"/>
    <x v="7"/>
    <x v="3"/>
    <s v="Rest of Middle East and North Africa"/>
    <s v="Saudi Arabia"/>
    <s v="Saudi Arabia"/>
    <s v="Saudi Arabia"/>
    <x v="2"/>
    <x v="5"/>
    <x v="0"/>
    <n v="538.99508100000003"/>
    <n v="539.22028"/>
  </r>
  <r>
    <x v="2"/>
    <x v="5"/>
    <x v="5"/>
    <x v="5"/>
    <s v="South Korea"/>
    <s v="South Korea"/>
    <s v="South Korea"/>
    <s v="South Korea"/>
    <x v="4"/>
    <x v="14"/>
    <x v="0"/>
    <n v="703.36295772769404"/>
    <n v="706.77983900000004"/>
  </r>
  <r>
    <x v="0"/>
    <x v="0"/>
    <x v="20"/>
    <x v="0"/>
    <s v="Rest of Greater China"/>
    <s v="Taiwan"/>
    <s v="Taiwan"/>
    <s v="Taiwan"/>
    <x v="0"/>
    <x v="8"/>
    <x v="0"/>
    <n v="886.94531951018996"/>
    <n v="921.73787500000003"/>
  </r>
  <r>
    <x v="3"/>
    <x v="3"/>
    <x v="3"/>
    <x v="3"/>
    <s v="Rest of Middle East and North Africa"/>
    <s v="Rest of Middle East and North Africa"/>
    <s v="Rest of Middle East and North Africa"/>
    <s v="Rest of Middle East and North Africa"/>
    <x v="2"/>
    <x v="5"/>
    <x v="0"/>
    <n v="547.23312499999997"/>
    <n v="596.19115599999998"/>
  </r>
  <r>
    <x v="5"/>
    <x v="4"/>
    <x v="4"/>
    <x v="4"/>
    <s v="Brazil"/>
    <s v="Brazil"/>
    <s v="Brazil"/>
    <s v="Brazil"/>
    <x v="0"/>
    <x v="3"/>
    <x v="1"/>
    <n v="6636.5528908408396"/>
    <n v="11894.688732000001"/>
  </r>
  <r>
    <x v="6"/>
    <x v="7"/>
    <x v="35"/>
    <x v="7"/>
    <s v="Rest of Emerging Asia/Pacific"/>
    <s v="Rest of Emerging Asia/Pacific"/>
    <s v="Rest of Emerging Asia/Pacific"/>
    <s v="Rest of Emerging Asia/Pacific"/>
    <x v="3"/>
    <x v="16"/>
    <x v="0"/>
    <n v="5526.8363209999998"/>
    <n v="5526.8363209999998"/>
  </r>
  <r>
    <x v="5"/>
    <x v="7"/>
    <x v="28"/>
    <x v="7"/>
    <s v="Indonesia"/>
    <s v="Indonesia"/>
    <s v="Indonesia"/>
    <s v="Indonesia"/>
    <x v="3"/>
    <x v="4"/>
    <x v="1"/>
    <n v="7096.4507370000001"/>
    <n v="9600.4137379999993"/>
  </r>
  <r>
    <x v="4"/>
    <x v="4"/>
    <x v="4"/>
    <x v="4"/>
    <s v="Brazil"/>
    <s v="Brazil"/>
    <s v="Brazil"/>
    <s v="Brazil"/>
    <x v="3"/>
    <x v="12"/>
    <x v="0"/>
    <n v="7473.5074210000002"/>
    <n v="11053.719993999999"/>
  </r>
  <r>
    <x v="0"/>
    <x v="2"/>
    <x v="6"/>
    <x v="2"/>
    <s v="Rest of Eastern Europe"/>
    <s v="Czech Republic"/>
    <s v="Czech Republic"/>
    <s v="Czech Republic"/>
    <x v="0"/>
    <x v="8"/>
    <x v="0"/>
    <n v="363.84728642447601"/>
    <n v="424.00761399999999"/>
  </r>
  <r>
    <x v="2"/>
    <x v="7"/>
    <x v="35"/>
    <x v="7"/>
    <s v="Rest of Emerging Asia/Pacific"/>
    <s v="Rest of Emerging Asia/Pacific"/>
    <s v="Rest of Emerging Asia/Pacific"/>
    <s v="Rest of Emerging Asia/Pacific"/>
    <x v="3"/>
    <x v="13"/>
    <x v="1"/>
    <n v="4474.873912"/>
    <n v="4474.873912"/>
  </r>
  <r>
    <x v="3"/>
    <x v="5"/>
    <x v="22"/>
    <x v="5"/>
    <s v="Australia"/>
    <s v="Australia"/>
    <s v="Australia"/>
    <s v="Australia"/>
    <x v="0"/>
    <x v="8"/>
    <x v="1"/>
    <n v="1642.26512243157"/>
    <n v="2228.6109630000001"/>
  </r>
  <r>
    <x v="4"/>
    <x v="7"/>
    <x v="49"/>
    <x v="7"/>
    <s v="Rest of Emerging Asia/Pacific"/>
    <s v="Malaysia"/>
    <s v="Malaysia"/>
    <s v="Malaysia"/>
    <x v="2"/>
    <x v="2"/>
    <x v="0"/>
    <n v="707.31440900000098"/>
    <n v="965.36560299999996"/>
  </r>
  <r>
    <x v="4"/>
    <x v="6"/>
    <x v="21"/>
    <x v="6"/>
    <s v="France"/>
    <s v="France"/>
    <s v="France"/>
    <s v="France"/>
    <x v="2"/>
    <x v="2"/>
    <x v="0"/>
    <n v="5060.9471750000002"/>
    <n v="5961.143051"/>
  </r>
  <r>
    <x v="2"/>
    <x v="5"/>
    <x v="43"/>
    <x v="5"/>
    <s v="Rest of Mature Asia/Pacific"/>
    <s v="New Zealand"/>
    <s v="New Zealand"/>
    <s v="New Zealand"/>
    <x v="0"/>
    <x v="3"/>
    <x v="1"/>
    <n v="472.36971028442298"/>
    <n v="559.83661099999995"/>
  </r>
  <r>
    <x v="0"/>
    <x v="6"/>
    <x v="8"/>
    <x v="6"/>
    <s v="Spain"/>
    <s v="Spain"/>
    <s v="Spain"/>
    <s v="Spain"/>
    <x v="0"/>
    <x v="0"/>
    <x v="1"/>
    <n v="26.5135252636112"/>
    <n v="31.257573000000001"/>
  </r>
  <r>
    <x v="5"/>
    <x v="5"/>
    <x v="19"/>
    <x v="5"/>
    <s v="Rest of Mature Asia/Pacific"/>
    <s v="Singapore"/>
    <s v="Singapore"/>
    <s v="Singapore"/>
    <x v="1"/>
    <x v="11"/>
    <x v="0"/>
    <n v="1876.687375"/>
    <n v="2033.9681599999999"/>
  </r>
  <r>
    <x v="0"/>
    <x v="7"/>
    <x v="13"/>
    <x v="7"/>
    <s v="Rest of Emerging Asia/Pacific"/>
    <s v="Thailand"/>
    <s v="Thailand"/>
    <s v="Thailand"/>
    <x v="3"/>
    <x v="16"/>
    <x v="0"/>
    <n v="2578.5849699999999"/>
    <n v="2670.071692"/>
  </r>
  <r>
    <x v="1"/>
    <x v="8"/>
    <x v="12"/>
    <x v="8"/>
    <s v="Japan"/>
    <s v="Japan"/>
    <s v="Japan"/>
    <s v="Japan"/>
    <x v="0"/>
    <x v="0"/>
    <x v="0"/>
    <n v="3680.6844280054102"/>
    <n v="4198.4448419999999"/>
  </r>
  <r>
    <x v="1"/>
    <x v="7"/>
    <x v="35"/>
    <x v="7"/>
    <s v="Rest of Emerging Asia/Pacific"/>
    <s v="Rest of Emerging Asia/Pacific"/>
    <s v="Rest of Emerging Asia/Pacific"/>
    <s v="Rest of Emerging Asia/Pacific"/>
    <x v="0"/>
    <x v="3"/>
    <x v="1"/>
    <n v="21962.719367403999"/>
    <n v="21962.719367000002"/>
  </r>
  <r>
    <x v="1"/>
    <x v="7"/>
    <x v="28"/>
    <x v="7"/>
    <s v="Indonesia"/>
    <s v="Indonesia"/>
    <s v="Indonesia"/>
    <s v="Indonesia"/>
    <x v="4"/>
    <x v="9"/>
    <x v="0"/>
    <n v="582.99589209999999"/>
    <n v="788.70437900000002"/>
  </r>
  <r>
    <x v="6"/>
    <x v="6"/>
    <x v="11"/>
    <x v="6"/>
    <s v="Italy"/>
    <s v="Italy"/>
    <s v="Italy"/>
    <s v="Italy"/>
    <x v="4"/>
    <x v="9"/>
    <x v="0"/>
    <n v="1173.4824303"/>
    <n v="1383.452869"/>
  </r>
  <r>
    <x v="4"/>
    <x v="6"/>
    <x v="42"/>
    <x v="6"/>
    <s v="Rest of Western Europe"/>
    <s v="Denmark"/>
    <s v="Denmark"/>
    <s v="Denmark"/>
    <x v="0"/>
    <x v="3"/>
    <x v="0"/>
    <n v="263.32435025180501"/>
    <n v="309.36314099999998"/>
  </r>
  <r>
    <x v="3"/>
    <x v="7"/>
    <x v="10"/>
    <x v="7"/>
    <s v="India"/>
    <s v="India"/>
    <s v="India"/>
    <s v="India"/>
    <x v="3"/>
    <x v="16"/>
    <x v="0"/>
    <n v="4861.5644570000004"/>
    <n v="5786.3440000000001"/>
  </r>
  <r>
    <x v="3"/>
    <x v="6"/>
    <x v="38"/>
    <x v="6"/>
    <s v="Rest of Western Europe"/>
    <s v="Austria"/>
    <s v="Austria"/>
    <s v="Austria"/>
    <x v="2"/>
    <x v="2"/>
    <x v="0"/>
    <n v="841.44486900000004"/>
    <n v="992.00404500000002"/>
  </r>
  <r>
    <x v="0"/>
    <x v="4"/>
    <x v="17"/>
    <x v="4"/>
    <s v="Mexico"/>
    <s v="Mexico"/>
    <s v="Mexico"/>
    <s v="Mexico"/>
    <x v="3"/>
    <x v="12"/>
    <x v="0"/>
    <n v="6066.0579879999996"/>
    <n v="9036.4999919999991"/>
  </r>
  <r>
    <x v="0"/>
    <x v="6"/>
    <x v="30"/>
    <x v="6"/>
    <s v="Rest of Western Europe"/>
    <s v="Belgium"/>
    <s v="Belgium"/>
    <s v="Belgium"/>
    <x v="2"/>
    <x v="5"/>
    <x v="0"/>
    <n v="636.06837299999995"/>
    <n v="749.87966800000004"/>
  </r>
  <r>
    <x v="4"/>
    <x v="6"/>
    <x v="30"/>
    <x v="6"/>
    <s v="Rest of Western Europe"/>
    <s v="Belgium"/>
    <s v="Belgium"/>
    <s v="Belgium"/>
    <x v="2"/>
    <x v="5"/>
    <x v="0"/>
    <n v="529.725643999471"/>
    <n v="623.948489"/>
  </r>
  <r>
    <x v="0"/>
    <x v="5"/>
    <x v="22"/>
    <x v="5"/>
    <s v="Australia"/>
    <s v="Australia"/>
    <s v="Australia"/>
    <s v="Australia"/>
    <x v="0"/>
    <x v="8"/>
    <x v="0"/>
    <n v="2201.8006789882902"/>
    <n v="2987.9201990000001"/>
  </r>
  <r>
    <x v="0"/>
    <x v="6"/>
    <x v="38"/>
    <x v="6"/>
    <s v="Rest of Western Europe"/>
    <s v="Austria"/>
    <s v="Austria"/>
    <s v="Austria"/>
    <x v="0"/>
    <x v="0"/>
    <x v="1"/>
    <n v="8.9061477673081004"/>
    <n v="10.499719000000001"/>
  </r>
  <r>
    <x v="0"/>
    <x v="6"/>
    <x v="42"/>
    <x v="6"/>
    <s v="Rest of Western Europe"/>
    <s v="Denmark"/>
    <s v="Denmark"/>
    <s v="Denmark"/>
    <x v="2"/>
    <x v="2"/>
    <x v="0"/>
    <n v="1088.7023200000001"/>
    <n v="1284.7251859999999"/>
  </r>
  <r>
    <x v="2"/>
    <x v="4"/>
    <x v="36"/>
    <x v="4"/>
    <s v="Rest of Latin America"/>
    <s v="Rest of Latin America"/>
    <s v="Rest of Latin America"/>
    <s v="Rest of Latin America"/>
    <x v="2"/>
    <x v="2"/>
    <x v="0"/>
    <n v="834.50500800083398"/>
    <n v="834.50500799999998"/>
  </r>
  <r>
    <x v="5"/>
    <x v="3"/>
    <x v="40"/>
    <x v="3"/>
    <s v="Rest of Middle East and North Africa"/>
    <s v="Israel"/>
    <s v="Israel"/>
    <s v="Israel"/>
    <x v="2"/>
    <x v="15"/>
    <x v="0"/>
    <n v="1614.3220739999999"/>
    <n v="1613.423057"/>
  </r>
  <r>
    <x v="3"/>
    <x v="4"/>
    <x v="36"/>
    <x v="4"/>
    <s v="Rest of Latin America"/>
    <s v="Rest of Latin America"/>
    <s v="Rest of Latin America"/>
    <s v="Rest of Latin America"/>
    <x v="0"/>
    <x v="3"/>
    <x v="0"/>
    <n v="524.50356015813702"/>
    <n v="524.50355999999999"/>
  </r>
  <r>
    <x v="2"/>
    <x v="5"/>
    <x v="43"/>
    <x v="5"/>
    <s v="Rest of Mature Asia/Pacific"/>
    <s v="New Zealand"/>
    <s v="New Zealand"/>
    <s v="New Zealand"/>
    <x v="2"/>
    <x v="15"/>
    <x v="0"/>
    <n v="419.94719300000003"/>
    <n v="497.70721600000002"/>
  </r>
  <r>
    <x v="4"/>
    <x v="6"/>
    <x v="37"/>
    <x v="6"/>
    <s v="Rest of Western Europe"/>
    <s v="Finland"/>
    <s v="Finland"/>
    <s v="Finland"/>
    <x v="1"/>
    <x v="11"/>
    <x v="0"/>
    <n v="837.93030699999997"/>
    <n v="986.97383200000002"/>
  </r>
  <r>
    <x v="5"/>
    <x v="7"/>
    <x v="49"/>
    <x v="7"/>
    <s v="Rest of Emerging Asia/Pacific"/>
    <s v="Malaysia"/>
    <s v="Malaysia"/>
    <s v="Malaysia"/>
    <x v="3"/>
    <x v="12"/>
    <x v="0"/>
    <n v="930.46752400000003"/>
    <n v="1213.6999929999999"/>
  </r>
  <r>
    <x v="2"/>
    <x v="6"/>
    <x v="42"/>
    <x v="6"/>
    <s v="Rest of Western Europe"/>
    <s v="Denmark"/>
    <s v="Denmark"/>
    <s v="Denmark"/>
    <x v="2"/>
    <x v="15"/>
    <x v="0"/>
    <n v="1877.3550099981201"/>
    <n v="2111.0625140000002"/>
  </r>
  <r>
    <x v="3"/>
    <x v="5"/>
    <x v="22"/>
    <x v="5"/>
    <s v="Australia"/>
    <s v="Australia"/>
    <s v="Australia"/>
    <s v="Australia"/>
    <x v="2"/>
    <x v="15"/>
    <x v="0"/>
    <n v="5842.9381389999999"/>
    <n v="7929.0705360000002"/>
  </r>
  <r>
    <x v="0"/>
    <x v="5"/>
    <x v="5"/>
    <x v="5"/>
    <s v="South Korea"/>
    <s v="South Korea"/>
    <s v="South Korea"/>
    <s v="South Korea"/>
    <x v="1"/>
    <x v="1"/>
    <x v="0"/>
    <n v="3463.8564059999999"/>
    <n v="3602.7602040000002"/>
  </r>
  <r>
    <x v="5"/>
    <x v="6"/>
    <x v="23"/>
    <x v="6"/>
    <s v="Rest of Western Europe"/>
    <s v="Switzerland"/>
    <s v="Switzerland"/>
    <s v="Switzerland"/>
    <x v="0"/>
    <x v="0"/>
    <x v="0"/>
    <n v="367.98909095914797"/>
    <n v="399.45680700000003"/>
  </r>
  <r>
    <x v="3"/>
    <x v="6"/>
    <x v="30"/>
    <x v="6"/>
    <s v="Rest of Western Europe"/>
    <s v="Belgium"/>
    <s v="Belgium"/>
    <s v="Belgium"/>
    <x v="4"/>
    <x v="14"/>
    <x v="0"/>
    <n v="275.62959870000401"/>
    <n v="324.94782099999998"/>
  </r>
  <r>
    <x v="4"/>
    <x v="0"/>
    <x v="18"/>
    <x v="0"/>
    <s v="Rest of Greater China"/>
    <s v="Hong Kong"/>
    <s v="Hong Kong"/>
    <s v="Hong Kong"/>
    <x v="4"/>
    <x v="9"/>
    <x v="0"/>
    <n v="205.64351138999999"/>
    <n v="206.59157300000001"/>
  </r>
  <r>
    <x v="3"/>
    <x v="3"/>
    <x v="3"/>
    <x v="3"/>
    <s v="Rest of Middle East and North Africa"/>
    <s v="Rest of Middle East and North Africa"/>
    <s v="Rest of Middle East and North Africa"/>
    <s v="Rest of Middle East and North Africa"/>
    <x v="0"/>
    <x v="3"/>
    <x v="0"/>
    <n v="978.56184192468197"/>
    <n v="1066.108555"/>
  </r>
  <r>
    <x v="0"/>
    <x v="5"/>
    <x v="43"/>
    <x v="5"/>
    <s v="Rest of Mature Asia/Pacific"/>
    <s v="New Zealand"/>
    <s v="New Zealand"/>
    <s v="New Zealand"/>
    <x v="3"/>
    <x v="13"/>
    <x v="1"/>
    <n v="534.54571399999998"/>
    <n v="650.66014500000006"/>
  </r>
  <r>
    <x v="2"/>
    <x v="0"/>
    <x v="20"/>
    <x v="0"/>
    <s v="Rest of Greater China"/>
    <s v="Taiwan"/>
    <s v="Taiwan"/>
    <s v="Taiwan"/>
    <x v="1"/>
    <x v="11"/>
    <x v="0"/>
    <n v="764.12102900000002"/>
    <n v="775.89945399999999"/>
  </r>
  <r>
    <x v="5"/>
    <x v="1"/>
    <x v="1"/>
    <x v="1"/>
    <s v="Canada"/>
    <s v="Canada"/>
    <s v="Canada"/>
    <s v="Canada"/>
    <x v="2"/>
    <x v="6"/>
    <x v="0"/>
    <n v="9859.7166969999998"/>
    <n v="12787.872067"/>
  </r>
  <r>
    <x v="4"/>
    <x v="6"/>
    <x v="11"/>
    <x v="6"/>
    <s v="Italy"/>
    <s v="Italy"/>
    <s v="Italy"/>
    <s v="Italy"/>
    <x v="3"/>
    <x v="13"/>
    <x v="1"/>
    <n v="6436.6058439999997"/>
    <n v="7581.4915410000003"/>
  </r>
  <r>
    <x v="0"/>
    <x v="6"/>
    <x v="14"/>
    <x v="6"/>
    <s v="Netherlands"/>
    <s v="Netherlands"/>
    <s v="Netherlands"/>
    <s v="Netherlands"/>
    <x v="2"/>
    <x v="2"/>
    <x v="0"/>
    <n v="3768.2840150000002"/>
    <n v="4442.5405909999999"/>
  </r>
  <r>
    <x v="4"/>
    <x v="4"/>
    <x v="27"/>
    <x v="4"/>
    <s v="Rest of Latin America"/>
    <s v="Colombia"/>
    <s v="Colombia"/>
    <s v="Colombia"/>
    <x v="0"/>
    <x v="8"/>
    <x v="0"/>
    <n v="442.19518261710198"/>
    <n v="697.82308799999998"/>
  </r>
  <r>
    <x v="1"/>
    <x v="4"/>
    <x v="48"/>
    <x v="4"/>
    <s v="Argentina"/>
    <s v="Argentina"/>
    <s v="Argentina"/>
    <s v="Argentina"/>
    <x v="0"/>
    <x v="0"/>
    <x v="0"/>
    <n v="61.027012921538599"/>
    <n v="469.07362799999999"/>
  </r>
  <r>
    <x v="6"/>
    <x v="9"/>
    <x v="25"/>
    <x v="9"/>
    <s v="Russia"/>
    <s v="Russia"/>
    <s v="Russia"/>
    <s v="Russia"/>
    <x v="0"/>
    <x v="8"/>
    <x v="1"/>
    <n v="1633.9778105078201"/>
    <n v="3330.6325700000002"/>
  </r>
  <r>
    <x v="5"/>
    <x v="7"/>
    <x v="13"/>
    <x v="7"/>
    <s v="Rest of Emerging Asia/Pacific"/>
    <s v="Thailand"/>
    <s v="Thailand"/>
    <s v="Thailand"/>
    <x v="0"/>
    <x v="8"/>
    <x v="0"/>
    <n v="725.49083842397101"/>
    <n v="751.23083899999995"/>
  </r>
  <r>
    <x v="5"/>
    <x v="3"/>
    <x v="40"/>
    <x v="3"/>
    <s v="Rest of Middle East and North Africa"/>
    <s v="Israel"/>
    <s v="Israel"/>
    <s v="Israel"/>
    <x v="0"/>
    <x v="3"/>
    <x v="1"/>
    <n v="690.37773119946996"/>
    <n v="689.99325899999997"/>
  </r>
  <r>
    <x v="6"/>
    <x v="3"/>
    <x v="40"/>
    <x v="3"/>
    <s v="Rest of Middle East and North Africa"/>
    <s v="Israel"/>
    <s v="Israel"/>
    <s v="Israel"/>
    <x v="4"/>
    <x v="14"/>
    <x v="0"/>
    <n v="98.405068499517995"/>
    <n v="98.350267000000002"/>
  </r>
  <r>
    <x v="0"/>
    <x v="6"/>
    <x v="23"/>
    <x v="6"/>
    <s v="Rest of Western Europe"/>
    <s v="Switzerland"/>
    <s v="Switzerland"/>
    <s v="Switzerland"/>
    <x v="1"/>
    <x v="11"/>
    <x v="0"/>
    <n v="2291.0329310000002"/>
    <n v="2486.9451869999998"/>
  </r>
  <r>
    <x v="5"/>
    <x v="7"/>
    <x v="10"/>
    <x v="7"/>
    <s v="India"/>
    <s v="India"/>
    <s v="India"/>
    <s v="India"/>
    <x v="2"/>
    <x v="6"/>
    <x v="0"/>
    <n v="7192.0789379999997"/>
    <n v="8560.1750589999992"/>
  </r>
  <r>
    <x v="0"/>
    <x v="6"/>
    <x v="15"/>
    <x v="6"/>
    <s v="Germany"/>
    <s v="Germany"/>
    <s v="Germany"/>
    <s v="Germany"/>
    <x v="3"/>
    <x v="4"/>
    <x v="1"/>
    <n v="14324.573595"/>
    <n v="16887.660112000001"/>
  </r>
  <r>
    <x v="1"/>
    <x v="3"/>
    <x v="3"/>
    <x v="3"/>
    <s v="Rest of Middle East and North Africa"/>
    <s v="Rest of Middle East and North Africa"/>
    <s v="Rest of Middle East and North Africa"/>
    <s v="Rest of Middle East and North Africa"/>
    <x v="1"/>
    <x v="11"/>
    <x v="0"/>
    <n v="2078.3978619999998"/>
    <n v="2264.341042"/>
  </r>
  <r>
    <x v="1"/>
    <x v="3"/>
    <x v="7"/>
    <x v="3"/>
    <s v="Rest of Middle East and North Africa"/>
    <s v="Saudi Arabia"/>
    <s v="Saudi Arabia"/>
    <s v="Saudi Arabia"/>
    <x v="2"/>
    <x v="15"/>
    <x v="0"/>
    <n v="893.70996300000002"/>
    <n v="894.08336699999995"/>
  </r>
  <r>
    <x v="0"/>
    <x v="6"/>
    <x v="30"/>
    <x v="6"/>
    <s v="Rest of Western Europe"/>
    <s v="Belgium"/>
    <s v="Belgium"/>
    <s v="Belgium"/>
    <x v="0"/>
    <x v="8"/>
    <x v="0"/>
    <n v="549.28039177301696"/>
    <n v="647.56277"/>
  </r>
  <r>
    <x v="6"/>
    <x v="6"/>
    <x v="14"/>
    <x v="6"/>
    <s v="Netherlands"/>
    <s v="Netherlands"/>
    <s v="Netherlands"/>
    <s v="Netherlands"/>
    <x v="1"/>
    <x v="11"/>
    <x v="0"/>
    <n v="4724.6540750000004"/>
    <n v="5570.033316"/>
  </r>
  <r>
    <x v="3"/>
    <x v="4"/>
    <x v="29"/>
    <x v="4"/>
    <s v="Rest of Latin America"/>
    <s v="Chile"/>
    <s v="Chile"/>
    <s v="Chile"/>
    <x v="0"/>
    <x v="3"/>
    <x v="0"/>
    <n v="115.58886914351"/>
    <n v="155.579429"/>
  </r>
  <r>
    <x v="4"/>
    <x v="3"/>
    <x v="7"/>
    <x v="3"/>
    <s v="Rest of Middle East and North Africa"/>
    <s v="Saudi Arabia"/>
    <s v="Saudi Arabia"/>
    <s v="Saudi Arabia"/>
    <x v="1"/>
    <x v="1"/>
    <x v="0"/>
    <n v="435.93058600000001"/>
    <n v="436.05362600000001"/>
  </r>
  <r>
    <x v="4"/>
    <x v="6"/>
    <x v="41"/>
    <x v="6"/>
    <s v="Rest of Western Europe"/>
    <s v="Rest of Western Europe"/>
    <s v="Rest of Western Europe"/>
    <s v="Rest of Western Europe"/>
    <x v="1"/>
    <x v="1"/>
    <x v="0"/>
    <n v="694.87595799999997"/>
    <n v="818.47425899999996"/>
  </r>
  <r>
    <x v="2"/>
    <x v="2"/>
    <x v="46"/>
    <x v="2"/>
    <s v="Poland"/>
    <s v="Poland"/>
    <s v="Poland"/>
    <s v="Poland"/>
    <x v="0"/>
    <x v="0"/>
    <x v="0"/>
    <n v="306.26360506959497"/>
    <n v="349.84440599999999"/>
  </r>
  <r>
    <x v="1"/>
    <x v="2"/>
    <x v="39"/>
    <x v="2"/>
    <s v="Rest of Eastern Europe"/>
    <s v="Rest of Eastern Europe"/>
    <s v="Rest of Eastern Europe"/>
    <s v="Rest of Eastern Europe"/>
    <x v="3"/>
    <x v="13"/>
    <x v="1"/>
    <n v="2008.4639910000001"/>
    <n v="2367.8371299999999"/>
  </r>
  <r>
    <x v="0"/>
    <x v="6"/>
    <x v="41"/>
    <x v="6"/>
    <s v="Rest of Western Europe"/>
    <s v="Rest of Western Europe"/>
    <s v="Rest of Western Europe"/>
    <s v="Rest of Western Europe"/>
    <x v="3"/>
    <x v="4"/>
    <x v="1"/>
    <n v="722.65251699999999"/>
    <n v="851.95625600000005"/>
  </r>
  <r>
    <x v="3"/>
    <x v="6"/>
    <x v="32"/>
    <x v="6"/>
    <s v="Rest of Western Europe"/>
    <s v="Portugal"/>
    <s v="Portugal"/>
    <s v="Portugal"/>
    <x v="3"/>
    <x v="16"/>
    <x v="0"/>
    <n v="517.01149799999996"/>
    <n v="609.52002500000003"/>
  </r>
  <r>
    <x v="0"/>
    <x v="3"/>
    <x v="3"/>
    <x v="3"/>
    <s v="Rest of Middle East and North Africa"/>
    <s v="Rest of Middle East and North Africa"/>
    <s v="Rest of Middle East and North Africa"/>
    <s v="Rest of Middle East and North Africa"/>
    <x v="0"/>
    <x v="8"/>
    <x v="0"/>
    <n v="1488.2094580595401"/>
    <n v="1621.351627"/>
  </r>
  <r>
    <x v="5"/>
    <x v="5"/>
    <x v="5"/>
    <x v="5"/>
    <s v="South Korea"/>
    <s v="South Korea"/>
    <s v="South Korea"/>
    <s v="South Korea"/>
    <x v="3"/>
    <x v="13"/>
    <x v="1"/>
    <n v="6480.6459860000004"/>
    <n v="6740.5257959999999"/>
  </r>
  <r>
    <x v="3"/>
    <x v="10"/>
    <x v="34"/>
    <x v="10"/>
    <s v="Rest of Sub-Saharan Africa"/>
    <s v="Rest of Sub-Saharan Africa"/>
    <s v="Rest of Sub-Saharan Africa"/>
    <s v="Rest of Sub-Saharan Africa"/>
    <x v="0"/>
    <x v="0"/>
    <x v="0"/>
    <n v="272.93543433075502"/>
    <n v="297.35351300000002"/>
  </r>
  <r>
    <x v="2"/>
    <x v="5"/>
    <x v="19"/>
    <x v="5"/>
    <s v="Rest of Mature Asia/Pacific"/>
    <s v="Singapore"/>
    <s v="Singapore"/>
    <s v="Singapore"/>
    <x v="3"/>
    <x v="13"/>
    <x v="1"/>
    <n v="834.11244699999997"/>
    <n v="899.37859300000002"/>
  </r>
  <r>
    <x v="5"/>
    <x v="2"/>
    <x v="46"/>
    <x v="2"/>
    <s v="Poland"/>
    <s v="Poland"/>
    <s v="Poland"/>
    <s v="Poland"/>
    <x v="2"/>
    <x v="2"/>
    <x v="0"/>
    <n v="890.10893799999997"/>
    <n v="1072.613998"/>
  </r>
  <r>
    <x v="0"/>
    <x v="7"/>
    <x v="13"/>
    <x v="7"/>
    <s v="Rest of Emerging Asia/Pacific"/>
    <s v="Thailand"/>
    <s v="Thailand"/>
    <s v="Thailand"/>
    <x v="4"/>
    <x v="10"/>
    <x v="0"/>
    <n v="212.352847766"/>
    <n v="219.88700600000001"/>
  </r>
  <r>
    <x v="4"/>
    <x v="6"/>
    <x v="26"/>
    <x v="6"/>
    <s v="Rest of Western Europe"/>
    <s v="Norway"/>
    <s v="Norway"/>
    <s v="Norway"/>
    <x v="0"/>
    <x v="3"/>
    <x v="1"/>
    <n v="436.13017019259502"/>
    <n v="613.65231700000004"/>
  </r>
  <r>
    <x v="4"/>
    <x v="4"/>
    <x v="48"/>
    <x v="4"/>
    <s v="Argentina"/>
    <s v="Argentina"/>
    <s v="Argentina"/>
    <s v="Argentina"/>
    <x v="4"/>
    <x v="10"/>
    <x v="0"/>
    <n v="124.975158409"/>
    <n v="377.76102600000002"/>
  </r>
  <r>
    <x v="5"/>
    <x v="6"/>
    <x v="44"/>
    <x v="6"/>
    <s v="United Kingdom"/>
    <s v="United Kingdom"/>
    <s v="United Kingdom"/>
    <s v="United Kingdom"/>
    <x v="2"/>
    <x v="2"/>
    <x v="0"/>
    <n v="18045.258507999999"/>
    <n v="21660.976986999998"/>
  </r>
  <r>
    <x v="2"/>
    <x v="6"/>
    <x v="37"/>
    <x v="6"/>
    <s v="Rest of Western Europe"/>
    <s v="Finland"/>
    <s v="Finland"/>
    <s v="Finland"/>
    <x v="4"/>
    <x v="7"/>
    <x v="0"/>
    <n v="155.46507885"/>
    <n v="174.896703"/>
  </r>
  <r>
    <x v="2"/>
    <x v="6"/>
    <x v="33"/>
    <x v="6"/>
    <s v="Rest of Western Europe"/>
    <s v="Ireland"/>
    <s v="Ireland"/>
    <s v="Ireland"/>
    <x v="4"/>
    <x v="10"/>
    <x v="0"/>
    <n v="327.12910455799999"/>
    <n v="368.017064"/>
  </r>
  <r>
    <x v="5"/>
    <x v="6"/>
    <x v="44"/>
    <x v="6"/>
    <s v="United Kingdom"/>
    <s v="United Kingdom"/>
    <s v="United Kingdom"/>
    <s v="United Kingdom"/>
    <x v="2"/>
    <x v="6"/>
    <x v="0"/>
    <n v="30085.792926999999"/>
    <n v="36114.066637000004"/>
  </r>
  <r>
    <x v="3"/>
    <x v="4"/>
    <x v="29"/>
    <x v="4"/>
    <s v="Rest of Latin America"/>
    <s v="Chile"/>
    <s v="Chile"/>
    <s v="Chile"/>
    <x v="3"/>
    <x v="13"/>
    <x v="1"/>
    <n v="1660.257638"/>
    <n v="2234.660981"/>
  </r>
  <r>
    <x v="1"/>
    <x v="10"/>
    <x v="47"/>
    <x v="10"/>
    <s v="Rest of Sub-Saharan Africa"/>
    <s v="South Africa"/>
    <s v="South Africa"/>
    <s v="South Africa"/>
    <x v="2"/>
    <x v="15"/>
    <x v="0"/>
    <n v="1333.7974979999999"/>
    <n v="1951.898148"/>
  </r>
  <r>
    <x v="3"/>
    <x v="3"/>
    <x v="24"/>
    <x v="3"/>
    <s v="Turkey"/>
    <s v="Turkey"/>
    <s v="Turkey"/>
    <s v="Turkey"/>
    <x v="2"/>
    <x v="5"/>
    <x v="0"/>
    <n v="64.497839999999997"/>
    <n v="191.717107"/>
  </r>
  <r>
    <x v="3"/>
    <x v="6"/>
    <x v="42"/>
    <x v="6"/>
    <s v="Rest of Western Europe"/>
    <s v="Denmark"/>
    <s v="Denmark"/>
    <s v="Denmark"/>
    <x v="0"/>
    <x v="3"/>
    <x v="0"/>
    <n v="189.26803814249499"/>
    <n v="223.34609800000001"/>
  </r>
  <r>
    <x v="3"/>
    <x v="7"/>
    <x v="35"/>
    <x v="7"/>
    <s v="Rest of Emerging Asia/Pacific"/>
    <s v="Rest of Emerging Asia/Pacific"/>
    <s v="Rest of Emerging Asia/Pacific"/>
    <s v="Rest of Emerging Asia/Pacific"/>
    <x v="3"/>
    <x v="16"/>
    <x v="0"/>
    <n v="5571.4640829999998"/>
    <n v="5571.4640829999998"/>
  </r>
  <r>
    <x v="0"/>
    <x v="3"/>
    <x v="3"/>
    <x v="3"/>
    <s v="Rest of Middle East and North Africa"/>
    <s v="Rest of Middle East and North Africa"/>
    <s v="Rest of Middle East and North Africa"/>
    <s v="Rest of Middle East and North Africa"/>
    <x v="3"/>
    <x v="4"/>
    <x v="1"/>
    <n v="49462.220031999997"/>
    <n v="53887.341254999999"/>
  </r>
  <r>
    <x v="0"/>
    <x v="2"/>
    <x v="39"/>
    <x v="2"/>
    <s v="Rest of Eastern Europe"/>
    <s v="Rest of Eastern Europe"/>
    <s v="Rest of Eastern Europe"/>
    <s v="Rest of Eastern Europe"/>
    <x v="4"/>
    <x v="14"/>
    <x v="0"/>
    <n v="259.55288794466497"/>
    <n v="305.99451499999998"/>
  </r>
  <r>
    <x v="0"/>
    <x v="6"/>
    <x v="30"/>
    <x v="6"/>
    <s v="Rest of Western Europe"/>
    <s v="Belgium"/>
    <s v="Belgium"/>
    <s v="Belgium"/>
    <x v="3"/>
    <x v="4"/>
    <x v="1"/>
    <n v="1961.82915"/>
    <n v="2312.857947"/>
  </r>
  <r>
    <x v="3"/>
    <x v="4"/>
    <x v="17"/>
    <x v="4"/>
    <s v="Mexico"/>
    <s v="Mexico"/>
    <s v="Mexico"/>
    <s v="Mexico"/>
    <x v="3"/>
    <x v="13"/>
    <x v="1"/>
    <n v="7011.1558500000001"/>
    <n v="10444.395669"/>
  </r>
  <r>
    <x v="1"/>
    <x v="1"/>
    <x v="1"/>
    <x v="1"/>
    <s v="Canada"/>
    <s v="Canada"/>
    <s v="Canada"/>
    <s v="Canada"/>
    <x v="0"/>
    <x v="0"/>
    <x v="0"/>
    <n v="892.83021650354203"/>
    <n v="1157.984447"/>
  </r>
  <r>
    <x v="5"/>
    <x v="2"/>
    <x v="2"/>
    <x v="2"/>
    <s v="Rest of Eastern Europe"/>
    <s v="Hungary"/>
    <s v="Hungary"/>
    <s v="Hungary"/>
    <x v="0"/>
    <x v="8"/>
    <x v="1"/>
    <n v="174.638558720368"/>
    <n v="222.10280800000001"/>
  </r>
  <r>
    <x v="6"/>
    <x v="3"/>
    <x v="7"/>
    <x v="3"/>
    <s v="Rest of Middle East and North Africa"/>
    <s v="Saudi Arabia"/>
    <s v="Saudi Arabia"/>
    <s v="Saudi Arabia"/>
    <x v="3"/>
    <x v="13"/>
    <x v="1"/>
    <n v="1315.7514920000001"/>
    <n v="1316.30123"/>
  </r>
  <r>
    <x v="2"/>
    <x v="6"/>
    <x v="38"/>
    <x v="6"/>
    <s v="Rest of Western Europe"/>
    <s v="Austria"/>
    <s v="Austria"/>
    <s v="Austria"/>
    <x v="0"/>
    <x v="0"/>
    <x v="1"/>
    <n v="10.131787925974001"/>
    <n v="11.398163"/>
  </r>
  <r>
    <x v="1"/>
    <x v="3"/>
    <x v="40"/>
    <x v="3"/>
    <s v="Rest of Middle East and North Africa"/>
    <s v="Israel"/>
    <s v="Israel"/>
    <s v="Israel"/>
    <x v="0"/>
    <x v="8"/>
    <x v="0"/>
    <n v="356.01175394551899"/>
    <n v="355.813491"/>
  </r>
  <r>
    <x v="0"/>
    <x v="5"/>
    <x v="19"/>
    <x v="5"/>
    <s v="Rest of Mature Asia/Pacific"/>
    <s v="Singapore"/>
    <s v="Singapore"/>
    <s v="Singapore"/>
    <x v="0"/>
    <x v="8"/>
    <x v="0"/>
    <n v="447.31978649811299"/>
    <n v="484.80861299999998"/>
  </r>
  <r>
    <x v="2"/>
    <x v="0"/>
    <x v="0"/>
    <x v="0"/>
    <s v="China"/>
    <s v="China"/>
    <s v="China"/>
    <s v="China"/>
    <x v="0"/>
    <x v="8"/>
    <x v="0"/>
    <n v="23185.574504779801"/>
    <n v="24937.415305999999"/>
  </r>
  <r>
    <x v="3"/>
    <x v="4"/>
    <x v="27"/>
    <x v="4"/>
    <s v="Rest of Latin America"/>
    <s v="Colombia"/>
    <s v="Colombia"/>
    <s v="Colombia"/>
    <x v="2"/>
    <x v="5"/>
    <x v="0"/>
    <n v="601.083395"/>
    <n v="1012.925739"/>
  </r>
  <r>
    <x v="6"/>
    <x v="6"/>
    <x v="45"/>
    <x v="6"/>
    <s v="Rest of Western Europe"/>
    <s v="Greece"/>
    <s v="Greece"/>
    <s v="Greece"/>
    <x v="3"/>
    <x v="12"/>
    <x v="0"/>
    <n v="492.124484"/>
    <n v="580.17999399999997"/>
  </r>
  <r>
    <x v="4"/>
    <x v="5"/>
    <x v="22"/>
    <x v="5"/>
    <s v="Australia"/>
    <s v="Australia"/>
    <s v="Australia"/>
    <s v="Australia"/>
    <x v="1"/>
    <x v="1"/>
    <x v="0"/>
    <n v="4421.9989320000004"/>
    <n v="5568.2494640000004"/>
  </r>
  <r>
    <x v="5"/>
    <x v="5"/>
    <x v="5"/>
    <x v="5"/>
    <s v="South Korea"/>
    <s v="South Korea"/>
    <s v="South Korea"/>
    <s v="South Korea"/>
    <x v="4"/>
    <x v="14"/>
    <x v="0"/>
    <n v="689.76699877082001"/>
    <n v="717.42728399999999"/>
  </r>
  <r>
    <x v="5"/>
    <x v="6"/>
    <x v="32"/>
    <x v="6"/>
    <s v="Rest of Western Europe"/>
    <s v="Portugal"/>
    <s v="Portugal"/>
    <s v="Portugal"/>
    <x v="4"/>
    <x v="14"/>
    <x v="0"/>
    <n v="126.97829292576201"/>
    <n v="149.69843499999999"/>
  </r>
  <r>
    <x v="0"/>
    <x v="6"/>
    <x v="8"/>
    <x v="6"/>
    <s v="Spain"/>
    <s v="Spain"/>
    <s v="Spain"/>
    <s v="Spain"/>
    <x v="4"/>
    <x v="9"/>
    <x v="0"/>
    <n v="894.65872709999996"/>
    <n v="1054.7394240000001"/>
  </r>
  <r>
    <x v="2"/>
    <x v="6"/>
    <x v="15"/>
    <x v="6"/>
    <s v="Germany"/>
    <s v="Germany"/>
    <s v="Germany"/>
    <s v="Germany"/>
    <x v="4"/>
    <x v="10"/>
    <x v="0"/>
    <n v="3476.3259885709999"/>
    <n v="3910.8329600000002"/>
  </r>
  <r>
    <x v="0"/>
    <x v="6"/>
    <x v="9"/>
    <x v="6"/>
    <s v="Rest of Western Europe"/>
    <s v="Sweden"/>
    <s v="Sweden"/>
    <s v="Sweden"/>
    <x v="0"/>
    <x v="3"/>
    <x v="0"/>
    <n v="316.96837917170097"/>
    <n v="452.27559000000002"/>
  </r>
  <r>
    <x v="5"/>
    <x v="1"/>
    <x v="1"/>
    <x v="1"/>
    <s v="Canada"/>
    <s v="Canada"/>
    <s v="Canada"/>
    <s v="Canada"/>
    <x v="2"/>
    <x v="15"/>
    <x v="0"/>
    <n v="5574.8741259999997"/>
    <n v="7230.5096899999999"/>
  </r>
  <r>
    <x v="5"/>
    <x v="6"/>
    <x v="15"/>
    <x v="6"/>
    <s v="Germany"/>
    <s v="Germany"/>
    <s v="Germany"/>
    <s v="Germany"/>
    <x v="4"/>
    <x v="9"/>
    <x v="0"/>
    <n v="2715.1092951000001"/>
    <n v="3200.9220129999999"/>
  </r>
  <r>
    <x v="4"/>
    <x v="7"/>
    <x v="10"/>
    <x v="7"/>
    <s v="India"/>
    <s v="India"/>
    <s v="India"/>
    <s v="India"/>
    <x v="4"/>
    <x v="7"/>
    <x v="0"/>
    <n v="312.68005576000002"/>
    <n v="347.77380699999998"/>
  </r>
  <r>
    <x v="2"/>
    <x v="7"/>
    <x v="35"/>
    <x v="7"/>
    <s v="Rest of Emerging Asia/Pacific"/>
    <s v="Rest of Emerging Asia/Pacific"/>
    <s v="Rest of Emerging Asia/Pacific"/>
    <s v="Rest of Emerging Asia/Pacific"/>
    <x v="0"/>
    <x v="8"/>
    <x v="1"/>
    <n v="2174.2423132193499"/>
    <n v="2174.2423130000002"/>
  </r>
  <r>
    <x v="2"/>
    <x v="9"/>
    <x v="25"/>
    <x v="9"/>
    <s v="Russia"/>
    <s v="Russia"/>
    <s v="Russia"/>
    <s v="Russia"/>
    <x v="0"/>
    <x v="8"/>
    <x v="0"/>
    <n v="1906.3229209247399"/>
    <n v="3756.4521319999999"/>
  </r>
  <r>
    <x v="1"/>
    <x v="6"/>
    <x v="8"/>
    <x v="6"/>
    <s v="Spain"/>
    <s v="Spain"/>
    <s v="Spain"/>
    <s v="Spain"/>
    <x v="0"/>
    <x v="8"/>
    <x v="0"/>
    <n v="1032.9711489825499"/>
    <n v="1217.799996"/>
  </r>
  <r>
    <x v="1"/>
    <x v="4"/>
    <x v="27"/>
    <x v="4"/>
    <s v="Rest of Latin America"/>
    <s v="Colombia"/>
    <s v="Colombia"/>
    <s v="Colombia"/>
    <x v="4"/>
    <x v="14"/>
    <x v="0"/>
    <n v="63.801012427019003"/>
    <n v="107.515343"/>
  </r>
  <r>
    <x v="2"/>
    <x v="3"/>
    <x v="40"/>
    <x v="3"/>
    <s v="Rest of Middle East and North Africa"/>
    <s v="Israel"/>
    <s v="Israel"/>
    <s v="Israel"/>
    <x v="0"/>
    <x v="0"/>
    <x v="0"/>
    <n v="129.571544254694"/>
    <n v="128.961634"/>
  </r>
  <r>
    <x v="2"/>
    <x v="4"/>
    <x v="4"/>
    <x v="4"/>
    <s v="Brazil"/>
    <s v="Brazil"/>
    <s v="Brazil"/>
    <s v="Brazil"/>
    <x v="4"/>
    <x v="14"/>
    <x v="0"/>
    <n v="368.03199498465699"/>
    <n v="622.99251800000002"/>
  </r>
  <r>
    <x v="2"/>
    <x v="1"/>
    <x v="16"/>
    <x v="1"/>
    <s v="United States"/>
    <s v="United States"/>
    <s v="United States"/>
    <s v="United States"/>
    <x v="2"/>
    <x v="5"/>
    <x v="0"/>
    <n v="86022.884628999993"/>
    <n v="86022.884628999993"/>
  </r>
  <r>
    <x v="6"/>
    <x v="6"/>
    <x v="33"/>
    <x v="6"/>
    <s v="Rest of Western Europe"/>
    <s v="Ireland"/>
    <s v="Ireland"/>
    <s v="Ireland"/>
    <x v="4"/>
    <x v="9"/>
    <x v="0"/>
    <n v="139.63642357000001"/>
    <n v="164.621477"/>
  </r>
  <r>
    <x v="6"/>
    <x v="8"/>
    <x v="12"/>
    <x v="8"/>
    <s v="Japan"/>
    <s v="Japan"/>
    <s v="Japan"/>
    <s v="Japan"/>
    <x v="4"/>
    <x v="7"/>
    <x v="0"/>
    <n v="1571.8896498500001"/>
    <n v="1793.0067409999999"/>
  </r>
  <r>
    <x v="0"/>
    <x v="5"/>
    <x v="19"/>
    <x v="5"/>
    <s v="Rest of Mature Asia/Pacific"/>
    <s v="Singapore"/>
    <s v="Singapore"/>
    <s v="Singapore"/>
    <x v="3"/>
    <x v="16"/>
    <x v="0"/>
    <n v="714.77783299999999"/>
    <n v="774.681693"/>
  </r>
  <r>
    <x v="6"/>
    <x v="9"/>
    <x v="25"/>
    <x v="9"/>
    <s v="Russia"/>
    <s v="Russia"/>
    <s v="Russia"/>
    <s v="Russia"/>
    <x v="3"/>
    <x v="12"/>
    <x v="0"/>
    <n v="1210.3072070000001"/>
    <n v="2467.0399910000001"/>
  </r>
  <r>
    <x v="4"/>
    <x v="6"/>
    <x v="37"/>
    <x v="6"/>
    <s v="Rest of Western Europe"/>
    <s v="Finland"/>
    <s v="Finland"/>
    <s v="Finland"/>
    <x v="0"/>
    <x v="0"/>
    <x v="1"/>
    <n v="4.2952740726360004"/>
    <n v="5.0592790000000001"/>
  </r>
  <r>
    <x v="2"/>
    <x v="5"/>
    <x v="19"/>
    <x v="5"/>
    <s v="Rest of Mature Asia/Pacific"/>
    <s v="Singapore"/>
    <s v="Singapore"/>
    <s v="Singapore"/>
    <x v="0"/>
    <x v="8"/>
    <x v="0"/>
    <n v="461.18935284264302"/>
    <n v="497.27567599999998"/>
  </r>
  <r>
    <x v="3"/>
    <x v="0"/>
    <x v="0"/>
    <x v="0"/>
    <s v="China"/>
    <s v="China"/>
    <s v="China"/>
    <s v="China"/>
    <x v="3"/>
    <x v="13"/>
    <x v="1"/>
    <n v="29588.963994999998"/>
    <n v="32358.143752"/>
  </r>
  <r>
    <x v="0"/>
    <x v="3"/>
    <x v="24"/>
    <x v="3"/>
    <s v="Turkey"/>
    <s v="Turkey"/>
    <s v="Turkey"/>
    <s v="Turkey"/>
    <x v="1"/>
    <x v="11"/>
    <x v="0"/>
    <n v="415.842377"/>
    <n v="1236.0739149999999"/>
  </r>
  <r>
    <x v="1"/>
    <x v="9"/>
    <x v="31"/>
    <x v="9"/>
    <s v="Rest of Eurasia"/>
    <s v="Rest of Eurasia"/>
    <s v="Rest of Eurasia"/>
    <s v="Rest of Eurasia"/>
    <x v="1"/>
    <x v="11"/>
    <x v="0"/>
    <n v="393.33809100000002"/>
    <n v="801.76404400000001"/>
  </r>
  <r>
    <x v="5"/>
    <x v="3"/>
    <x v="40"/>
    <x v="3"/>
    <s v="Rest of Middle East and North Africa"/>
    <s v="Israel"/>
    <s v="Israel"/>
    <s v="Israel"/>
    <x v="2"/>
    <x v="2"/>
    <x v="0"/>
    <n v="1053.1858930000001"/>
    <n v="1052.599373"/>
  </r>
  <r>
    <x v="6"/>
    <x v="3"/>
    <x v="3"/>
    <x v="3"/>
    <s v="Rest of Middle East and North Africa"/>
    <s v="Rest of Middle East and North Africa"/>
    <s v="Rest of Middle East and North Africa"/>
    <s v="Rest of Middle East and North Africa"/>
    <x v="2"/>
    <x v="6"/>
    <x v="0"/>
    <n v="1557.4494360000001"/>
    <n v="1696.7861370000001"/>
  </r>
  <r>
    <x v="1"/>
    <x v="1"/>
    <x v="16"/>
    <x v="1"/>
    <s v="United States"/>
    <s v="United States"/>
    <s v="United States"/>
    <s v="United States"/>
    <x v="0"/>
    <x v="0"/>
    <x v="1"/>
    <n v="787.94543463207003"/>
    <n v="787.94543499999997"/>
  </r>
  <r>
    <x v="5"/>
    <x v="6"/>
    <x v="44"/>
    <x v="6"/>
    <s v="United Kingdom"/>
    <s v="United Kingdom"/>
    <s v="United Kingdom"/>
    <s v="United Kingdom"/>
    <x v="0"/>
    <x v="0"/>
    <x v="0"/>
    <n v="1072.17385395716"/>
    <n v="1287.004737"/>
  </r>
  <r>
    <x v="3"/>
    <x v="6"/>
    <x v="11"/>
    <x v="6"/>
    <s v="Italy"/>
    <s v="Italy"/>
    <s v="Italy"/>
    <s v="Italy"/>
    <x v="2"/>
    <x v="15"/>
    <x v="0"/>
    <n v="7726.4678389999999"/>
    <n v="9108.9596390000006"/>
  </r>
  <r>
    <x v="0"/>
    <x v="7"/>
    <x v="49"/>
    <x v="7"/>
    <s v="Rest of Emerging Asia/Pacific"/>
    <s v="Malaysia"/>
    <s v="Malaysia"/>
    <s v="Malaysia"/>
    <x v="4"/>
    <x v="9"/>
    <x v="0"/>
    <n v="256.48832888999999"/>
    <n v="334.56286799999998"/>
  </r>
  <r>
    <x v="4"/>
    <x v="6"/>
    <x v="45"/>
    <x v="6"/>
    <s v="Rest of Western Europe"/>
    <s v="Greece"/>
    <s v="Greece"/>
    <s v="Greece"/>
    <x v="0"/>
    <x v="3"/>
    <x v="1"/>
    <n v="671.40137672542801"/>
    <n v="790.82422999999994"/>
  </r>
  <r>
    <x v="6"/>
    <x v="6"/>
    <x v="44"/>
    <x v="6"/>
    <s v="United Kingdom"/>
    <s v="United Kingdom"/>
    <s v="United Kingdom"/>
    <s v="United Kingdom"/>
    <x v="2"/>
    <x v="15"/>
    <x v="0"/>
    <n v="19094.920714"/>
    <n v="22920.959429999999"/>
  </r>
  <r>
    <x v="2"/>
    <x v="0"/>
    <x v="0"/>
    <x v="0"/>
    <s v="China"/>
    <s v="China"/>
    <s v="China"/>
    <s v="China"/>
    <x v="3"/>
    <x v="13"/>
    <x v="1"/>
    <n v="27710.297469000001"/>
    <n v="29804.014393000001"/>
  </r>
  <r>
    <x v="2"/>
    <x v="6"/>
    <x v="37"/>
    <x v="6"/>
    <s v="Rest of Western Europe"/>
    <s v="Finland"/>
    <s v="Finland"/>
    <s v="Finland"/>
    <x v="3"/>
    <x v="16"/>
    <x v="0"/>
    <n v="783.35413500000004"/>
    <n v="881.26579100000004"/>
  </r>
  <r>
    <x v="6"/>
    <x v="6"/>
    <x v="45"/>
    <x v="6"/>
    <s v="Rest of Western Europe"/>
    <s v="Greece"/>
    <s v="Greece"/>
    <s v="Greece"/>
    <x v="0"/>
    <x v="8"/>
    <x v="1"/>
    <n v="148.97805387498201"/>
    <n v="175.63459900000001"/>
  </r>
  <r>
    <x v="3"/>
    <x v="4"/>
    <x v="48"/>
    <x v="4"/>
    <s v="Argentina"/>
    <s v="Argentina"/>
    <s v="Argentina"/>
    <s v="Argentina"/>
    <x v="4"/>
    <x v="9"/>
    <x v="0"/>
    <n v="39.131456219999997"/>
    <n v="300.77720099999999"/>
  </r>
  <r>
    <x v="0"/>
    <x v="6"/>
    <x v="37"/>
    <x v="6"/>
    <s v="Rest of Western Europe"/>
    <s v="Finland"/>
    <s v="Finland"/>
    <s v="Finland"/>
    <x v="0"/>
    <x v="0"/>
    <x v="0"/>
    <n v="107.061193745194"/>
    <n v="126.217583"/>
  </r>
  <r>
    <x v="5"/>
    <x v="6"/>
    <x v="14"/>
    <x v="6"/>
    <s v="Netherlands"/>
    <s v="Netherlands"/>
    <s v="Netherlands"/>
    <s v="Netherlands"/>
    <x v="0"/>
    <x v="3"/>
    <x v="0"/>
    <n v="344.381126452187"/>
    <n v="406.001015"/>
  </r>
  <r>
    <x v="4"/>
    <x v="4"/>
    <x v="17"/>
    <x v="4"/>
    <s v="Mexico"/>
    <s v="Mexico"/>
    <s v="Mexico"/>
    <s v="Mexico"/>
    <x v="4"/>
    <x v="10"/>
    <x v="0"/>
    <n v="277.08186959400001"/>
    <n v="410.57921399999998"/>
  </r>
  <r>
    <x v="3"/>
    <x v="7"/>
    <x v="10"/>
    <x v="7"/>
    <s v="India"/>
    <s v="India"/>
    <s v="India"/>
    <s v="India"/>
    <x v="1"/>
    <x v="1"/>
    <x v="0"/>
    <n v="4849.8902779999999"/>
    <n v="5772.4491280000002"/>
  </r>
  <r>
    <x v="5"/>
    <x v="4"/>
    <x v="4"/>
    <x v="4"/>
    <s v="Brazil"/>
    <s v="Brazil"/>
    <s v="Brazil"/>
    <s v="Brazil"/>
    <x v="4"/>
    <x v="10"/>
    <x v="0"/>
    <n v="564.09045939810005"/>
    <n v="1011.018904"/>
  </r>
  <r>
    <x v="3"/>
    <x v="9"/>
    <x v="25"/>
    <x v="9"/>
    <s v="Russia"/>
    <s v="Russia"/>
    <s v="Russia"/>
    <s v="Russia"/>
    <x v="0"/>
    <x v="3"/>
    <x v="1"/>
    <n v="6801.4297194802002"/>
    <n v="13863.752125999999"/>
  </r>
  <r>
    <x v="4"/>
    <x v="6"/>
    <x v="11"/>
    <x v="6"/>
    <s v="Italy"/>
    <s v="Italy"/>
    <s v="Italy"/>
    <s v="Italy"/>
    <x v="0"/>
    <x v="0"/>
    <x v="0"/>
    <n v="1054.0950213154999"/>
    <n v="1241.587986"/>
  </r>
  <r>
    <x v="5"/>
    <x v="7"/>
    <x v="13"/>
    <x v="7"/>
    <s v="Rest of Emerging Asia/Pacific"/>
    <s v="Thailand"/>
    <s v="Thailand"/>
    <s v="Thailand"/>
    <x v="4"/>
    <x v="9"/>
    <x v="0"/>
    <n v="341.90983347000002"/>
    <n v="354.04059899999999"/>
  </r>
  <r>
    <x v="3"/>
    <x v="5"/>
    <x v="43"/>
    <x v="5"/>
    <s v="Rest of Mature Asia/Pacific"/>
    <s v="New Zealand"/>
    <s v="New Zealand"/>
    <s v="New Zealand"/>
    <x v="2"/>
    <x v="5"/>
    <x v="0"/>
    <n v="283.21760899999998"/>
    <n v="344.73835600000001"/>
  </r>
  <r>
    <x v="1"/>
    <x v="6"/>
    <x v="32"/>
    <x v="6"/>
    <s v="Rest of Western Europe"/>
    <s v="Portugal"/>
    <s v="Portugal"/>
    <s v="Portugal"/>
    <x v="0"/>
    <x v="0"/>
    <x v="0"/>
    <n v="103.2872559923"/>
    <n v="121.768377"/>
  </r>
  <r>
    <x v="2"/>
    <x v="6"/>
    <x v="9"/>
    <x v="6"/>
    <s v="Rest of Western Europe"/>
    <s v="Sweden"/>
    <s v="Sweden"/>
    <s v="Sweden"/>
    <x v="0"/>
    <x v="8"/>
    <x v="0"/>
    <n v="954.67947559361198"/>
    <n v="1274.877935"/>
  </r>
  <r>
    <x v="0"/>
    <x v="0"/>
    <x v="20"/>
    <x v="0"/>
    <s v="Rest of Greater China"/>
    <s v="Taiwan"/>
    <s v="Taiwan"/>
    <s v="Taiwan"/>
    <x v="4"/>
    <x v="14"/>
    <x v="0"/>
    <n v="213.132733726764"/>
    <n v="221.49337600000001"/>
  </r>
  <r>
    <x v="5"/>
    <x v="7"/>
    <x v="49"/>
    <x v="7"/>
    <s v="Rest of Emerging Asia/Pacific"/>
    <s v="Malaysia"/>
    <s v="Malaysia"/>
    <s v="Malaysia"/>
    <x v="4"/>
    <x v="14"/>
    <x v="0"/>
    <n v="81.213993275535003"/>
    <n v="105.935372"/>
  </r>
  <r>
    <x v="4"/>
    <x v="6"/>
    <x v="14"/>
    <x v="6"/>
    <s v="Netherlands"/>
    <s v="Netherlands"/>
    <s v="Netherlands"/>
    <s v="Netherlands"/>
    <x v="3"/>
    <x v="4"/>
    <x v="1"/>
    <n v="3439.059784"/>
    <n v="4050.7688830000002"/>
  </r>
  <r>
    <x v="4"/>
    <x v="4"/>
    <x v="36"/>
    <x v="4"/>
    <s v="Rest of Latin America"/>
    <s v="Rest of Latin America"/>
    <s v="Rest of Latin America"/>
    <s v="Rest of Latin America"/>
    <x v="2"/>
    <x v="2"/>
    <x v="0"/>
    <n v="783.58761899921706"/>
    <n v="783.58761900000002"/>
  </r>
  <r>
    <x v="0"/>
    <x v="9"/>
    <x v="31"/>
    <x v="9"/>
    <s v="Rest of Eurasia"/>
    <s v="Rest of Eurasia"/>
    <s v="Rest of Eurasia"/>
    <s v="Rest of Eurasia"/>
    <x v="2"/>
    <x v="5"/>
    <x v="0"/>
    <n v="22.300129999999999"/>
    <n v="45.455660000000002"/>
  </r>
  <r>
    <x v="4"/>
    <x v="10"/>
    <x v="47"/>
    <x v="10"/>
    <s v="Rest of Sub-Saharan Africa"/>
    <s v="South Africa"/>
    <s v="South Africa"/>
    <s v="South Africa"/>
    <x v="2"/>
    <x v="15"/>
    <x v="0"/>
    <n v="1057.7719050000001"/>
    <n v="1459.3193269999999"/>
  </r>
  <r>
    <x v="4"/>
    <x v="6"/>
    <x v="44"/>
    <x v="6"/>
    <s v="United Kingdom"/>
    <s v="United Kingdom"/>
    <s v="United Kingdom"/>
    <s v="United Kingdom"/>
    <x v="2"/>
    <x v="15"/>
    <x v="0"/>
    <n v="16575.393194980101"/>
    <n v="20118.049158999998"/>
  </r>
  <r>
    <x v="1"/>
    <x v="9"/>
    <x v="25"/>
    <x v="9"/>
    <s v="Russia"/>
    <s v="Russia"/>
    <s v="Russia"/>
    <s v="Russia"/>
    <x v="0"/>
    <x v="0"/>
    <x v="0"/>
    <n v="730.05090468134301"/>
    <n v="1488.105472"/>
  </r>
  <r>
    <x v="1"/>
    <x v="6"/>
    <x v="15"/>
    <x v="6"/>
    <s v="Germany"/>
    <s v="Germany"/>
    <s v="Germany"/>
    <s v="Germany"/>
    <x v="3"/>
    <x v="16"/>
    <x v="0"/>
    <n v="4256.2998310000003"/>
    <n v="5017.8767559999997"/>
  </r>
  <r>
    <x v="3"/>
    <x v="0"/>
    <x v="20"/>
    <x v="0"/>
    <s v="Rest of Greater China"/>
    <s v="Taiwan"/>
    <s v="Taiwan"/>
    <s v="Taiwan"/>
    <x v="4"/>
    <x v="9"/>
    <x v="0"/>
    <n v="372.49667749999998"/>
    <n v="387.10875199999998"/>
  </r>
  <r>
    <x v="6"/>
    <x v="2"/>
    <x v="2"/>
    <x v="2"/>
    <s v="Rest of Eastern Europe"/>
    <s v="Hungary"/>
    <s v="Hungary"/>
    <s v="Hungary"/>
    <x v="2"/>
    <x v="2"/>
    <x v="0"/>
    <n v="459.36577399999999"/>
    <n v="584.214787"/>
  </r>
  <r>
    <x v="3"/>
    <x v="2"/>
    <x v="39"/>
    <x v="2"/>
    <s v="Rest of Eastern Europe"/>
    <s v="Rest of Eastern Europe"/>
    <s v="Rest of Eastern Europe"/>
    <s v="Rest of Eastern Europe"/>
    <x v="0"/>
    <x v="0"/>
    <x v="1"/>
    <n v="10.295848506965401"/>
    <n v="12.138078"/>
  </r>
  <r>
    <x v="1"/>
    <x v="0"/>
    <x v="18"/>
    <x v="0"/>
    <s v="Rest of Greater China"/>
    <s v="Hong Kong"/>
    <s v="Hong Kong"/>
    <s v="Hong Kong"/>
    <x v="3"/>
    <x v="4"/>
    <x v="1"/>
    <n v="3646.2677399999998"/>
    <n v="3687.7254229999999"/>
  </r>
  <r>
    <x v="4"/>
    <x v="6"/>
    <x v="23"/>
    <x v="6"/>
    <s v="Rest of Western Europe"/>
    <s v="Switzerland"/>
    <s v="Switzerland"/>
    <s v="Switzerland"/>
    <x v="2"/>
    <x v="5"/>
    <x v="0"/>
    <n v="597.38242500000001"/>
    <n v="634.66577099999995"/>
  </r>
  <r>
    <x v="3"/>
    <x v="6"/>
    <x v="8"/>
    <x v="6"/>
    <s v="Spain"/>
    <s v="Spain"/>
    <s v="Spain"/>
    <s v="Spain"/>
    <x v="2"/>
    <x v="5"/>
    <x v="0"/>
    <n v="2713.3654259999998"/>
    <n v="3198.8661139999999"/>
  </r>
  <r>
    <x v="6"/>
    <x v="1"/>
    <x v="16"/>
    <x v="1"/>
    <s v="United States"/>
    <s v="United States"/>
    <s v="United States"/>
    <s v="United States"/>
    <x v="4"/>
    <x v="10"/>
    <x v="0"/>
    <n v="33515.215321834003"/>
    <n v="33515.215321999996"/>
  </r>
  <r>
    <x v="2"/>
    <x v="6"/>
    <x v="30"/>
    <x v="6"/>
    <s v="Rest of Western Europe"/>
    <s v="Belgium"/>
    <s v="Belgium"/>
    <s v="Belgium"/>
    <x v="3"/>
    <x v="16"/>
    <x v="0"/>
    <n v="823.79257700000005"/>
    <n v="926.758645"/>
  </r>
  <r>
    <x v="6"/>
    <x v="6"/>
    <x v="14"/>
    <x v="6"/>
    <s v="Netherlands"/>
    <s v="Netherlands"/>
    <s v="Netherlands"/>
    <s v="Netherlands"/>
    <x v="4"/>
    <x v="7"/>
    <x v="0"/>
    <n v="315.39312206"/>
    <n v="371.82620600000001"/>
  </r>
  <r>
    <x v="2"/>
    <x v="3"/>
    <x v="3"/>
    <x v="3"/>
    <s v="Rest of Middle East and North Africa"/>
    <s v="Rest of Middle East and North Africa"/>
    <s v="Rest of Middle East and North Africa"/>
    <s v="Rest of Middle East and North Africa"/>
    <x v="0"/>
    <x v="8"/>
    <x v="1"/>
    <n v="1366.5473936174101"/>
    <n v="1451.949967"/>
  </r>
  <r>
    <x v="2"/>
    <x v="6"/>
    <x v="45"/>
    <x v="6"/>
    <s v="Rest of Western Europe"/>
    <s v="Greece"/>
    <s v="Greece"/>
    <s v="Greece"/>
    <x v="0"/>
    <x v="0"/>
    <x v="1"/>
    <n v="5.1436015622360003"/>
    <n v="5.7865019999999996"/>
  </r>
  <r>
    <x v="4"/>
    <x v="5"/>
    <x v="5"/>
    <x v="5"/>
    <s v="South Korea"/>
    <s v="South Korea"/>
    <s v="South Korea"/>
    <s v="South Korea"/>
    <x v="2"/>
    <x v="5"/>
    <x v="0"/>
    <n v="2267.2616379977298"/>
    <n v="2340.1298449999999"/>
  </r>
  <r>
    <x v="2"/>
    <x v="2"/>
    <x v="6"/>
    <x v="2"/>
    <s v="Rest of Eastern Europe"/>
    <s v="Czech Republic"/>
    <s v="Czech Republic"/>
    <s v="Czech Republic"/>
    <x v="0"/>
    <x v="0"/>
    <x v="1"/>
    <n v="9.6814602356219996"/>
    <n v="10.754341"/>
  </r>
  <r>
    <x v="6"/>
    <x v="0"/>
    <x v="18"/>
    <x v="0"/>
    <s v="Rest of Greater China"/>
    <s v="Hong Kong"/>
    <s v="Hong Kong"/>
    <s v="Hong Kong"/>
    <x v="0"/>
    <x v="3"/>
    <x v="1"/>
    <n v="4532.6141472651698"/>
    <n v="4584.149496"/>
  </r>
  <r>
    <x v="5"/>
    <x v="6"/>
    <x v="21"/>
    <x v="6"/>
    <s v="France"/>
    <s v="France"/>
    <s v="France"/>
    <s v="France"/>
    <x v="1"/>
    <x v="11"/>
    <x v="0"/>
    <n v="7167.4700069999999"/>
    <n v="8449.9406940000008"/>
  </r>
  <r>
    <x v="1"/>
    <x v="2"/>
    <x v="46"/>
    <x v="2"/>
    <s v="Poland"/>
    <s v="Poland"/>
    <s v="Poland"/>
    <s v="Poland"/>
    <x v="0"/>
    <x v="8"/>
    <x v="1"/>
    <n v="705.853957661447"/>
    <n v="850.579972"/>
  </r>
  <r>
    <x v="3"/>
    <x v="6"/>
    <x v="23"/>
    <x v="6"/>
    <s v="Rest of Western Europe"/>
    <s v="Switzerland"/>
    <s v="Switzerland"/>
    <s v="Switzerland"/>
    <x v="0"/>
    <x v="3"/>
    <x v="0"/>
    <n v="272.29896723180298"/>
    <n v="295.58396900000002"/>
  </r>
  <r>
    <x v="4"/>
    <x v="6"/>
    <x v="32"/>
    <x v="6"/>
    <s v="Rest of Western Europe"/>
    <s v="Portugal"/>
    <s v="Portugal"/>
    <s v="Portugal"/>
    <x v="2"/>
    <x v="6"/>
    <x v="0"/>
    <n v="709.58284800142201"/>
    <n v="835.79707900000005"/>
  </r>
  <r>
    <x v="0"/>
    <x v="6"/>
    <x v="30"/>
    <x v="6"/>
    <s v="Rest of Western Europe"/>
    <s v="Belgium"/>
    <s v="Belgium"/>
    <s v="Belgium"/>
    <x v="0"/>
    <x v="8"/>
    <x v="1"/>
    <n v="559.17395107414097"/>
    <n v="659.22657800000002"/>
  </r>
  <r>
    <x v="2"/>
    <x v="6"/>
    <x v="32"/>
    <x v="6"/>
    <s v="Rest of Western Europe"/>
    <s v="Portugal"/>
    <s v="Portugal"/>
    <s v="Portugal"/>
    <x v="2"/>
    <x v="2"/>
    <x v="0"/>
    <n v="858.74532999828205"/>
    <n v="966.080152"/>
  </r>
  <r>
    <x v="6"/>
    <x v="6"/>
    <x v="14"/>
    <x v="6"/>
    <s v="Netherlands"/>
    <s v="Netherlands"/>
    <s v="Netherlands"/>
    <s v="Netherlands"/>
    <x v="0"/>
    <x v="8"/>
    <x v="0"/>
    <n v="1001.07707743704"/>
    <n v="1180.1991390000001"/>
  </r>
  <r>
    <x v="0"/>
    <x v="10"/>
    <x v="47"/>
    <x v="10"/>
    <s v="Rest of Sub-Saharan Africa"/>
    <s v="South Africa"/>
    <s v="South Africa"/>
    <s v="South Africa"/>
    <x v="3"/>
    <x v="16"/>
    <x v="0"/>
    <n v="1292.8861380000001"/>
    <n v="1892.027885"/>
  </r>
  <r>
    <x v="3"/>
    <x v="3"/>
    <x v="24"/>
    <x v="3"/>
    <s v="Turkey"/>
    <s v="Turkey"/>
    <s v="Turkey"/>
    <s v="Turkey"/>
    <x v="2"/>
    <x v="2"/>
    <x v="0"/>
    <n v="288.43579799999998"/>
    <n v="857.36323600000003"/>
  </r>
  <r>
    <x v="0"/>
    <x v="10"/>
    <x v="47"/>
    <x v="10"/>
    <s v="Rest of Sub-Saharan Africa"/>
    <s v="South Africa"/>
    <s v="South Africa"/>
    <s v="South Africa"/>
    <x v="0"/>
    <x v="8"/>
    <x v="0"/>
    <n v="540.91483621239399"/>
    <n v="791.58243200000004"/>
  </r>
  <r>
    <x v="4"/>
    <x v="2"/>
    <x v="2"/>
    <x v="2"/>
    <s v="Rest of Eastern Europe"/>
    <s v="Hungary"/>
    <s v="Hungary"/>
    <s v="Hungary"/>
    <x v="4"/>
    <x v="9"/>
    <x v="0"/>
    <n v="79.816682999999998"/>
    <n v="97.931612999999999"/>
  </r>
  <r>
    <x v="2"/>
    <x v="7"/>
    <x v="10"/>
    <x v="7"/>
    <s v="India"/>
    <s v="India"/>
    <s v="India"/>
    <s v="India"/>
    <x v="0"/>
    <x v="8"/>
    <x v="0"/>
    <n v="3607.4342692069199"/>
    <n v="4216.0163089999996"/>
  </r>
  <r>
    <x v="4"/>
    <x v="6"/>
    <x v="32"/>
    <x v="6"/>
    <s v="Rest of Western Europe"/>
    <s v="Portugal"/>
    <s v="Portugal"/>
    <s v="Portugal"/>
    <x v="0"/>
    <x v="8"/>
    <x v="1"/>
    <n v="344.57291174123799"/>
    <n v="405.86245000000002"/>
  </r>
  <r>
    <x v="0"/>
    <x v="5"/>
    <x v="22"/>
    <x v="5"/>
    <s v="Australia"/>
    <s v="Australia"/>
    <s v="Australia"/>
    <s v="Australia"/>
    <x v="3"/>
    <x v="16"/>
    <x v="0"/>
    <n v="2104.826955"/>
    <n v="2856.3234790000001"/>
  </r>
  <r>
    <x v="1"/>
    <x v="5"/>
    <x v="22"/>
    <x v="5"/>
    <s v="Australia"/>
    <s v="Australia"/>
    <s v="Australia"/>
    <s v="Australia"/>
    <x v="2"/>
    <x v="15"/>
    <x v="0"/>
    <n v="6359.196747"/>
    <n v="8629.6514459999999"/>
  </r>
  <r>
    <x v="5"/>
    <x v="0"/>
    <x v="20"/>
    <x v="0"/>
    <s v="Rest of Greater China"/>
    <s v="Taiwan"/>
    <s v="Taiwan"/>
    <s v="Taiwan"/>
    <x v="0"/>
    <x v="3"/>
    <x v="0"/>
    <n v="478.94865462338498"/>
    <n v="497.73656299999999"/>
  </r>
  <r>
    <x v="4"/>
    <x v="7"/>
    <x v="28"/>
    <x v="7"/>
    <s v="Indonesia"/>
    <s v="Indonesia"/>
    <s v="Indonesia"/>
    <s v="Indonesia"/>
    <x v="3"/>
    <x v="13"/>
    <x v="1"/>
    <n v="467.38561900000002"/>
    <n v="599.02114600000004"/>
  </r>
  <r>
    <x v="3"/>
    <x v="2"/>
    <x v="39"/>
    <x v="2"/>
    <s v="Rest of Eastern Europe"/>
    <s v="Rest of Eastern Europe"/>
    <s v="Rest of Eastern Europe"/>
    <s v="Rest of Eastern Europe"/>
    <x v="0"/>
    <x v="0"/>
    <x v="0"/>
    <n v="314.19294110376302"/>
    <n v="370.41127699999998"/>
  </r>
  <r>
    <x v="4"/>
    <x v="4"/>
    <x v="27"/>
    <x v="4"/>
    <s v="Rest of Latin America"/>
    <s v="Colombia"/>
    <s v="Colombia"/>
    <s v="Colombia"/>
    <x v="2"/>
    <x v="5"/>
    <x v="0"/>
    <n v="467.833923000467"/>
    <n v="738.28328599999998"/>
  </r>
  <r>
    <x v="4"/>
    <x v="5"/>
    <x v="43"/>
    <x v="5"/>
    <s v="Rest of Mature Asia/Pacific"/>
    <s v="New Zealand"/>
    <s v="New Zealand"/>
    <s v="New Zealand"/>
    <x v="0"/>
    <x v="8"/>
    <x v="0"/>
    <n v="379.14647521915703"/>
    <n v="437.41772400000002"/>
  </r>
  <r>
    <x v="1"/>
    <x v="7"/>
    <x v="13"/>
    <x v="7"/>
    <s v="Rest of Emerging Asia/Pacific"/>
    <s v="Thailand"/>
    <s v="Thailand"/>
    <s v="Thailand"/>
    <x v="3"/>
    <x v="4"/>
    <x v="1"/>
    <n v="8205.8166060000003"/>
    <n v="8496.9542930000007"/>
  </r>
  <r>
    <x v="1"/>
    <x v="1"/>
    <x v="1"/>
    <x v="1"/>
    <s v="Canada"/>
    <s v="Canada"/>
    <s v="Canada"/>
    <s v="Canada"/>
    <x v="2"/>
    <x v="2"/>
    <x v="0"/>
    <n v="7192.5446529999999"/>
    <n v="9328.5987509999995"/>
  </r>
  <r>
    <x v="0"/>
    <x v="7"/>
    <x v="13"/>
    <x v="7"/>
    <s v="Rest of Emerging Asia/Pacific"/>
    <s v="Thailand"/>
    <s v="Thailand"/>
    <s v="Thailand"/>
    <x v="4"/>
    <x v="7"/>
    <x v="0"/>
    <n v="71.565207189999995"/>
    <n v="74.104299999999995"/>
  </r>
  <r>
    <x v="4"/>
    <x v="6"/>
    <x v="15"/>
    <x v="6"/>
    <s v="Germany"/>
    <s v="Germany"/>
    <s v="Germany"/>
    <s v="Germany"/>
    <x v="4"/>
    <x v="14"/>
    <x v="0"/>
    <n v="2324.4395779465899"/>
    <n v="2737.8900349999999"/>
  </r>
  <r>
    <x v="5"/>
    <x v="1"/>
    <x v="1"/>
    <x v="1"/>
    <s v="Canada"/>
    <s v="Canada"/>
    <s v="Canada"/>
    <s v="Canada"/>
    <x v="3"/>
    <x v="4"/>
    <x v="1"/>
    <n v="12795.967567"/>
    <n v="16596.135696000001"/>
  </r>
  <r>
    <x v="4"/>
    <x v="2"/>
    <x v="46"/>
    <x v="2"/>
    <s v="Poland"/>
    <s v="Poland"/>
    <s v="Poland"/>
    <s v="Poland"/>
    <x v="2"/>
    <x v="5"/>
    <x v="0"/>
    <n v="239.48178500000199"/>
    <n v="286.181287"/>
  </r>
  <r>
    <x v="5"/>
    <x v="2"/>
    <x v="39"/>
    <x v="2"/>
    <s v="Rest of Eastern Europe"/>
    <s v="Rest of Eastern Europe"/>
    <s v="Rest of Eastern Europe"/>
    <s v="Rest of Eastern Europe"/>
    <x v="0"/>
    <x v="8"/>
    <x v="0"/>
    <n v="980.30551730618697"/>
    <n v="1155.7109379999999"/>
  </r>
  <r>
    <x v="0"/>
    <x v="4"/>
    <x v="17"/>
    <x v="4"/>
    <s v="Mexico"/>
    <s v="Mexico"/>
    <s v="Mexico"/>
    <s v="Mexico"/>
    <x v="0"/>
    <x v="8"/>
    <x v="0"/>
    <n v="1393.9452887049499"/>
    <n v="2076.5358019999999"/>
  </r>
  <r>
    <x v="6"/>
    <x v="7"/>
    <x v="13"/>
    <x v="7"/>
    <s v="Rest of Emerging Asia/Pacific"/>
    <s v="Thailand"/>
    <s v="Thailand"/>
    <s v="Thailand"/>
    <x v="0"/>
    <x v="0"/>
    <x v="1"/>
    <n v="33.676487321307697"/>
    <n v="34.871310000000001"/>
  </r>
  <r>
    <x v="0"/>
    <x v="7"/>
    <x v="28"/>
    <x v="7"/>
    <s v="Indonesia"/>
    <s v="Indonesia"/>
    <s v="Indonesia"/>
    <s v="Indonesia"/>
    <x v="0"/>
    <x v="8"/>
    <x v="0"/>
    <n v="1034.65326786488"/>
    <n v="1399.7278100000001"/>
  </r>
  <r>
    <x v="5"/>
    <x v="6"/>
    <x v="8"/>
    <x v="6"/>
    <s v="Spain"/>
    <s v="Spain"/>
    <s v="Spain"/>
    <s v="Spain"/>
    <x v="0"/>
    <x v="8"/>
    <x v="0"/>
    <n v="1076.3325354671899"/>
    <n v="1268.9200069999999"/>
  </r>
  <r>
    <x v="2"/>
    <x v="6"/>
    <x v="8"/>
    <x v="6"/>
    <s v="Spain"/>
    <s v="Spain"/>
    <s v="Spain"/>
    <s v="Spain"/>
    <x v="0"/>
    <x v="8"/>
    <x v="1"/>
    <n v="1500.31966796654"/>
    <n v="1687.845049"/>
  </r>
  <r>
    <x v="5"/>
    <x v="6"/>
    <x v="21"/>
    <x v="6"/>
    <s v="France"/>
    <s v="France"/>
    <s v="France"/>
    <s v="France"/>
    <x v="2"/>
    <x v="5"/>
    <x v="0"/>
    <n v="3877.724056"/>
    <n v="4571.5626670000001"/>
  </r>
  <r>
    <x v="2"/>
    <x v="4"/>
    <x v="48"/>
    <x v="4"/>
    <s v="Argentina"/>
    <s v="Argentina"/>
    <s v="Argentina"/>
    <s v="Argentina"/>
    <x v="0"/>
    <x v="3"/>
    <x v="1"/>
    <n v="1499.4379143859901"/>
    <n v="7698.9928959999997"/>
  </r>
  <r>
    <x v="2"/>
    <x v="6"/>
    <x v="8"/>
    <x v="6"/>
    <s v="Spain"/>
    <s v="Spain"/>
    <s v="Spain"/>
    <s v="Spain"/>
    <x v="2"/>
    <x v="6"/>
    <x v="0"/>
    <n v="8022.2359449919804"/>
    <n v="9024.9374910000006"/>
  </r>
  <r>
    <x v="4"/>
    <x v="3"/>
    <x v="40"/>
    <x v="3"/>
    <s v="Rest of Middle East and North Africa"/>
    <s v="Israel"/>
    <s v="Israel"/>
    <s v="Israel"/>
    <x v="1"/>
    <x v="11"/>
    <x v="0"/>
    <n v="775.53678200000002"/>
    <n v="772.92271600000004"/>
  </r>
  <r>
    <x v="3"/>
    <x v="6"/>
    <x v="30"/>
    <x v="6"/>
    <s v="Rest of Western Europe"/>
    <s v="Belgium"/>
    <s v="Belgium"/>
    <s v="Belgium"/>
    <x v="2"/>
    <x v="6"/>
    <x v="0"/>
    <n v="5042.3000819999997"/>
    <n v="5944.5155139999997"/>
  </r>
  <r>
    <x v="1"/>
    <x v="0"/>
    <x v="20"/>
    <x v="0"/>
    <s v="Rest of Greater China"/>
    <s v="Taiwan"/>
    <s v="Taiwan"/>
    <s v="Taiwan"/>
    <x v="2"/>
    <x v="6"/>
    <x v="0"/>
    <n v="1567.690147"/>
    <n v="1629.1865499999999"/>
  </r>
  <r>
    <x v="3"/>
    <x v="4"/>
    <x v="17"/>
    <x v="4"/>
    <s v="Mexico"/>
    <s v="Mexico"/>
    <s v="Mexico"/>
    <s v="Mexico"/>
    <x v="3"/>
    <x v="16"/>
    <x v="0"/>
    <n v="2351.4533609999999"/>
    <n v="3502.918752"/>
  </r>
  <r>
    <x v="5"/>
    <x v="6"/>
    <x v="38"/>
    <x v="6"/>
    <s v="Rest of Western Europe"/>
    <s v="Austria"/>
    <s v="Austria"/>
    <s v="Austria"/>
    <x v="4"/>
    <x v="7"/>
    <x v="0"/>
    <n v="182.25658755000001"/>
    <n v="214.867639"/>
  </r>
  <r>
    <x v="5"/>
    <x v="7"/>
    <x v="13"/>
    <x v="7"/>
    <s v="Rest of Emerging Asia/Pacific"/>
    <s v="Thailand"/>
    <s v="Thailand"/>
    <s v="Thailand"/>
    <x v="3"/>
    <x v="4"/>
    <x v="1"/>
    <n v="7970.6353929999996"/>
    <n v="8253.4289850000005"/>
  </r>
  <r>
    <x v="1"/>
    <x v="3"/>
    <x v="7"/>
    <x v="3"/>
    <s v="Rest of Middle East and North Africa"/>
    <s v="Saudi Arabia"/>
    <s v="Saudi Arabia"/>
    <s v="Saudi Arabia"/>
    <x v="0"/>
    <x v="0"/>
    <x v="0"/>
    <n v="188.19886930515699"/>
    <n v="188.277501"/>
  </r>
  <r>
    <x v="3"/>
    <x v="6"/>
    <x v="42"/>
    <x v="6"/>
    <s v="Rest of Western Europe"/>
    <s v="Denmark"/>
    <s v="Denmark"/>
    <s v="Denmark"/>
    <x v="0"/>
    <x v="0"/>
    <x v="1"/>
    <n v="5.0980416707823997"/>
    <n v="6.0159539999999998"/>
  </r>
  <r>
    <x v="3"/>
    <x v="6"/>
    <x v="42"/>
    <x v="6"/>
    <s v="Rest of Western Europe"/>
    <s v="Denmark"/>
    <s v="Denmark"/>
    <s v="Denmark"/>
    <x v="4"/>
    <x v="7"/>
    <x v="0"/>
    <n v="155.97815768000001"/>
    <n v="184.06231299999999"/>
  </r>
  <r>
    <x v="2"/>
    <x v="10"/>
    <x v="47"/>
    <x v="10"/>
    <s v="Rest of Sub-Saharan Africa"/>
    <s v="South Africa"/>
    <s v="South Africa"/>
    <s v="South Africa"/>
    <x v="0"/>
    <x v="3"/>
    <x v="0"/>
    <n v="131.31321304791501"/>
    <n v="180.21342799999999"/>
  </r>
  <r>
    <x v="5"/>
    <x v="7"/>
    <x v="10"/>
    <x v="7"/>
    <s v="India"/>
    <s v="India"/>
    <s v="India"/>
    <s v="India"/>
    <x v="0"/>
    <x v="0"/>
    <x v="0"/>
    <n v="790.78187565231894"/>
    <n v="941.20647799999995"/>
  </r>
  <r>
    <x v="2"/>
    <x v="4"/>
    <x v="36"/>
    <x v="4"/>
    <s v="Rest of Latin America"/>
    <s v="Rest of Latin America"/>
    <s v="Rest of Latin America"/>
    <s v="Rest of Latin America"/>
    <x v="4"/>
    <x v="7"/>
    <x v="0"/>
    <n v="117.94707086"/>
    <n v="117.94707099999999"/>
  </r>
  <r>
    <x v="6"/>
    <x v="10"/>
    <x v="47"/>
    <x v="10"/>
    <s v="Rest of Sub-Saharan Africa"/>
    <s v="South Africa"/>
    <s v="South Africa"/>
    <s v="South Africa"/>
    <x v="4"/>
    <x v="7"/>
    <x v="0"/>
    <n v="117.78809106999999"/>
    <n v="172.372761"/>
  </r>
  <r>
    <x v="3"/>
    <x v="7"/>
    <x v="28"/>
    <x v="7"/>
    <s v="Indonesia"/>
    <s v="Indonesia"/>
    <s v="Indonesia"/>
    <s v="Indonesia"/>
    <x v="1"/>
    <x v="11"/>
    <x v="0"/>
    <n v="433.32444199999998"/>
    <n v="586.22177199999999"/>
  </r>
  <r>
    <x v="4"/>
    <x v="4"/>
    <x v="48"/>
    <x v="4"/>
    <s v="Argentina"/>
    <s v="Argentina"/>
    <s v="Argentina"/>
    <s v="Argentina"/>
    <x v="4"/>
    <x v="7"/>
    <x v="0"/>
    <n v="78.143100320000002"/>
    <n v="236.20228299999999"/>
  </r>
  <r>
    <x v="5"/>
    <x v="6"/>
    <x v="26"/>
    <x v="6"/>
    <s v="Rest of Western Europe"/>
    <s v="Norway"/>
    <s v="Norway"/>
    <s v="Norway"/>
    <x v="2"/>
    <x v="5"/>
    <x v="0"/>
    <n v="344.71625"/>
    <n v="502.51453199999997"/>
  </r>
  <r>
    <x v="6"/>
    <x v="5"/>
    <x v="5"/>
    <x v="5"/>
    <s v="South Korea"/>
    <s v="South Korea"/>
    <s v="South Korea"/>
    <s v="South Korea"/>
    <x v="2"/>
    <x v="2"/>
    <x v="0"/>
    <n v="2698.1375309999999"/>
    <n v="2806.3353050000001"/>
  </r>
  <r>
    <x v="1"/>
    <x v="3"/>
    <x v="40"/>
    <x v="3"/>
    <s v="Rest of Middle East and North Africa"/>
    <s v="Israel"/>
    <s v="Israel"/>
    <s v="Israel"/>
    <x v="0"/>
    <x v="3"/>
    <x v="1"/>
    <n v="720.11871819109399"/>
    <n v="719.71768399999996"/>
  </r>
  <r>
    <x v="5"/>
    <x v="6"/>
    <x v="37"/>
    <x v="6"/>
    <s v="Rest of Western Europe"/>
    <s v="Finland"/>
    <s v="Finland"/>
    <s v="Finland"/>
    <x v="2"/>
    <x v="15"/>
    <x v="0"/>
    <n v="1445.2804759999999"/>
    <n v="1703.8835590000001"/>
  </r>
  <r>
    <x v="4"/>
    <x v="6"/>
    <x v="42"/>
    <x v="6"/>
    <s v="Rest of Western Europe"/>
    <s v="Denmark"/>
    <s v="Denmark"/>
    <s v="Denmark"/>
    <x v="4"/>
    <x v="9"/>
    <x v="0"/>
    <n v="258.40802974000002"/>
    <n v="303.587267"/>
  </r>
  <r>
    <x v="2"/>
    <x v="2"/>
    <x v="46"/>
    <x v="2"/>
    <s v="Poland"/>
    <s v="Poland"/>
    <s v="Poland"/>
    <s v="Poland"/>
    <x v="0"/>
    <x v="0"/>
    <x v="1"/>
    <n v="12.781067573057999"/>
    <n v="14.599792000000001"/>
  </r>
  <r>
    <x v="0"/>
    <x v="2"/>
    <x v="6"/>
    <x v="2"/>
    <s v="Rest of Eastern Europe"/>
    <s v="Czech Republic"/>
    <s v="Czech Republic"/>
    <s v="Czech Republic"/>
    <x v="4"/>
    <x v="7"/>
    <x v="0"/>
    <n v="95.108981229999998"/>
    <n v="110.83477499999999"/>
  </r>
  <r>
    <x v="1"/>
    <x v="6"/>
    <x v="14"/>
    <x v="6"/>
    <s v="Netherlands"/>
    <s v="Netherlands"/>
    <s v="Netherlands"/>
    <s v="Netherlands"/>
    <x v="1"/>
    <x v="1"/>
    <x v="0"/>
    <n v="4509.158829"/>
    <n v="5315.9796480000005"/>
  </r>
  <r>
    <x v="4"/>
    <x v="7"/>
    <x v="49"/>
    <x v="7"/>
    <s v="Rest of Emerging Asia/Pacific"/>
    <s v="Malaysia"/>
    <s v="Malaysia"/>
    <s v="Malaysia"/>
    <x v="0"/>
    <x v="0"/>
    <x v="0"/>
    <n v="272.44123290951302"/>
    <n v="371.836614"/>
  </r>
  <r>
    <x v="1"/>
    <x v="5"/>
    <x v="22"/>
    <x v="5"/>
    <s v="Australia"/>
    <s v="Australia"/>
    <s v="Australia"/>
    <s v="Australia"/>
    <x v="4"/>
    <x v="7"/>
    <x v="0"/>
    <n v="429.28831160999999"/>
    <n v="582.55918899999995"/>
  </r>
  <r>
    <x v="6"/>
    <x v="6"/>
    <x v="15"/>
    <x v="6"/>
    <s v="Germany"/>
    <s v="Germany"/>
    <s v="Germany"/>
    <s v="Germany"/>
    <x v="4"/>
    <x v="9"/>
    <x v="0"/>
    <n v="2678.619115"/>
    <n v="3157.9026690000001"/>
  </r>
  <r>
    <x v="3"/>
    <x v="5"/>
    <x v="19"/>
    <x v="5"/>
    <s v="Rest of Mature Asia/Pacific"/>
    <s v="Singapore"/>
    <s v="Singapore"/>
    <s v="Singapore"/>
    <x v="0"/>
    <x v="0"/>
    <x v="0"/>
    <n v="178.97183845548"/>
    <n v="193.97104999999999"/>
  </r>
  <r>
    <x v="3"/>
    <x v="5"/>
    <x v="43"/>
    <x v="5"/>
    <s v="Rest of Mature Asia/Pacific"/>
    <s v="New Zealand"/>
    <s v="New Zealand"/>
    <s v="New Zealand"/>
    <x v="0"/>
    <x v="0"/>
    <x v="1"/>
    <n v="4.7830041381045003"/>
    <n v="5.8219719999999997"/>
  </r>
  <r>
    <x v="1"/>
    <x v="9"/>
    <x v="31"/>
    <x v="9"/>
    <s v="Rest of Eurasia"/>
    <s v="Rest of Eurasia"/>
    <s v="Rest of Eurasia"/>
    <s v="Rest of Eurasia"/>
    <x v="0"/>
    <x v="3"/>
    <x v="1"/>
    <n v="3282.5749497827201"/>
    <n v="6691.0645729999997"/>
  </r>
  <r>
    <x v="5"/>
    <x v="8"/>
    <x v="12"/>
    <x v="8"/>
    <s v="Japan"/>
    <s v="Japan"/>
    <s v="Japan"/>
    <s v="Japan"/>
    <x v="1"/>
    <x v="1"/>
    <x v="0"/>
    <n v="14723.947303000001"/>
    <n v="16795.159111000001"/>
  </r>
  <r>
    <x v="4"/>
    <x v="4"/>
    <x v="27"/>
    <x v="4"/>
    <s v="Rest of Latin America"/>
    <s v="Colombia"/>
    <s v="Colombia"/>
    <s v="Colombia"/>
    <x v="4"/>
    <x v="9"/>
    <x v="0"/>
    <n v="113.62817072999999"/>
    <n v="179.31529800000001"/>
  </r>
  <r>
    <x v="0"/>
    <x v="5"/>
    <x v="19"/>
    <x v="5"/>
    <s v="Rest of Mature Asia/Pacific"/>
    <s v="Singapore"/>
    <s v="Singapore"/>
    <s v="Singapore"/>
    <x v="1"/>
    <x v="1"/>
    <x v="0"/>
    <n v="1780.2086730000001"/>
    <n v="1929.4038029999999"/>
  </r>
  <r>
    <x v="2"/>
    <x v="0"/>
    <x v="20"/>
    <x v="0"/>
    <s v="Rest of Greater China"/>
    <s v="Taiwan"/>
    <s v="Taiwan"/>
    <s v="Taiwan"/>
    <x v="3"/>
    <x v="4"/>
    <x v="1"/>
    <n v="4510.2344759999996"/>
    <n v="4579.7567870000003"/>
  </r>
  <r>
    <x v="4"/>
    <x v="6"/>
    <x v="26"/>
    <x v="6"/>
    <s v="Rest of Western Europe"/>
    <s v="Norway"/>
    <s v="Norway"/>
    <s v="Norway"/>
    <x v="3"/>
    <x v="4"/>
    <x v="1"/>
    <n v="1745.4865609999999"/>
    <n v="2455.9683"/>
  </r>
  <r>
    <x v="6"/>
    <x v="6"/>
    <x v="41"/>
    <x v="6"/>
    <s v="Rest of Western Europe"/>
    <s v="Rest of Western Europe"/>
    <s v="Rest of Western Europe"/>
    <s v="Rest of Western Europe"/>
    <x v="0"/>
    <x v="3"/>
    <x v="1"/>
    <n v="111.555416375493"/>
    <n v="131.51595399999999"/>
  </r>
  <r>
    <x v="6"/>
    <x v="6"/>
    <x v="14"/>
    <x v="6"/>
    <s v="Netherlands"/>
    <s v="Netherlands"/>
    <s v="Netherlands"/>
    <s v="Netherlands"/>
    <x v="4"/>
    <x v="10"/>
    <x v="0"/>
    <n v="739.93383430699998"/>
    <n v="872.32970799999998"/>
  </r>
  <r>
    <x v="6"/>
    <x v="7"/>
    <x v="13"/>
    <x v="7"/>
    <s v="Rest of Emerging Asia/Pacific"/>
    <s v="Thailand"/>
    <s v="Thailand"/>
    <s v="Thailand"/>
    <x v="3"/>
    <x v="16"/>
    <x v="0"/>
    <n v="2825.7077939999999"/>
    <n v="2925.962293"/>
  </r>
  <r>
    <x v="5"/>
    <x v="6"/>
    <x v="26"/>
    <x v="6"/>
    <s v="Rest of Western Europe"/>
    <s v="Norway"/>
    <s v="Norway"/>
    <s v="Norway"/>
    <x v="3"/>
    <x v="12"/>
    <x v="0"/>
    <n v="476.44238300000001"/>
    <n v="694.53999099999999"/>
  </r>
  <r>
    <x v="0"/>
    <x v="6"/>
    <x v="41"/>
    <x v="6"/>
    <s v="Rest of Western Europe"/>
    <s v="Rest of Western Europe"/>
    <s v="Rest of Western Europe"/>
    <s v="Rest of Western Europe"/>
    <x v="3"/>
    <x v="16"/>
    <x v="0"/>
    <n v="186.12525099999999"/>
    <n v="219.42851999999999"/>
  </r>
  <r>
    <x v="2"/>
    <x v="6"/>
    <x v="38"/>
    <x v="6"/>
    <s v="Rest of Western Europe"/>
    <s v="Austria"/>
    <s v="Austria"/>
    <s v="Austria"/>
    <x v="0"/>
    <x v="3"/>
    <x v="0"/>
    <n v="255.724641246088"/>
    <n v="287.68773700000003"/>
  </r>
  <r>
    <x v="5"/>
    <x v="6"/>
    <x v="26"/>
    <x v="6"/>
    <s v="Rest of Western Europe"/>
    <s v="Norway"/>
    <s v="Norway"/>
    <s v="Norway"/>
    <x v="2"/>
    <x v="6"/>
    <x v="0"/>
    <n v="2286.3009780000002"/>
    <n v="3332.884556"/>
  </r>
  <r>
    <x v="2"/>
    <x v="6"/>
    <x v="30"/>
    <x v="6"/>
    <s v="Rest of Western Europe"/>
    <s v="Belgium"/>
    <s v="Belgium"/>
    <s v="Belgium"/>
    <x v="2"/>
    <x v="2"/>
    <x v="0"/>
    <n v="1942.1243720019399"/>
    <n v="2184.871048"/>
  </r>
  <r>
    <x v="1"/>
    <x v="6"/>
    <x v="42"/>
    <x v="6"/>
    <s v="Rest of Western Europe"/>
    <s v="Denmark"/>
    <s v="Denmark"/>
    <s v="Denmark"/>
    <x v="4"/>
    <x v="10"/>
    <x v="0"/>
    <n v="227.60681469799999"/>
    <n v="268.58784300000002"/>
  </r>
  <r>
    <x v="2"/>
    <x v="6"/>
    <x v="32"/>
    <x v="6"/>
    <s v="Rest of Western Europe"/>
    <s v="Portugal"/>
    <s v="Portugal"/>
    <s v="Portugal"/>
    <x v="3"/>
    <x v="13"/>
    <x v="1"/>
    <n v="1194.805014"/>
    <n v="1344.1440319999999"/>
  </r>
  <r>
    <x v="2"/>
    <x v="4"/>
    <x v="17"/>
    <x v="4"/>
    <s v="Mexico"/>
    <s v="Mexico"/>
    <s v="Mexico"/>
    <s v="Mexico"/>
    <x v="3"/>
    <x v="4"/>
    <x v="1"/>
    <n v="6624.4990319999997"/>
    <n v="9975.8657170000006"/>
  </r>
  <r>
    <x v="4"/>
    <x v="0"/>
    <x v="18"/>
    <x v="0"/>
    <s v="Rest of Greater China"/>
    <s v="Hong Kong"/>
    <s v="Hong Kong"/>
    <s v="Hong Kong"/>
    <x v="0"/>
    <x v="3"/>
    <x v="0"/>
    <n v="863.24230754089001"/>
    <n v="867.22204199999999"/>
  </r>
  <r>
    <x v="1"/>
    <x v="3"/>
    <x v="3"/>
    <x v="3"/>
    <s v="Rest of Middle East and North Africa"/>
    <s v="Rest of Middle East and North Africa"/>
    <s v="Rest of Middle East and North Africa"/>
    <s v="Rest of Middle East and North Africa"/>
    <x v="0"/>
    <x v="8"/>
    <x v="0"/>
    <n v="1432.2824797573901"/>
    <n v="1560.4211600000001"/>
  </r>
  <r>
    <x v="5"/>
    <x v="7"/>
    <x v="49"/>
    <x v="7"/>
    <s v="Rest of Emerging Asia/Pacific"/>
    <s v="Malaysia"/>
    <s v="Malaysia"/>
    <s v="Malaysia"/>
    <x v="0"/>
    <x v="3"/>
    <x v="0"/>
    <n v="215.52429849222699"/>
    <n v="281.12946799999997"/>
  </r>
  <r>
    <x v="4"/>
    <x v="6"/>
    <x v="44"/>
    <x v="6"/>
    <s v="United Kingdom"/>
    <s v="United Kingdom"/>
    <s v="United Kingdom"/>
    <s v="United Kingdom"/>
    <x v="2"/>
    <x v="2"/>
    <x v="0"/>
    <n v="14724.2174680313"/>
    <n v="17871.221958999999"/>
  </r>
  <r>
    <x v="1"/>
    <x v="7"/>
    <x v="10"/>
    <x v="7"/>
    <s v="India"/>
    <s v="India"/>
    <s v="India"/>
    <s v="India"/>
    <x v="2"/>
    <x v="2"/>
    <x v="0"/>
    <n v="6979.6260400000001"/>
    <n v="8307.3088129999996"/>
  </r>
  <r>
    <x v="1"/>
    <x v="4"/>
    <x v="17"/>
    <x v="4"/>
    <s v="Mexico"/>
    <s v="Mexico"/>
    <s v="Mexico"/>
    <s v="Mexico"/>
    <x v="0"/>
    <x v="0"/>
    <x v="0"/>
    <n v="429.987373819021"/>
    <n v="640.54463499999997"/>
  </r>
  <r>
    <x v="3"/>
    <x v="10"/>
    <x v="47"/>
    <x v="10"/>
    <s v="Rest of Sub-Saharan Africa"/>
    <s v="South Africa"/>
    <s v="South Africa"/>
    <s v="South Africa"/>
    <x v="1"/>
    <x v="1"/>
    <x v="0"/>
    <n v="1174.5588660000001"/>
    <n v="1718.8660789999999"/>
  </r>
  <r>
    <x v="1"/>
    <x v="7"/>
    <x v="49"/>
    <x v="7"/>
    <s v="Rest of Emerging Asia/Pacific"/>
    <s v="Malaysia"/>
    <s v="Malaysia"/>
    <s v="Malaysia"/>
    <x v="2"/>
    <x v="6"/>
    <x v="0"/>
    <n v="2014.603513"/>
    <n v="2627.8448269999999"/>
  </r>
  <r>
    <x v="1"/>
    <x v="6"/>
    <x v="30"/>
    <x v="6"/>
    <s v="Rest of Western Europe"/>
    <s v="Belgium"/>
    <s v="Belgium"/>
    <s v="Belgium"/>
    <x v="0"/>
    <x v="0"/>
    <x v="0"/>
    <n v="188.38547670795199"/>
    <n v="222.093166"/>
  </r>
  <r>
    <x v="1"/>
    <x v="6"/>
    <x v="44"/>
    <x v="6"/>
    <s v="United Kingdom"/>
    <s v="United Kingdom"/>
    <s v="United Kingdom"/>
    <s v="United Kingdom"/>
    <x v="2"/>
    <x v="15"/>
    <x v="0"/>
    <n v="19534.838419"/>
    <n v="23449.023202"/>
  </r>
  <r>
    <x v="4"/>
    <x v="10"/>
    <x v="34"/>
    <x v="10"/>
    <s v="Rest of Sub-Saharan Africa"/>
    <s v="Rest of Sub-Saharan Africa"/>
    <s v="Rest of Sub-Saharan Africa"/>
    <s v="Rest of Sub-Saharan Africa"/>
    <x v="4"/>
    <x v="9"/>
    <x v="0"/>
    <n v="809.39807280000002"/>
    <n v="881.38230599999997"/>
  </r>
  <r>
    <x v="5"/>
    <x v="6"/>
    <x v="21"/>
    <x v="6"/>
    <s v="France"/>
    <s v="France"/>
    <s v="France"/>
    <s v="France"/>
    <x v="2"/>
    <x v="2"/>
    <x v="0"/>
    <n v="6157.5688479999999"/>
    <n v="7259.3385859999999"/>
  </r>
  <r>
    <x v="3"/>
    <x v="1"/>
    <x v="16"/>
    <x v="1"/>
    <s v="United States"/>
    <s v="United States"/>
    <s v="United States"/>
    <s v="United States"/>
    <x v="0"/>
    <x v="3"/>
    <x v="0"/>
    <n v="11257.80324024"/>
    <n v="11257.803239999999"/>
  </r>
  <r>
    <x v="6"/>
    <x v="6"/>
    <x v="23"/>
    <x v="6"/>
    <s v="Rest of Western Europe"/>
    <s v="Switzerland"/>
    <s v="Switzerland"/>
    <s v="Switzerland"/>
    <x v="0"/>
    <x v="3"/>
    <x v="1"/>
    <n v="854.23035976996198"/>
    <n v="927.27784599999995"/>
  </r>
  <r>
    <x v="6"/>
    <x v="6"/>
    <x v="21"/>
    <x v="6"/>
    <s v="France"/>
    <s v="France"/>
    <s v="France"/>
    <s v="France"/>
    <x v="0"/>
    <x v="3"/>
    <x v="0"/>
    <n v="1108.07888050154"/>
    <n v="1306.3467049999999"/>
  </r>
  <r>
    <x v="6"/>
    <x v="6"/>
    <x v="41"/>
    <x v="6"/>
    <s v="Rest of Western Europe"/>
    <s v="Rest of Western Europe"/>
    <s v="Rest of Western Europe"/>
    <s v="Rest of Western Europe"/>
    <x v="1"/>
    <x v="1"/>
    <x v="0"/>
    <n v="1030.708674"/>
    <n v="1215.1326979999999"/>
  </r>
  <r>
    <x v="1"/>
    <x v="7"/>
    <x v="13"/>
    <x v="7"/>
    <s v="Rest of Emerging Asia/Pacific"/>
    <s v="Thailand"/>
    <s v="Thailand"/>
    <s v="Thailand"/>
    <x v="2"/>
    <x v="6"/>
    <x v="0"/>
    <n v="1064.5206149999999"/>
    <n v="1102.2891990000001"/>
  </r>
  <r>
    <x v="2"/>
    <x v="8"/>
    <x v="12"/>
    <x v="8"/>
    <s v="Japan"/>
    <s v="Japan"/>
    <s v="Japan"/>
    <s v="Japan"/>
    <x v="4"/>
    <x v="7"/>
    <x v="0"/>
    <n v="1643.0997149499999"/>
    <n v="1859.604427"/>
  </r>
  <r>
    <x v="6"/>
    <x v="6"/>
    <x v="41"/>
    <x v="6"/>
    <s v="Rest of Western Europe"/>
    <s v="Rest of Western Europe"/>
    <s v="Rest of Western Europe"/>
    <s v="Rest of Western Europe"/>
    <x v="2"/>
    <x v="5"/>
    <x v="0"/>
    <n v="169.73021"/>
    <n v="200.09992500000001"/>
  </r>
  <r>
    <x v="2"/>
    <x v="6"/>
    <x v="26"/>
    <x v="6"/>
    <s v="Rest of Western Europe"/>
    <s v="Norway"/>
    <s v="Norway"/>
    <s v="Norway"/>
    <x v="0"/>
    <x v="0"/>
    <x v="0"/>
    <n v="121.95038082781301"/>
    <n v="168.82750300000001"/>
  </r>
  <r>
    <x v="0"/>
    <x v="6"/>
    <x v="26"/>
    <x v="6"/>
    <s v="Rest of Western Europe"/>
    <s v="Norway"/>
    <s v="Norway"/>
    <s v="Norway"/>
    <x v="2"/>
    <x v="2"/>
    <x v="0"/>
    <n v="1129.355589"/>
    <n v="1646.3325850000001"/>
  </r>
  <r>
    <x v="2"/>
    <x v="7"/>
    <x v="28"/>
    <x v="7"/>
    <s v="Indonesia"/>
    <s v="Indonesia"/>
    <s v="Indonesia"/>
    <s v="Indonesia"/>
    <x v="3"/>
    <x v="16"/>
    <x v="0"/>
    <n v="2216.5136429999998"/>
    <n v="3019.8601330000001"/>
  </r>
  <r>
    <x v="0"/>
    <x v="0"/>
    <x v="20"/>
    <x v="0"/>
    <s v="Rest of Greater China"/>
    <s v="Taiwan"/>
    <s v="Taiwan"/>
    <s v="Taiwan"/>
    <x v="0"/>
    <x v="8"/>
    <x v="1"/>
    <n v="868.55460333346696"/>
    <n v="902.62573899999995"/>
  </r>
  <r>
    <x v="4"/>
    <x v="2"/>
    <x v="2"/>
    <x v="2"/>
    <s v="Rest of Eastern Europe"/>
    <s v="Hungary"/>
    <s v="Hungary"/>
    <s v="Hungary"/>
    <x v="0"/>
    <x v="0"/>
    <x v="1"/>
    <n v="4.148080189511"/>
    <n v="5.0895149999999996"/>
  </r>
  <r>
    <x v="2"/>
    <x v="2"/>
    <x v="39"/>
    <x v="2"/>
    <s v="Rest of Eastern Europe"/>
    <s v="Rest of Eastern Europe"/>
    <s v="Rest of Eastern Europe"/>
    <s v="Rest of Eastern Europe"/>
    <x v="0"/>
    <x v="3"/>
    <x v="0"/>
    <n v="997.65990024364601"/>
    <n v="1122.357694"/>
  </r>
  <r>
    <x v="2"/>
    <x v="5"/>
    <x v="19"/>
    <x v="5"/>
    <s v="Rest of Mature Asia/Pacific"/>
    <s v="Singapore"/>
    <s v="Singapore"/>
    <s v="Singapore"/>
    <x v="0"/>
    <x v="8"/>
    <x v="1"/>
    <n v="383.25714248500998"/>
    <n v="413.245565"/>
  </r>
  <r>
    <x v="2"/>
    <x v="4"/>
    <x v="48"/>
    <x v="4"/>
    <s v="Argentina"/>
    <s v="Argentina"/>
    <s v="Argentina"/>
    <s v="Argentina"/>
    <x v="0"/>
    <x v="0"/>
    <x v="0"/>
    <n v="120.621467077982"/>
    <n v="619.34129399999995"/>
  </r>
  <r>
    <x v="4"/>
    <x v="4"/>
    <x v="48"/>
    <x v="4"/>
    <s v="Argentina"/>
    <s v="Argentina"/>
    <s v="Argentina"/>
    <s v="Argentina"/>
    <x v="1"/>
    <x v="11"/>
    <x v="0"/>
    <n v="350.47218299999997"/>
    <n v="1059.3683820000001"/>
  </r>
  <r>
    <x v="6"/>
    <x v="6"/>
    <x v="11"/>
    <x v="6"/>
    <s v="Italy"/>
    <s v="Italy"/>
    <s v="Italy"/>
    <s v="Italy"/>
    <x v="1"/>
    <x v="1"/>
    <x v="0"/>
    <n v="3846.5442819999998"/>
    <n v="4534.8039159999998"/>
  </r>
  <r>
    <x v="6"/>
    <x v="4"/>
    <x v="29"/>
    <x v="4"/>
    <s v="Rest of Latin America"/>
    <s v="Chile"/>
    <s v="Chile"/>
    <s v="Chile"/>
    <x v="1"/>
    <x v="1"/>
    <x v="0"/>
    <n v="481.48459200000002"/>
    <n v="648.06497899999999"/>
  </r>
  <r>
    <x v="2"/>
    <x v="6"/>
    <x v="41"/>
    <x v="6"/>
    <s v="Rest of Western Europe"/>
    <s v="Rest of Western Europe"/>
    <s v="Rest of Western Europe"/>
    <s v="Rest of Western Europe"/>
    <x v="2"/>
    <x v="5"/>
    <x v="0"/>
    <n v="129.96015500026101"/>
    <n v="146.203912"/>
  </r>
  <r>
    <x v="1"/>
    <x v="3"/>
    <x v="24"/>
    <x v="3"/>
    <s v="Turkey"/>
    <s v="Turkey"/>
    <s v="Turkey"/>
    <s v="Turkey"/>
    <x v="2"/>
    <x v="6"/>
    <x v="0"/>
    <n v="263.52781299999998"/>
    <n v="783.32530199999997"/>
  </r>
  <r>
    <x v="5"/>
    <x v="3"/>
    <x v="40"/>
    <x v="3"/>
    <s v="Rest of Middle East and North Africa"/>
    <s v="Israel"/>
    <s v="Israel"/>
    <s v="Israel"/>
    <x v="3"/>
    <x v="12"/>
    <x v="0"/>
    <n v="463.09789499999999"/>
    <n v="462.83999499999999"/>
  </r>
  <r>
    <x v="5"/>
    <x v="6"/>
    <x v="37"/>
    <x v="6"/>
    <s v="Rest of Western Europe"/>
    <s v="Finland"/>
    <s v="Finland"/>
    <s v="Finland"/>
    <x v="0"/>
    <x v="8"/>
    <x v="0"/>
    <n v="444.81011073556999"/>
    <n v="524.39969099999996"/>
  </r>
  <r>
    <x v="6"/>
    <x v="6"/>
    <x v="32"/>
    <x v="6"/>
    <s v="Rest of Western Europe"/>
    <s v="Portugal"/>
    <s v="Portugal"/>
    <s v="Portugal"/>
    <x v="2"/>
    <x v="15"/>
    <x v="0"/>
    <n v="616.75105900000005"/>
    <n v="727.10591999999997"/>
  </r>
  <r>
    <x v="4"/>
    <x v="6"/>
    <x v="37"/>
    <x v="6"/>
    <s v="Rest of Western Europe"/>
    <s v="Finland"/>
    <s v="Finland"/>
    <s v="Finland"/>
    <x v="0"/>
    <x v="8"/>
    <x v="1"/>
    <n v="370.795141039665"/>
    <n v="436.74885399999999"/>
  </r>
  <r>
    <x v="3"/>
    <x v="6"/>
    <x v="14"/>
    <x v="6"/>
    <s v="Netherlands"/>
    <s v="Netherlands"/>
    <s v="Netherlands"/>
    <s v="Netherlands"/>
    <x v="0"/>
    <x v="8"/>
    <x v="0"/>
    <n v="1040.45918641911"/>
    <n v="1226.6278629999999"/>
  </r>
  <r>
    <x v="3"/>
    <x v="3"/>
    <x v="40"/>
    <x v="3"/>
    <s v="Rest of Middle East and North Africa"/>
    <s v="Israel"/>
    <s v="Israel"/>
    <s v="Israel"/>
    <x v="2"/>
    <x v="5"/>
    <x v="0"/>
    <n v="210.706231"/>
    <n v="210.58888899999999"/>
  </r>
  <r>
    <x v="2"/>
    <x v="7"/>
    <x v="28"/>
    <x v="7"/>
    <s v="Indonesia"/>
    <s v="Indonesia"/>
    <s v="Indonesia"/>
    <s v="Indonesia"/>
    <x v="4"/>
    <x v="10"/>
    <x v="0"/>
    <n v="330.58655621700001"/>
    <n v="450.403346"/>
  </r>
  <r>
    <x v="3"/>
    <x v="9"/>
    <x v="25"/>
    <x v="9"/>
    <s v="Russia"/>
    <s v="Russia"/>
    <s v="Russia"/>
    <s v="Russia"/>
    <x v="0"/>
    <x v="0"/>
    <x v="1"/>
    <n v="28.735892327310498"/>
    <n v="58.574050999999997"/>
  </r>
  <r>
    <x v="3"/>
    <x v="6"/>
    <x v="21"/>
    <x v="6"/>
    <s v="France"/>
    <s v="France"/>
    <s v="France"/>
    <s v="France"/>
    <x v="2"/>
    <x v="6"/>
    <x v="0"/>
    <n v="17143.423229"/>
    <n v="20210.884654000001"/>
  </r>
  <r>
    <x v="0"/>
    <x v="4"/>
    <x v="48"/>
    <x v="4"/>
    <s v="Argentina"/>
    <s v="Argentina"/>
    <s v="Argentina"/>
    <s v="Argentina"/>
    <x v="3"/>
    <x v="12"/>
    <x v="0"/>
    <n v="207.53733199999999"/>
    <n v="1595.1999699999999"/>
  </r>
  <r>
    <x v="3"/>
    <x v="6"/>
    <x v="8"/>
    <x v="6"/>
    <s v="Spain"/>
    <s v="Spain"/>
    <s v="Spain"/>
    <s v="Spain"/>
    <x v="1"/>
    <x v="11"/>
    <x v="0"/>
    <n v="1744.514312"/>
    <n v="2056.6591090000002"/>
  </r>
  <r>
    <x v="3"/>
    <x v="5"/>
    <x v="5"/>
    <x v="5"/>
    <s v="South Korea"/>
    <s v="South Korea"/>
    <s v="South Korea"/>
    <s v="South Korea"/>
    <x v="4"/>
    <x v="9"/>
    <x v="0"/>
    <n v="581.05834440000001"/>
    <n v="604.35931400000004"/>
  </r>
  <r>
    <x v="5"/>
    <x v="9"/>
    <x v="31"/>
    <x v="9"/>
    <s v="Rest of Eurasia"/>
    <s v="Rest of Eurasia"/>
    <s v="Rest of Eurasia"/>
    <s v="Rest of Eurasia"/>
    <x v="4"/>
    <x v="10"/>
    <x v="0"/>
    <n v="138.392500377"/>
    <n v="282.09352999999999"/>
  </r>
  <r>
    <x v="3"/>
    <x v="10"/>
    <x v="34"/>
    <x v="10"/>
    <s v="Rest of Sub-Saharan Africa"/>
    <s v="Rest of Sub-Saharan Africa"/>
    <s v="Rest of Sub-Saharan Africa"/>
    <s v="Rest of Sub-Saharan Africa"/>
    <x v="2"/>
    <x v="15"/>
    <x v="0"/>
    <n v="634.59408699999994"/>
    <n v="691.36783800000001"/>
  </r>
  <r>
    <x v="5"/>
    <x v="6"/>
    <x v="42"/>
    <x v="6"/>
    <s v="Rest of Western Europe"/>
    <s v="Denmark"/>
    <s v="Denmark"/>
    <s v="Denmark"/>
    <x v="0"/>
    <x v="8"/>
    <x v="1"/>
    <n v="481.32392356603702"/>
    <n v="567.98718599999995"/>
  </r>
  <r>
    <x v="2"/>
    <x v="4"/>
    <x v="17"/>
    <x v="4"/>
    <s v="Mexico"/>
    <s v="Mexico"/>
    <s v="Mexico"/>
    <s v="Mexico"/>
    <x v="0"/>
    <x v="0"/>
    <x v="0"/>
    <n v="466.02602299743199"/>
    <n v="701.79088300000001"/>
  </r>
  <r>
    <x v="1"/>
    <x v="0"/>
    <x v="18"/>
    <x v="0"/>
    <s v="Rest of Greater China"/>
    <s v="Hong Kong"/>
    <s v="Hong Kong"/>
    <s v="Hong Kong"/>
    <x v="3"/>
    <x v="12"/>
    <x v="0"/>
    <n v="2072.5750320000002"/>
    <n v="2096.1399929999998"/>
  </r>
  <r>
    <x v="0"/>
    <x v="3"/>
    <x v="7"/>
    <x v="3"/>
    <s v="Rest of Middle East and North Africa"/>
    <s v="Saudi Arabia"/>
    <s v="Saudi Arabia"/>
    <s v="Saudi Arabia"/>
    <x v="0"/>
    <x v="0"/>
    <x v="1"/>
    <n v="23.6155380939352"/>
    <n v="23.625405000000001"/>
  </r>
  <r>
    <x v="6"/>
    <x v="1"/>
    <x v="1"/>
    <x v="1"/>
    <s v="Canada"/>
    <s v="Canada"/>
    <s v="Canada"/>
    <s v="Canada"/>
    <x v="4"/>
    <x v="7"/>
    <x v="0"/>
    <n v="476.48340096999999"/>
    <n v="617.99024899999995"/>
  </r>
  <r>
    <x v="2"/>
    <x v="2"/>
    <x v="46"/>
    <x v="2"/>
    <s v="Poland"/>
    <s v="Poland"/>
    <s v="Poland"/>
    <s v="Poland"/>
    <x v="0"/>
    <x v="3"/>
    <x v="0"/>
    <n v="400.63522640571199"/>
    <n v="457.64495299999999"/>
  </r>
  <r>
    <x v="4"/>
    <x v="6"/>
    <x v="38"/>
    <x v="6"/>
    <s v="Rest of Western Europe"/>
    <s v="Austria"/>
    <s v="Austria"/>
    <s v="Austria"/>
    <x v="4"/>
    <x v="10"/>
    <x v="0"/>
    <n v="217.16579771400001"/>
    <n v="255.79330100000001"/>
  </r>
  <r>
    <x v="5"/>
    <x v="0"/>
    <x v="0"/>
    <x v="0"/>
    <s v="China"/>
    <s v="China"/>
    <s v="China"/>
    <s v="China"/>
    <x v="2"/>
    <x v="2"/>
    <x v="0"/>
    <n v="9256.8560240000006"/>
    <n v="10123.189103999999"/>
  </r>
  <r>
    <x v="1"/>
    <x v="0"/>
    <x v="18"/>
    <x v="0"/>
    <s v="Rest of Greater China"/>
    <s v="Hong Kong"/>
    <s v="Hong Kong"/>
    <s v="Hong Kong"/>
    <x v="1"/>
    <x v="11"/>
    <x v="0"/>
    <n v="1238.1648680000001"/>
    <n v="1252.242673"/>
  </r>
  <r>
    <x v="3"/>
    <x v="2"/>
    <x v="6"/>
    <x v="2"/>
    <s v="Rest of Eastern Europe"/>
    <s v="Czech Republic"/>
    <s v="Czech Republic"/>
    <s v="Czech Republic"/>
    <x v="0"/>
    <x v="0"/>
    <x v="0"/>
    <n v="224.674596588784"/>
    <n v="261.82341600000001"/>
  </r>
  <r>
    <x v="5"/>
    <x v="4"/>
    <x v="27"/>
    <x v="4"/>
    <s v="Rest of Latin America"/>
    <s v="Colombia"/>
    <s v="Colombia"/>
    <s v="Colombia"/>
    <x v="1"/>
    <x v="11"/>
    <x v="0"/>
    <n v="332.29615100000001"/>
    <n v="559.97441800000001"/>
  </r>
  <r>
    <x v="2"/>
    <x v="6"/>
    <x v="23"/>
    <x v="6"/>
    <s v="Rest of Western Europe"/>
    <s v="Switzerland"/>
    <s v="Switzerland"/>
    <s v="Switzerland"/>
    <x v="0"/>
    <x v="0"/>
    <x v="0"/>
    <n v="324.07839650315998"/>
    <n v="342.17415399999999"/>
  </r>
  <r>
    <x v="3"/>
    <x v="6"/>
    <x v="38"/>
    <x v="6"/>
    <s v="Rest of Western Europe"/>
    <s v="Austria"/>
    <s v="Austria"/>
    <s v="Austria"/>
    <x v="0"/>
    <x v="3"/>
    <x v="1"/>
    <n v="837.00640386521502"/>
    <n v="986.77140799999995"/>
  </r>
  <r>
    <x v="1"/>
    <x v="6"/>
    <x v="33"/>
    <x v="6"/>
    <s v="Rest of Western Europe"/>
    <s v="Ireland"/>
    <s v="Ireland"/>
    <s v="Ireland"/>
    <x v="1"/>
    <x v="1"/>
    <x v="0"/>
    <n v="1556.861255"/>
    <n v="1835.429414"/>
  </r>
  <r>
    <x v="3"/>
    <x v="4"/>
    <x v="27"/>
    <x v="4"/>
    <s v="Rest of Latin America"/>
    <s v="Colombia"/>
    <s v="Colombia"/>
    <s v="Colombia"/>
    <x v="0"/>
    <x v="3"/>
    <x v="1"/>
    <n v="1084.4436821382301"/>
    <n v="1827.4684119999999"/>
  </r>
  <r>
    <x v="0"/>
    <x v="6"/>
    <x v="9"/>
    <x v="6"/>
    <s v="Rest of Western Europe"/>
    <s v="Sweden"/>
    <s v="Sweden"/>
    <s v="Sweden"/>
    <x v="2"/>
    <x v="5"/>
    <x v="0"/>
    <n v="418.421558"/>
    <n v="597.03702199999998"/>
  </r>
  <r>
    <x v="3"/>
    <x v="6"/>
    <x v="33"/>
    <x v="6"/>
    <s v="Rest of Western Europe"/>
    <s v="Ireland"/>
    <s v="Ireland"/>
    <s v="Ireland"/>
    <x v="1"/>
    <x v="1"/>
    <x v="0"/>
    <n v="1301.8541749999999"/>
    <n v="1534.794085"/>
  </r>
  <r>
    <x v="3"/>
    <x v="6"/>
    <x v="37"/>
    <x v="6"/>
    <s v="Rest of Western Europe"/>
    <s v="Finland"/>
    <s v="Finland"/>
    <s v="Finland"/>
    <x v="0"/>
    <x v="0"/>
    <x v="1"/>
    <n v="3.6984880337549999"/>
    <n v="4.3602559999999997"/>
  </r>
  <r>
    <x v="6"/>
    <x v="6"/>
    <x v="42"/>
    <x v="6"/>
    <s v="Rest of Western Europe"/>
    <s v="Denmark"/>
    <s v="Denmark"/>
    <s v="Denmark"/>
    <x v="4"/>
    <x v="7"/>
    <x v="0"/>
    <n v="144.53433999999999"/>
    <n v="170.55801500000001"/>
  </r>
  <r>
    <x v="5"/>
    <x v="4"/>
    <x v="48"/>
    <x v="4"/>
    <s v="Argentina"/>
    <s v="Argentina"/>
    <s v="Argentina"/>
    <s v="Argentina"/>
    <x v="0"/>
    <x v="8"/>
    <x v="1"/>
    <n v="346.415833668956"/>
    <n v="2662.6656630000002"/>
  </r>
  <r>
    <x v="2"/>
    <x v="7"/>
    <x v="35"/>
    <x v="7"/>
    <s v="Rest of Emerging Asia/Pacific"/>
    <s v="Rest of Emerging Asia/Pacific"/>
    <s v="Rest of Emerging Asia/Pacific"/>
    <s v="Rest of Emerging Asia/Pacific"/>
    <x v="3"/>
    <x v="16"/>
    <x v="0"/>
    <n v="5603.664162"/>
    <n v="5603.664162"/>
  </r>
  <r>
    <x v="5"/>
    <x v="4"/>
    <x v="27"/>
    <x v="4"/>
    <s v="Rest of Latin America"/>
    <s v="Colombia"/>
    <s v="Colombia"/>
    <s v="Colombia"/>
    <x v="2"/>
    <x v="2"/>
    <x v="0"/>
    <n v="340.62684999999999"/>
    <n v="574.01303499999995"/>
  </r>
  <r>
    <x v="0"/>
    <x v="4"/>
    <x v="36"/>
    <x v="4"/>
    <s v="Rest of Latin America"/>
    <s v="Rest of Latin America"/>
    <s v="Rest of Latin America"/>
    <s v="Rest of Latin America"/>
    <x v="2"/>
    <x v="2"/>
    <x v="0"/>
    <n v="884.25277200000005"/>
    <n v="884.25277200000005"/>
  </r>
  <r>
    <x v="3"/>
    <x v="5"/>
    <x v="5"/>
    <x v="5"/>
    <s v="South Korea"/>
    <s v="South Korea"/>
    <s v="South Korea"/>
    <s v="South Korea"/>
    <x v="3"/>
    <x v="16"/>
    <x v="0"/>
    <n v="5193.0363260000004"/>
    <n v="5401.2818150000003"/>
  </r>
  <r>
    <x v="0"/>
    <x v="6"/>
    <x v="23"/>
    <x v="6"/>
    <s v="Rest of Western Europe"/>
    <s v="Switzerland"/>
    <s v="Switzerland"/>
    <s v="Switzerland"/>
    <x v="3"/>
    <x v="12"/>
    <x v="0"/>
    <n v="1989.0786439999999"/>
    <n v="2159.1699939999999"/>
  </r>
  <r>
    <x v="0"/>
    <x v="6"/>
    <x v="44"/>
    <x v="6"/>
    <s v="United Kingdom"/>
    <s v="United Kingdom"/>
    <s v="United Kingdom"/>
    <s v="United Kingdom"/>
    <x v="2"/>
    <x v="15"/>
    <x v="0"/>
    <n v="17674.290590000001"/>
    <n v="21215.678432000001"/>
  </r>
  <r>
    <x v="1"/>
    <x v="6"/>
    <x v="38"/>
    <x v="6"/>
    <s v="Rest of Western Europe"/>
    <s v="Austria"/>
    <s v="Austria"/>
    <s v="Austria"/>
    <x v="0"/>
    <x v="8"/>
    <x v="1"/>
    <n v="256.52096507778703"/>
    <n v="302.42009200000001"/>
  </r>
  <r>
    <x v="2"/>
    <x v="6"/>
    <x v="33"/>
    <x v="6"/>
    <s v="Rest of Western Europe"/>
    <s v="Ireland"/>
    <s v="Ireland"/>
    <s v="Ireland"/>
    <x v="0"/>
    <x v="8"/>
    <x v="0"/>
    <n v="244.87734665320099"/>
    <n v="275.48463600000002"/>
  </r>
  <r>
    <x v="3"/>
    <x v="6"/>
    <x v="42"/>
    <x v="6"/>
    <s v="Rest of Western Europe"/>
    <s v="Denmark"/>
    <s v="Denmark"/>
    <s v="Denmark"/>
    <x v="0"/>
    <x v="3"/>
    <x v="1"/>
    <n v="623.13669634703501"/>
    <n v="735.33361100000002"/>
  </r>
  <r>
    <x v="2"/>
    <x v="5"/>
    <x v="5"/>
    <x v="5"/>
    <s v="South Korea"/>
    <s v="South Korea"/>
    <s v="South Korea"/>
    <s v="South Korea"/>
    <x v="3"/>
    <x v="4"/>
    <x v="1"/>
    <n v="14994.602159"/>
    <n v="15067.444749"/>
  </r>
  <r>
    <x v="2"/>
    <x v="6"/>
    <x v="38"/>
    <x v="6"/>
    <s v="Rest of Western Europe"/>
    <s v="Austria"/>
    <s v="Austria"/>
    <s v="Austria"/>
    <x v="4"/>
    <x v="14"/>
    <x v="0"/>
    <n v="112.044815598201"/>
    <n v="126.049329"/>
  </r>
  <r>
    <x v="3"/>
    <x v="0"/>
    <x v="20"/>
    <x v="0"/>
    <s v="Rest of Greater China"/>
    <s v="Taiwan"/>
    <s v="Taiwan"/>
    <s v="Taiwan"/>
    <x v="2"/>
    <x v="2"/>
    <x v="0"/>
    <n v="495.22972299999998"/>
    <n v="514.656296"/>
  </r>
  <r>
    <x v="1"/>
    <x v="4"/>
    <x v="27"/>
    <x v="4"/>
    <s v="Rest of Latin America"/>
    <s v="Colombia"/>
    <s v="Colombia"/>
    <s v="Colombia"/>
    <x v="1"/>
    <x v="11"/>
    <x v="0"/>
    <n v="464.842152"/>
    <n v="783.33652900000004"/>
  </r>
  <r>
    <x v="3"/>
    <x v="4"/>
    <x v="17"/>
    <x v="4"/>
    <s v="Mexico"/>
    <s v="Mexico"/>
    <s v="Mexico"/>
    <s v="Mexico"/>
    <x v="2"/>
    <x v="5"/>
    <x v="0"/>
    <n v="1764.736369"/>
    <n v="2628.8967590000002"/>
  </r>
  <r>
    <x v="1"/>
    <x v="0"/>
    <x v="18"/>
    <x v="0"/>
    <s v="Rest of Greater China"/>
    <s v="Hong Kong"/>
    <s v="Hong Kong"/>
    <s v="Hong Kong"/>
    <x v="4"/>
    <x v="10"/>
    <x v="0"/>
    <n v="480.54183750999999"/>
    <n v="486.00554799999998"/>
  </r>
  <r>
    <x v="1"/>
    <x v="4"/>
    <x v="4"/>
    <x v="4"/>
    <s v="Brazil"/>
    <s v="Brazil"/>
    <s v="Brazil"/>
    <s v="Brazil"/>
    <x v="3"/>
    <x v="16"/>
    <x v="0"/>
    <n v="2912.7597620000001"/>
    <n v="5220.5371210000003"/>
  </r>
  <r>
    <x v="5"/>
    <x v="2"/>
    <x v="2"/>
    <x v="2"/>
    <s v="Rest of Eastern Europe"/>
    <s v="Hungary"/>
    <s v="Hungary"/>
    <s v="Hungary"/>
    <x v="0"/>
    <x v="3"/>
    <x v="0"/>
    <n v="75.569428571972495"/>
    <n v="96.108113000000003"/>
  </r>
  <r>
    <x v="3"/>
    <x v="9"/>
    <x v="31"/>
    <x v="9"/>
    <s v="Rest of Eurasia"/>
    <s v="Rest of Eurasia"/>
    <s v="Rest of Eurasia"/>
    <s v="Rest of Eurasia"/>
    <x v="4"/>
    <x v="9"/>
    <x v="0"/>
    <n v="380.32371039999998"/>
    <n v="775.23607000000004"/>
  </r>
  <r>
    <x v="4"/>
    <x v="4"/>
    <x v="48"/>
    <x v="4"/>
    <s v="Argentina"/>
    <s v="Argentina"/>
    <s v="Argentina"/>
    <s v="Argentina"/>
    <x v="0"/>
    <x v="3"/>
    <x v="1"/>
    <n v="1458.31977130114"/>
    <n v="4408.0470050000004"/>
  </r>
  <r>
    <x v="6"/>
    <x v="8"/>
    <x v="12"/>
    <x v="8"/>
    <s v="Japan"/>
    <s v="Japan"/>
    <s v="Japan"/>
    <s v="Japan"/>
    <x v="0"/>
    <x v="3"/>
    <x v="1"/>
    <n v="17797.118361529701"/>
    <n v="20300.631918999999"/>
  </r>
  <r>
    <x v="1"/>
    <x v="4"/>
    <x v="4"/>
    <x v="4"/>
    <s v="Brazil"/>
    <s v="Brazil"/>
    <s v="Brazil"/>
    <s v="Brazil"/>
    <x v="0"/>
    <x v="3"/>
    <x v="0"/>
    <n v="648.32035378662897"/>
    <n v="1161.9840799999999"/>
  </r>
  <r>
    <x v="2"/>
    <x v="7"/>
    <x v="28"/>
    <x v="7"/>
    <s v="Indonesia"/>
    <s v="Indonesia"/>
    <s v="Indonesia"/>
    <s v="Indonesia"/>
    <x v="0"/>
    <x v="8"/>
    <x v="0"/>
    <n v="1080.69921807736"/>
    <n v="1472.3845690000001"/>
  </r>
  <r>
    <x v="5"/>
    <x v="9"/>
    <x v="31"/>
    <x v="9"/>
    <s v="Rest of Eurasia"/>
    <s v="Rest of Eurasia"/>
    <s v="Rest of Eurasia"/>
    <s v="Rest of Eurasia"/>
    <x v="3"/>
    <x v="4"/>
    <x v="1"/>
    <n v="6153.0860350000003"/>
    <n v="12542.195261000001"/>
  </r>
  <r>
    <x v="2"/>
    <x v="5"/>
    <x v="43"/>
    <x v="5"/>
    <s v="Rest of Mature Asia/Pacific"/>
    <s v="New Zealand"/>
    <s v="New Zealand"/>
    <s v="New Zealand"/>
    <x v="3"/>
    <x v="16"/>
    <x v="0"/>
    <n v="473.23400099999998"/>
    <n v="560.86093900000003"/>
  </r>
  <r>
    <x v="6"/>
    <x v="4"/>
    <x v="27"/>
    <x v="4"/>
    <s v="Rest of Latin America"/>
    <s v="Colombia"/>
    <s v="Colombia"/>
    <s v="Colombia"/>
    <x v="4"/>
    <x v="9"/>
    <x v="0"/>
    <n v="138.60555425000001"/>
    <n v="233.57346799999999"/>
  </r>
  <r>
    <x v="0"/>
    <x v="4"/>
    <x v="48"/>
    <x v="4"/>
    <s v="Argentina"/>
    <s v="Argentina"/>
    <s v="Argentina"/>
    <s v="Argentina"/>
    <x v="0"/>
    <x v="0"/>
    <x v="1"/>
    <n v="8.1410198575614992"/>
    <n v="62.574547000000003"/>
  </r>
  <r>
    <x v="5"/>
    <x v="0"/>
    <x v="0"/>
    <x v="0"/>
    <s v="China"/>
    <s v="China"/>
    <s v="China"/>
    <s v="China"/>
    <x v="0"/>
    <x v="0"/>
    <x v="1"/>
    <n v="106.63548478402799"/>
    <n v="116.615315"/>
  </r>
  <r>
    <x v="6"/>
    <x v="6"/>
    <x v="44"/>
    <x v="6"/>
    <s v="United Kingdom"/>
    <s v="United Kingdom"/>
    <s v="United Kingdom"/>
    <s v="United Kingdom"/>
    <x v="3"/>
    <x v="12"/>
    <x v="0"/>
    <n v="4917.4277190000003"/>
    <n v="5902.7299949999997"/>
  </r>
  <r>
    <x v="2"/>
    <x v="7"/>
    <x v="49"/>
    <x v="7"/>
    <s v="Rest of Emerging Asia/Pacific"/>
    <s v="Malaysia"/>
    <s v="Malaysia"/>
    <s v="Malaysia"/>
    <x v="3"/>
    <x v="13"/>
    <x v="1"/>
    <n v="886.00766899999996"/>
    <n v="1134.373965"/>
  </r>
  <r>
    <x v="6"/>
    <x v="6"/>
    <x v="45"/>
    <x v="6"/>
    <s v="Rest of Western Europe"/>
    <s v="Greece"/>
    <s v="Greece"/>
    <s v="Greece"/>
    <x v="3"/>
    <x v="4"/>
    <x v="1"/>
    <n v="1660.000119"/>
    <n v="1957.022847"/>
  </r>
  <r>
    <x v="2"/>
    <x v="0"/>
    <x v="18"/>
    <x v="0"/>
    <s v="Rest of Greater China"/>
    <s v="Hong Kong"/>
    <s v="Hong Kong"/>
    <s v="Hong Kong"/>
    <x v="2"/>
    <x v="15"/>
    <x v="0"/>
    <n v="1147.2710139999999"/>
    <n v="1159.246263"/>
  </r>
  <r>
    <x v="3"/>
    <x v="6"/>
    <x v="23"/>
    <x v="6"/>
    <s v="Rest of Western Europe"/>
    <s v="Switzerland"/>
    <s v="Switzerland"/>
    <s v="Switzerland"/>
    <x v="4"/>
    <x v="7"/>
    <x v="0"/>
    <n v="350.18457468000003"/>
    <n v="380.12977899999998"/>
  </r>
  <r>
    <x v="2"/>
    <x v="6"/>
    <x v="33"/>
    <x v="6"/>
    <s v="Rest of Western Europe"/>
    <s v="Ireland"/>
    <s v="Ireland"/>
    <s v="Ireland"/>
    <x v="3"/>
    <x v="12"/>
    <x v="0"/>
    <n v="285.73579699999999"/>
    <n v="321.449995"/>
  </r>
  <r>
    <x v="4"/>
    <x v="10"/>
    <x v="47"/>
    <x v="10"/>
    <s v="Rest of Sub-Saharan Africa"/>
    <s v="South Africa"/>
    <s v="South Africa"/>
    <s v="South Africa"/>
    <x v="4"/>
    <x v="9"/>
    <x v="0"/>
    <n v="158.90785399999999"/>
    <n v="219.23186000000001"/>
  </r>
  <r>
    <x v="2"/>
    <x v="7"/>
    <x v="13"/>
    <x v="7"/>
    <s v="Rest of Emerging Asia/Pacific"/>
    <s v="Thailand"/>
    <s v="Thailand"/>
    <s v="Thailand"/>
    <x v="4"/>
    <x v="9"/>
    <x v="0"/>
    <n v="306.06496626000001"/>
    <n v="322.01671399999998"/>
  </r>
  <r>
    <x v="5"/>
    <x v="4"/>
    <x v="17"/>
    <x v="4"/>
    <s v="Mexico"/>
    <s v="Mexico"/>
    <s v="Mexico"/>
    <s v="Mexico"/>
    <x v="1"/>
    <x v="11"/>
    <x v="0"/>
    <n v="2222.1715319999998"/>
    <n v="3310.3298829999999"/>
  </r>
  <r>
    <x v="4"/>
    <x v="4"/>
    <x v="17"/>
    <x v="4"/>
    <s v="Mexico"/>
    <s v="Mexico"/>
    <s v="Mexico"/>
    <s v="Mexico"/>
    <x v="3"/>
    <x v="12"/>
    <x v="0"/>
    <n v="6168.8862159999999"/>
    <n v="9141.0399940000007"/>
  </r>
  <r>
    <x v="0"/>
    <x v="10"/>
    <x v="47"/>
    <x v="10"/>
    <s v="Rest of Sub-Saharan Africa"/>
    <s v="South Africa"/>
    <s v="South Africa"/>
    <s v="South Africa"/>
    <x v="3"/>
    <x v="13"/>
    <x v="1"/>
    <n v="1076.5261410000001"/>
    <n v="1575.403601"/>
  </r>
  <r>
    <x v="6"/>
    <x v="1"/>
    <x v="16"/>
    <x v="1"/>
    <s v="United States"/>
    <s v="United States"/>
    <s v="United States"/>
    <s v="United States"/>
    <x v="2"/>
    <x v="15"/>
    <x v="0"/>
    <n v="101632.55725899999"/>
    <n v="101632.55725899999"/>
  </r>
  <r>
    <x v="2"/>
    <x v="3"/>
    <x v="3"/>
    <x v="3"/>
    <s v="Rest of Middle East and North Africa"/>
    <s v="Rest of Middle East and North Africa"/>
    <s v="Rest of Middle East and North Africa"/>
    <s v="Rest of Middle East and North Africa"/>
    <x v="0"/>
    <x v="8"/>
    <x v="0"/>
    <n v="1782.4244467629801"/>
    <n v="1893.817315"/>
  </r>
  <r>
    <x v="1"/>
    <x v="6"/>
    <x v="21"/>
    <x v="6"/>
    <s v="France"/>
    <s v="France"/>
    <s v="France"/>
    <s v="France"/>
    <x v="0"/>
    <x v="3"/>
    <x v="1"/>
    <n v="6013.5633404760902"/>
    <n v="7089.5662670000002"/>
  </r>
  <r>
    <x v="3"/>
    <x v="8"/>
    <x v="12"/>
    <x v="8"/>
    <s v="Japan"/>
    <s v="Japan"/>
    <s v="Japan"/>
    <s v="Japan"/>
    <x v="0"/>
    <x v="0"/>
    <x v="0"/>
    <n v="3841.0448313748698"/>
    <n v="4381.3630789999997"/>
  </r>
  <r>
    <x v="5"/>
    <x v="5"/>
    <x v="5"/>
    <x v="5"/>
    <s v="South Korea"/>
    <s v="South Korea"/>
    <s v="South Korea"/>
    <s v="South Korea"/>
    <x v="3"/>
    <x v="16"/>
    <x v="0"/>
    <n v="4963.5414179999998"/>
    <n v="5162.583952"/>
  </r>
  <r>
    <x v="2"/>
    <x v="6"/>
    <x v="15"/>
    <x v="6"/>
    <s v="Germany"/>
    <s v="Germany"/>
    <s v="Germany"/>
    <s v="Germany"/>
    <x v="3"/>
    <x v="4"/>
    <x v="1"/>
    <n v="14924.254507"/>
    <n v="16789.641310999999"/>
  </r>
  <r>
    <x v="4"/>
    <x v="6"/>
    <x v="45"/>
    <x v="6"/>
    <s v="Rest of Western Europe"/>
    <s v="Greece"/>
    <s v="Greece"/>
    <s v="Greece"/>
    <x v="0"/>
    <x v="0"/>
    <x v="1"/>
    <n v="5.0303948130349996"/>
    <n v="5.9251560000000003"/>
  </r>
  <r>
    <x v="6"/>
    <x v="7"/>
    <x v="28"/>
    <x v="7"/>
    <s v="Indonesia"/>
    <s v="Indonesia"/>
    <s v="Indonesia"/>
    <s v="Indonesia"/>
    <x v="0"/>
    <x v="8"/>
    <x v="0"/>
    <n v="926.47686910628295"/>
    <n v="1253.381668"/>
  </r>
  <r>
    <x v="1"/>
    <x v="0"/>
    <x v="20"/>
    <x v="0"/>
    <s v="Rest of Greater China"/>
    <s v="Taiwan"/>
    <s v="Taiwan"/>
    <s v="Taiwan"/>
    <x v="0"/>
    <x v="0"/>
    <x v="1"/>
    <n v="11.812094922412401"/>
    <n v="12.275453000000001"/>
  </r>
  <r>
    <x v="5"/>
    <x v="3"/>
    <x v="3"/>
    <x v="3"/>
    <s v="Rest of Middle East and North Africa"/>
    <s v="Rest of Middle East and North Africa"/>
    <s v="Rest of Middle East and North Africa"/>
    <s v="Rest of Middle East and North Africa"/>
    <x v="0"/>
    <x v="0"/>
    <x v="0"/>
    <n v="1027.0881453664599"/>
    <n v="1118.9762479999999"/>
  </r>
  <r>
    <x v="4"/>
    <x v="9"/>
    <x v="25"/>
    <x v="9"/>
    <s v="Russia"/>
    <s v="Russia"/>
    <s v="Russia"/>
    <s v="Russia"/>
    <x v="2"/>
    <x v="5"/>
    <x v="0"/>
    <n v="91.244639000003005"/>
    <n v="167.04726099999999"/>
  </r>
  <r>
    <x v="0"/>
    <x v="1"/>
    <x v="16"/>
    <x v="1"/>
    <s v="United States"/>
    <s v="United States"/>
    <s v="United States"/>
    <s v="United States"/>
    <x v="3"/>
    <x v="16"/>
    <x v="0"/>
    <n v="41548.29191"/>
    <n v="41548.29191"/>
  </r>
  <r>
    <x v="6"/>
    <x v="6"/>
    <x v="11"/>
    <x v="6"/>
    <s v="Italy"/>
    <s v="Italy"/>
    <s v="Italy"/>
    <s v="Italy"/>
    <x v="0"/>
    <x v="0"/>
    <x v="1"/>
    <n v="41.847878147585597"/>
    <n v="49.335690999999997"/>
  </r>
  <r>
    <x v="5"/>
    <x v="4"/>
    <x v="4"/>
    <x v="4"/>
    <s v="Brazil"/>
    <s v="Brazil"/>
    <s v="Brazil"/>
    <s v="Brazil"/>
    <x v="0"/>
    <x v="3"/>
    <x v="0"/>
    <n v="787.57639538343506"/>
    <n v="1411.572578"/>
  </r>
  <r>
    <x v="4"/>
    <x v="4"/>
    <x v="27"/>
    <x v="4"/>
    <s v="Rest of Latin America"/>
    <s v="Colombia"/>
    <s v="Colombia"/>
    <s v="Colombia"/>
    <x v="0"/>
    <x v="3"/>
    <x v="0"/>
    <n v="113.309453346461"/>
    <n v="178.81233399999999"/>
  </r>
  <r>
    <x v="6"/>
    <x v="0"/>
    <x v="18"/>
    <x v="0"/>
    <s v="Rest of Greater China"/>
    <s v="Hong Kong"/>
    <s v="Hong Kong"/>
    <s v="Hong Kong"/>
    <x v="0"/>
    <x v="3"/>
    <x v="0"/>
    <n v="1049.1460377677599"/>
    <n v="1061.0747180000001"/>
  </r>
  <r>
    <x v="0"/>
    <x v="4"/>
    <x v="4"/>
    <x v="4"/>
    <s v="Brazil"/>
    <s v="Brazil"/>
    <s v="Brazil"/>
    <s v="Brazil"/>
    <x v="0"/>
    <x v="3"/>
    <x v="0"/>
    <n v="882.90949524887401"/>
    <n v="1582.4380209999999"/>
  </r>
  <r>
    <x v="2"/>
    <x v="9"/>
    <x v="25"/>
    <x v="9"/>
    <s v="Russia"/>
    <s v="Russia"/>
    <s v="Russia"/>
    <s v="Russia"/>
    <x v="1"/>
    <x v="1"/>
    <x v="0"/>
    <n v="1055.578988"/>
    <n v="2080.0421040000001"/>
  </r>
  <r>
    <x v="6"/>
    <x v="7"/>
    <x v="35"/>
    <x v="7"/>
    <s v="Rest of Emerging Asia/Pacific"/>
    <s v="Rest of Emerging Asia/Pacific"/>
    <s v="Rest of Emerging Asia/Pacific"/>
    <s v="Rest of Emerging Asia/Pacific"/>
    <x v="3"/>
    <x v="13"/>
    <x v="1"/>
    <n v="5366.031191"/>
    <n v="5366.031191"/>
  </r>
  <r>
    <x v="4"/>
    <x v="1"/>
    <x v="1"/>
    <x v="1"/>
    <s v="Canada"/>
    <s v="Canada"/>
    <s v="Canada"/>
    <s v="Canada"/>
    <x v="4"/>
    <x v="10"/>
    <x v="0"/>
    <n v="1348.563307956"/>
    <n v="1699.1814360000001"/>
  </r>
  <r>
    <x v="5"/>
    <x v="6"/>
    <x v="9"/>
    <x v="6"/>
    <s v="Rest of Western Europe"/>
    <s v="Sweden"/>
    <s v="Sweden"/>
    <s v="Sweden"/>
    <x v="4"/>
    <x v="14"/>
    <x v="0"/>
    <n v="209.95593670520901"/>
    <n v="299.58176099999997"/>
  </r>
  <r>
    <x v="2"/>
    <x v="3"/>
    <x v="40"/>
    <x v="3"/>
    <s v="Rest of Middle East and North Africa"/>
    <s v="Israel"/>
    <s v="Israel"/>
    <s v="Israel"/>
    <x v="4"/>
    <x v="14"/>
    <x v="0"/>
    <n v="87.939630996122006"/>
    <n v="87.525688000000002"/>
  </r>
  <r>
    <x v="5"/>
    <x v="7"/>
    <x v="35"/>
    <x v="7"/>
    <s v="Rest of Emerging Asia/Pacific"/>
    <s v="Rest of Emerging Asia/Pacific"/>
    <s v="Rest of Emerging Asia/Pacific"/>
    <s v="Rest of Emerging Asia/Pacific"/>
    <x v="4"/>
    <x v="14"/>
    <x v="0"/>
    <n v="1182.4088124299999"/>
    <n v="1182.4088119999999"/>
  </r>
  <r>
    <x v="3"/>
    <x v="6"/>
    <x v="8"/>
    <x v="6"/>
    <s v="Spain"/>
    <s v="Spain"/>
    <s v="Spain"/>
    <s v="Spain"/>
    <x v="3"/>
    <x v="12"/>
    <x v="0"/>
    <n v="2294.3105230000001"/>
    <n v="2704.8299929999998"/>
  </r>
  <r>
    <x v="2"/>
    <x v="5"/>
    <x v="19"/>
    <x v="5"/>
    <s v="Rest of Mature Asia/Pacific"/>
    <s v="Singapore"/>
    <s v="Singapore"/>
    <s v="Singapore"/>
    <x v="2"/>
    <x v="2"/>
    <x v="0"/>
    <n v="2252.07132100225"/>
    <n v="2428.2873890000001"/>
  </r>
  <r>
    <x v="1"/>
    <x v="5"/>
    <x v="43"/>
    <x v="5"/>
    <s v="Rest of Mature Asia/Pacific"/>
    <s v="New Zealand"/>
    <s v="New Zealand"/>
    <s v="New Zealand"/>
    <x v="2"/>
    <x v="5"/>
    <x v="0"/>
    <n v="301.60418199999998"/>
    <n v="367.11887400000001"/>
  </r>
  <r>
    <x v="4"/>
    <x v="7"/>
    <x v="28"/>
    <x v="7"/>
    <s v="Indonesia"/>
    <s v="Indonesia"/>
    <s v="Indonesia"/>
    <s v="Indonesia"/>
    <x v="0"/>
    <x v="8"/>
    <x v="0"/>
    <n v="1006.96868050109"/>
    <n v="1290.573582"/>
  </r>
  <r>
    <x v="2"/>
    <x v="6"/>
    <x v="37"/>
    <x v="6"/>
    <s v="Rest of Western Europe"/>
    <s v="Finland"/>
    <s v="Finland"/>
    <s v="Finland"/>
    <x v="2"/>
    <x v="5"/>
    <x v="0"/>
    <n v="239.35758299904401"/>
    <n v="269.27495499999998"/>
  </r>
  <r>
    <x v="6"/>
    <x v="5"/>
    <x v="43"/>
    <x v="5"/>
    <s v="Rest of Mature Asia/Pacific"/>
    <s v="New Zealand"/>
    <s v="New Zealand"/>
    <s v="New Zealand"/>
    <x v="0"/>
    <x v="3"/>
    <x v="0"/>
    <n v="70.933990980089703"/>
    <n v="86.342326999999997"/>
  </r>
  <r>
    <x v="3"/>
    <x v="4"/>
    <x v="27"/>
    <x v="4"/>
    <s v="Rest of Latin America"/>
    <s v="Colombia"/>
    <s v="Colombia"/>
    <s v="Colombia"/>
    <x v="3"/>
    <x v="13"/>
    <x v="1"/>
    <n v="2501.9691499999999"/>
    <n v="4216.2351680000002"/>
  </r>
  <r>
    <x v="1"/>
    <x v="6"/>
    <x v="30"/>
    <x v="6"/>
    <s v="Rest of Western Europe"/>
    <s v="Belgium"/>
    <s v="Belgium"/>
    <s v="Belgium"/>
    <x v="0"/>
    <x v="3"/>
    <x v="0"/>
    <n v="222.629787262176"/>
    <n v="262.464788"/>
  </r>
  <r>
    <x v="3"/>
    <x v="7"/>
    <x v="35"/>
    <x v="7"/>
    <s v="Rest of Emerging Asia/Pacific"/>
    <s v="Rest of Emerging Asia/Pacific"/>
    <s v="Rest of Emerging Asia/Pacific"/>
    <s v="Rest of Emerging Asia/Pacific"/>
    <x v="3"/>
    <x v="13"/>
    <x v="1"/>
    <n v="5179.8637859999999"/>
    <n v="5179.8637859999999"/>
  </r>
  <r>
    <x v="6"/>
    <x v="6"/>
    <x v="37"/>
    <x v="6"/>
    <s v="Rest of Western Europe"/>
    <s v="Finland"/>
    <s v="Finland"/>
    <s v="Finland"/>
    <x v="4"/>
    <x v="9"/>
    <x v="0"/>
    <n v="234.94794268000001"/>
    <n v="276.98702300000002"/>
  </r>
  <r>
    <x v="0"/>
    <x v="4"/>
    <x v="4"/>
    <x v="4"/>
    <s v="Brazil"/>
    <s v="Brazil"/>
    <s v="Brazil"/>
    <s v="Brazil"/>
    <x v="3"/>
    <x v="16"/>
    <x v="0"/>
    <n v="2679.2976180000001"/>
    <n v="4802.1030970000002"/>
  </r>
  <r>
    <x v="6"/>
    <x v="7"/>
    <x v="28"/>
    <x v="7"/>
    <s v="Indonesia"/>
    <s v="Indonesia"/>
    <s v="Indonesia"/>
    <s v="Indonesia"/>
    <x v="4"/>
    <x v="10"/>
    <x v="0"/>
    <n v="292.820791149"/>
    <n v="396.141797"/>
  </r>
  <r>
    <x v="3"/>
    <x v="5"/>
    <x v="19"/>
    <x v="5"/>
    <s v="Rest of Mature Asia/Pacific"/>
    <s v="Singapore"/>
    <s v="Singapore"/>
    <s v="Singapore"/>
    <x v="4"/>
    <x v="9"/>
    <x v="0"/>
    <n v="190.03480909999999"/>
    <n v="205.96118300000001"/>
  </r>
  <r>
    <x v="2"/>
    <x v="6"/>
    <x v="32"/>
    <x v="6"/>
    <s v="Rest of Western Europe"/>
    <s v="Portugal"/>
    <s v="Portugal"/>
    <s v="Portugal"/>
    <x v="4"/>
    <x v="9"/>
    <x v="0"/>
    <n v="168.01449410999999"/>
    <n v="189.01467299999999"/>
  </r>
  <r>
    <x v="2"/>
    <x v="4"/>
    <x v="36"/>
    <x v="4"/>
    <s v="Rest of Latin America"/>
    <s v="Rest of Latin America"/>
    <s v="Rest of Latin America"/>
    <s v="Rest of Latin America"/>
    <x v="0"/>
    <x v="3"/>
    <x v="0"/>
    <n v="674.87099992573701"/>
    <n v="674.87099999999998"/>
  </r>
  <r>
    <x v="4"/>
    <x v="7"/>
    <x v="13"/>
    <x v="7"/>
    <s v="Rest of Emerging Asia/Pacific"/>
    <s v="Thailand"/>
    <s v="Thailand"/>
    <s v="Thailand"/>
    <x v="2"/>
    <x v="2"/>
    <x v="0"/>
    <n v="288.18530099999901"/>
    <n v="318.33593100000002"/>
  </r>
  <r>
    <x v="5"/>
    <x v="6"/>
    <x v="42"/>
    <x v="6"/>
    <s v="Rest of Western Europe"/>
    <s v="Denmark"/>
    <s v="Denmark"/>
    <s v="Denmark"/>
    <x v="0"/>
    <x v="8"/>
    <x v="0"/>
    <n v="554.48232829194706"/>
    <n v="654.31789700000002"/>
  </r>
  <r>
    <x v="5"/>
    <x v="0"/>
    <x v="18"/>
    <x v="0"/>
    <s v="Rest of Greater China"/>
    <s v="Hong Kong"/>
    <s v="Hong Kong"/>
    <s v="Hong Kong"/>
    <x v="4"/>
    <x v="10"/>
    <x v="0"/>
    <n v="373.39411877700002"/>
    <n v="377.63957099999999"/>
  </r>
  <r>
    <x v="5"/>
    <x v="6"/>
    <x v="32"/>
    <x v="6"/>
    <s v="Rest of Western Europe"/>
    <s v="Portugal"/>
    <s v="Portugal"/>
    <s v="Portugal"/>
    <x v="0"/>
    <x v="3"/>
    <x v="0"/>
    <n v="169.005914243853"/>
    <n v="199.24603099999999"/>
  </r>
  <r>
    <x v="4"/>
    <x v="6"/>
    <x v="37"/>
    <x v="6"/>
    <s v="Rest of Western Europe"/>
    <s v="Finland"/>
    <s v="Finland"/>
    <s v="Finland"/>
    <x v="0"/>
    <x v="8"/>
    <x v="0"/>
    <n v="461.931754316857"/>
    <n v="544.09603000000004"/>
  </r>
  <r>
    <x v="3"/>
    <x v="4"/>
    <x v="17"/>
    <x v="4"/>
    <s v="Mexico"/>
    <s v="Mexico"/>
    <s v="Mexico"/>
    <s v="Mexico"/>
    <x v="3"/>
    <x v="4"/>
    <x v="1"/>
    <n v="6849.3619959999996"/>
    <n v="10203.374207999999"/>
  </r>
  <r>
    <x v="5"/>
    <x v="9"/>
    <x v="25"/>
    <x v="9"/>
    <s v="Russia"/>
    <s v="Russia"/>
    <s v="Russia"/>
    <s v="Russia"/>
    <x v="0"/>
    <x v="3"/>
    <x v="0"/>
    <n v="828.029269293217"/>
    <n v="1687.8205049999999"/>
  </r>
  <r>
    <x v="3"/>
    <x v="10"/>
    <x v="34"/>
    <x v="10"/>
    <s v="Rest of Sub-Saharan Africa"/>
    <s v="Rest of Sub-Saharan Africa"/>
    <s v="Rest of Sub-Saharan Africa"/>
    <s v="Rest of Sub-Saharan Africa"/>
    <x v="2"/>
    <x v="6"/>
    <x v="0"/>
    <n v="836.30360099999996"/>
    <n v="911.12322700000004"/>
  </r>
  <r>
    <x v="0"/>
    <x v="2"/>
    <x v="2"/>
    <x v="2"/>
    <s v="Rest of Eastern Europe"/>
    <s v="Hungary"/>
    <s v="Hungary"/>
    <s v="Hungary"/>
    <x v="1"/>
    <x v="11"/>
    <x v="0"/>
    <n v="365.49254000000002"/>
    <n v="464.82815799999997"/>
  </r>
  <r>
    <x v="1"/>
    <x v="4"/>
    <x v="27"/>
    <x v="4"/>
    <s v="Rest of Latin America"/>
    <s v="Colombia"/>
    <s v="Colombia"/>
    <s v="Colombia"/>
    <x v="0"/>
    <x v="3"/>
    <x v="0"/>
    <n v="78.642234048389"/>
    <n v="132.52527599999999"/>
  </r>
  <r>
    <x v="4"/>
    <x v="6"/>
    <x v="37"/>
    <x v="6"/>
    <s v="Rest of Western Europe"/>
    <s v="Finland"/>
    <s v="Finland"/>
    <s v="Finland"/>
    <x v="0"/>
    <x v="3"/>
    <x v="1"/>
    <n v="534.90858394824204"/>
    <n v="630.05332399999998"/>
  </r>
  <r>
    <x v="5"/>
    <x v="4"/>
    <x v="29"/>
    <x v="4"/>
    <s v="Rest of Latin America"/>
    <s v="Chile"/>
    <s v="Chile"/>
    <s v="Chile"/>
    <x v="4"/>
    <x v="9"/>
    <x v="0"/>
    <n v="130.09757031000001"/>
    <n v="175.107741"/>
  </r>
  <r>
    <x v="5"/>
    <x v="4"/>
    <x v="29"/>
    <x v="4"/>
    <s v="Rest of Latin America"/>
    <s v="Chile"/>
    <s v="Chile"/>
    <s v="Chile"/>
    <x v="4"/>
    <x v="14"/>
    <x v="0"/>
    <n v="72.048587901063996"/>
    <n v="96.975412000000006"/>
  </r>
  <r>
    <x v="3"/>
    <x v="7"/>
    <x v="49"/>
    <x v="7"/>
    <s v="Rest of Emerging Asia/Pacific"/>
    <s v="Malaysia"/>
    <s v="Malaysia"/>
    <s v="Malaysia"/>
    <x v="1"/>
    <x v="1"/>
    <x v="0"/>
    <n v="1101.845613"/>
    <n v="1437.2452330000001"/>
  </r>
  <r>
    <x v="6"/>
    <x v="6"/>
    <x v="15"/>
    <x v="6"/>
    <s v="Germany"/>
    <s v="Germany"/>
    <s v="Germany"/>
    <s v="Germany"/>
    <x v="4"/>
    <x v="14"/>
    <x v="0"/>
    <n v="2867.1438162374802"/>
    <n v="3380.1599700000002"/>
  </r>
  <r>
    <x v="0"/>
    <x v="3"/>
    <x v="7"/>
    <x v="3"/>
    <s v="Rest of Middle East and North Africa"/>
    <s v="Saudi Arabia"/>
    <s v="Saudi Arabia"/>
    <s v="Saudi Arabia"/>
    <x v="3"/>
    <x v="16"/>
    <x v="0"/>
    <n v="2915.3708940000001"/>
    <n v="2916.5889739999998"/>
  </r>
  <r>
    <x v="5"/>
    <x v="1"/>
    <x v="16"/>
    <x v="1"/>
    <s v="United States"/>
    <s v="United States"/>
    <s v="United States"/>
    <s v="United States"/>
    <x v="2"/>
    <x v="6"/>
    <x v="0"/>
    <n v="169083.6948"/>
    <n v="169083.6948"/>
  </r>
  <r>
    <x v="0"/>
    <x v="3"/>
    <x v="40"/>
    <x v="3"/>
    <s v="Rest of Middle East and North Africa"/>
    <s v="Israel"/>
    <s v="Israel"/>
    <s v="Israel"/>
    <x v="3"/>
    <x v="12"/>
    <x v="0"/>
    <n v="499.54819300000003"/>
    <n v="499.269994"/>
  </r>
  <r>
    <x v="5"/>
    <x v="0"/>
    <x v="18"/>
    <x v="0"/>
    <s v="Rest of Greater China"/>
    <s v="Hong Kong"/>
    <s v="Hong Kong"/>
    <s v="Hong Kong"/>
    <x v="1"/>
    <x v="11"/>
    <x v="0"/>
    <n v="938.42397900000003"/>
    <n v="949.09376099999997"/>
  </r>
  <r>
    <x v="1"/>
    <x v="5"/>
    <x v="22"/>
    <x v="5"/>
    <s v="Australia"/>
    <s v="Australia"/>
    <s v="Australia"/>
    <s v="Australia"/>
    <x v="3"/>
    <x v="12"/>
    <x v="0"/>
    <n v="2754.9771949999999"/>
    <n v="3738.5999959999999"/>
  </r>
  <r>
    <x v="3"/>
    <x v="10"/>
    <x v="47"/>
    <x v="10"/>
    <s v="Rest of Sub-Saharan Africa"/>
    <s v="South Africa"/>
    <s v="South Africa"/>
    <s v="South Africa"/>
    <x v="4"/>
    <x v="10"/>
    <x v="0"/>
    <n v="214.99044444899999"/>
    <n v="314.62006100000002"/>
  </r>
  <r>
    <x v="3"/>
    <x v="10"/>
    <x v="47"/>
    <x v="10"/>
    <s v="Rest of Sub-Saharan Africa"/>
    <s v="South Africa"/>
    <s v="South Africa"/>
    <s v="South Africa"/>
    <x v="3"/>
    <x v="4"/>
    <x v="1"/>
    <n v="6090.2139699999998"/>
    <n v="8912.5053759999992"/>
  </r>
  <r>
    <x v="5"/>
    <x v="5"/>
    <x v="22"/>
    <x v="5"/>
    <s v="Australia"/>
    <s v="Australia"/>
    <s v="Australia"/>
    <s v="Australia"/>
    <x v="4"/>
    <x v="7"/>
    <x v="0"/>
    <n v="510.86441459999998"/>
    <n v="693.26080200000001"/>
  </r>
  <r>
    <x v="4"/>
    <x v="7"/>
    <x v="13"/>
    <x v="7"/>
    <s v="Rest of Emerging Asia/Pacific"/>
    <s v="Thailand"/>
    <s v="Thailand"/>
    <s v="Thailand"/>
    <x v="3"/>
    <x v="16"/>
    <x v="0"/>
    <n v="2189.3749979999998"/>
    <n v="2418.4326059999999"/>
  </r>
  <r>
    <x v="3"/>
    <x v="6"/>
    <x v="14"/>
    <x v="6"/>
    <s v="Netherlands"/>
    <s v="Netherlands"/>
    <s v="Netherlands"/>
    <s v="Netherlands"/>
    <x v="4"/>
    <x v="10"/>
    <x v="0"/>
    <n v="726.63367087799998"/>
    <n v="856.64975500000003"/>
  </r>
  <r>
    <x v="0"/>
    <x v="6"/>
    <x v="38"/>
    <x v="6"/>
    <s v="Rest of Western Europe"/>
    <s v="Austria"/>
    <s v="Austria"/>
    <s v="Austria"/>
    <x v="2"/>
    <x v="5"/>
    <x v="0"/>
    <n v="182.15260000000001"/>
    <n v="214.745045"/>
  </r>
  <r>
    <x v="4"/>
    <x v="7"/>
    <x v="13"/>
    <x v="7"/>
    <s v="Rest of Emerging Asia/Pacific"/>
    <s v="Thailand"/>
    <s v="Thailand"/>
    <s v="Thailand"/>
    <x v="4"/>
    <x v="9"/>
    <x v="0"/>
    <n v="266.30308590999999"/>
    <n v="294.16434700000002"/>
  </r>
  <r>
    <x v="0"/>
    <x v="1"/>
    <x v="16"/>
    <x v="1"/>
    <s v="United States"/>
    <s v="United States"/>
    <s v="United States"/>
    <s v="United States"/>
    <x v="2"/>
    <x v="2"/>
    <x v="0"/>
    <n v="86484.511740999995"/>
    <n v="86484.511740999995"/>
  </r>
  <r>
    <x v="1"/>
    <x v="2"/>
    <x v="46"/>
    <x v="2"/>
    <s v="Poland"/>
    <s v="Poland"/>
    <s v="Poland"/>
    <s v="Poland"/>
    <x v="1"/>
    <x v="1"/>
    <x v="0"/>
    <n v="1569.2403099999999"/>
    <n v="1890.992272"/>
  </r>
  <r>
    <x v="5"/>
    <x v="10"/>
    <x v="34"/>
    <x v="10"/>
    <s v="Rest of Sub-Saharan Africa"/>
    <s v="Rest of Sub-Saharan Africa"/>
    <s v="Rest of Sub-Saharan Africa"/>
    <s v="Rest of Sub-Saharan Africa"/>
    <x v="2"/>
    <x v="6"/>
    <x v="0"/>
    <n v="806.26559299999997"/>
    <n v="878.39787899999999"/>
  </r>
  <r>
    <x v="2"/>
    <x v="1"/>
    <x v="1"/>
    <x v="1"/>
    <s v="Canada"/>
    <s v="Canada"/>
    <s v="Canada"/>
    <s v="Canada"/>
    <x v="1"/>
    <x v="1"/>
    <x v="0"/>
    <n v="6331.1886009999998"/>
    <n v="7965.1963779999996"/>
  </r>
  <r>
    <x v="1"/>
    <x v="6"/>
    <x v="15"/>
    <x v="6"/>
    <s v="Germany"/>
    <s v="Germany"/>
    <s v="Germany"/>
    <s v="Germany"/>
    <x v="3"/>
    <x v="13"/>
    <x v="1"/>
    <n v="11889.069856"/>
    <n v="14016.373293000001"/>
  </r>
  <r>
    <x v="4"/>
    <x v="1"/>
    <x v="1"/>
    <x v="1"/>
    <s v="Canada"/>
    <s v="Canada"/>
    <s v="Canada"/>
    <s v="Canada"/>
    <x v="4"/>
    <x v="7"/>
    <x v="0"/>
    <n v="614.23939388999997"/>
    <n v="773.93784100000005"/>
  </r>
  <r>
    <x v="5"/>
    <x v="7"/>
    <x v="28"/>
    <x v="7"/>
    <s v="Indonesia"/>
    <s v="Indonesia"/>
    <s v="Indonesia"/>
    <s v="Indonesia"/>
    <x v="2"/>
    <x v="6"/>
    <x v="0"/>
    <n v="701.95266400000003"/>
    <n v="949.63471900000002"/>
  </r>
  <r>
    <x v="3"/>
    <x v="5"/>
    <x v="5"/>
    <x v="5"/>
    <s v="South Korea"/>
    <s v="South Korea"/>
    <s v="South Korea"/>
    <s v="South Korea"/>
    <x v="0"/>
    <x v="0"/>
    <x v="1"/>
    <n v="43.161733416101598"/>
    <n v="44.892558000000001"/>
  </r>
  <r>
    <x v="3"/>
    <x v="0"/>
    <x v="20"/>
    <x v="0"/>
    <s v="Rest of Greater China"/>
    <s v="Taiwan"/>
    <s v="Taiwan"/>
    <s v="Taiwan"/>
    <x v="2"/>
    <x v="6"/>
    <x v="0"/>
    <n v="1175.6159259999999"/>
    <n v="1221.732278"/>
  </r>
  <r>
    <x v="1"/>
    <x v="6"/>
    <x v="21"/>
    <x v="6"/>
    <s v="France"/>
    <s v="France"/>
    <s v="France"/>
    <s v="France"/>
    <x v="4"/>
    <x v="10"/>
    <x v="0"/>
    <n v="1366.147648955"/>
    <n v="1610.5915480000001"/>
  </r>
  <r>
    <x v="4"/>
    <x v="6"/>
    <x v="38"/>
    <x v="6"/>
    <s v="Rest of Western Europe"/>
    <s v="Austria"/>
    <s v="Austria"/>
    <s v="Austria"/>
    <x v="0"/>
    <x v="0"/>
    <x v="0"/>
    <n v="227.30294491839101"/>
    <n v="267.73355299999997"/>
  </r>
  <r>
    <x v="4"/>
    <x v="0"/>
    <x v="0"/>
    <x v="0"/>
    <s v="China"/>
    <s v="China"/>
    <s v="China"/>
    <s v="China"/>
    <x v="2"/>
    <x v="5"/>
    <x v="0"/>
    <n v="1585.002074"/>
    <n v="1741.9052320000001"/>
  </r>
  <r>
    <x v="3"/>
    <x v="6"/>
    <x v="8"/>
    <x v="6"/>
    <s v="Spain"/>
    <s v="Spain"/>
    <s v="Spain"/>
    <s v="Spain"/>
    <x v="4"/>
    <x v="10"/>
    <x v="0"/>
    <n v="379.84968017099999"/>
    <n v="447.81593299999997"/>
  </r>
  <r>
    <x v="6"/>
    <x v="3"/>
    <x v="3"/>
    <x v="3"/>
    <s v="Rest of Middle East and North Africa"/>
    <s v="Rest of Middle East and North Africa"/>
    <s v="Rest of Middle East and North Africa"/>
    <s v="Rest of Middle East and North Africa"/>
    <x v="4"/>
    <x v="9"/>
    <x v="0"/>
    <n v="697.30530539999995"/>
    <n v="759.68949499999997"/>
  </r>
  <r>
    <x v="4"/>
    <x v="0"/>
    <x v="20"/>
    <x v="0"/>
    <s v="Rest of Greater China"/>
    <s v="Taiwan"/>
    <s v="Taiwan"/>
    <s v="Taiwan"/>
    <x v="3"/>
    <x v="13"/>
    <x v="1"/>
    <n v="3062.523396"/>
    <n v="3138.351596"/>
  </r>
  <r>
    <x v="0"/>
    <x v="6"/>
    <x v="11"/>
    <x v="6"/>
    <s v="Italy"/>
    <s v="Italy"/>
    <s v="Italy"/>
    <s v="Italy"/>
    <x v="0"/>
    <x v="0"/>
    <x v="1"/>
    <n v="39.851976654771903"/>
    <n v="46.982664999999997"/>
  </r>
  <r>
    <x v="3"/>
    <x v="1"/>
    <x v="1"/>
    <x v="1"/>
    <s v="Canada"/>
    <s v="Canada"/>
    <s v="Canada"/>
    <s v="Canada"/>
    <x v="2"/>
    <x v="6"/>
    <x v="0"/>
    <n v="10479.257868999999"/>
    <n v="13591.405626"/>
  </r>
  <r>
    <x v="2"/>
    <x v="7"/>
    <x v="10"/>
    <x v="7"/>
    <s v="India"/>
    <s v="India"/>
    <s v="India"/>
    <s v="India"/>
    <x v="0"/>
    <x v="8"/>
    <x v="1"/>
    <n v="2909.0186762255298"/>
    <n v="3399.77648"/>
  </r>
  <r>
    <x v="6"/>
    <x v="6"/>
    <x v="30"/>
    <x v="6"/>
    <s v="Rest of Western Europe"/>
    <s v="Belgium"/>
    <s v="Belgium"/>
    <s v="Belgium"/>
    <x v="0"/>
    <x v="3"/>
    <x v="1"/>
    <n v="1131.2592512742201"/>
    <n v="1333.674724"/>
  </r>
  <r>
    <x v="2"/>
    <x v="8"/>
    <x v="12"/>
    <x v="8"/>
    <s v="Japan"/>
    <s v="Japan"/>
    <s v="Japan"/>
    <s v="Japan"/>
    <x v="2"/>
    <x v="2"/>
    <x v="0"/>
    <n v="6101.7796330000001"/>
    <n v="6905.7868570000001"/>
  </r>
  <r>
    <x v="1"/>
    <x v="7"/>
    <x v="35"/>
    <x v="7"/>
    <s v="Rest of Emerging Asia/Pacific"/>
    <s v="Rest of Emerging Asia/Pacific"/>
    <s v="Rest of Emerging Asia/Pacific"/>
    <s v="Rest of Emerging Asia/Pacific"/>
    <x v="3"/>
    <x v="16"/>
    <x v="0"/>
    <n v="5453.8184080000001"/>
    <n v="5453.8184080000001"/>
  </r>
  <r>
    <x v="6"/>
    <x v="7"/>
    <x v="28"/>
    <x v="7"/>
    <s v="Indonesia"/>
    <s v="Indonesia"/>
    <s v="Indonesia"/>
    <s v="Indonesia"/>
    <x v="3"/>
    <x v="12"/>
    <x v="0"/>
    <n v="1041.093155"/>
    <n v="1408.439993"/>
  </r>
  <r>
    <x v="6"/>
    <x v="3"/>
    <x v="24"/>
    <x v="3"/>
    <s v="Turkey"/>
    <s v="Turkey"/>
    <s v="Turkey"/>
    <s v="Turkey"/>
    <x v="4"/>
    <x v="14"/>
    <x v="0"/>
    <n v="213.93935364003099"/>
    <n v="635.92569900000001"/>
  </r>
  <r>
    <x v="6"/>
    <x v="1"/>
    <x v="1"/>
    <x v="1"/>
    <s v="Canada"/>
    <s v="Canada"/>
    <s v="Canada"/>
    <s v="Canada"/>
    <x v="2"/>
    <x v="2"/>
    <x v="0"/>
    <n v="6856.9980990000004"/>
    <n v="8893.4010130000006"/>
  </r>
  <r>
    <x v="4"/>
    <x v="6"/>
    <x v="9"/>
    <x v="6"/>
    <s v="Rest of Western Europe"/>
    <s v="Sweden"/>
    <s v="Sweden"/>
    <s v="Sweden"/>
    <x v="4"/>
    <x v="10"/>
    <x v="0"/>
    <n v="312.86538900099998"/>
    <n v="410.54935499999999"/>
  </r>
  <r>
    <x v="1"/>
    <x v="6"/>
    <x v="32"/>
    <x v="6"/>
    <s v="Rest of Western Europe"/>
    <s v="Portugal"/>
    <s v="Portugal"/>
    <s v="Portugal"/>
    <x v="4"/>
    <x v="9"/>
    <x v="0"/>
    <n v="170.97996305999999"/>
    <n v="201.573295"/>
  </r>
  <r>
    <x v="6"/>
    <x v="4"/>
    <x v="17"/>
    <x v="4"/>
    <s v="Mexico"/>
    <s v="Mexico"/>
    <s v="Mexico"/>
    <s v="Mexico"/>
    <x v="1"/>
    <x v="1"/>
    <x v="0"/>
    <n v="2289.2583549999999"/>
    <n v="3410.2679450000001"/>
  </r>
  <r>
    <x v="0"/>
    <x v="2"/>
    <x v="6"/>
    <x v="2"/>
    <s v="Rest of Eastern Europe"/>
    <s v="Czech Republic"/>
    <s v="Czech Republic"/>
    <s v="Czech Republic"/>
    <x v="1"/>
    <x v="1"/>
    <x v="0"/>
    <n v="904.23584800000003"/>
    <n v="1053.746719"/>
  </r>
  <r>
    <x v="4"/>
    <x v="2"/>
    <x v="46"/>
    <x v="2"/>
    <s v="Poland"/>
    <s v="Poland"/>
    <s v="Poland"/>
    <s v="Poland"/>
    <x v="2"/>
    <x v="6"/>
    <x v="0"/>
    <n v="1031.92502500103"/>
    <n v="1233.1527900000001"/>
  </r>
  <r>
    <x v="3"/>
    <x v="6"/>
    <x v="23"/>
    <x v="6"/>
    <s v="Rest of Western Europe"/>
    <s v="Switzerland"/>
    <s v="Switzerland"/>
    <s v="Switzerland"/>
    <x v="0"/>
    <x v="3"/>
    <x v="1"/>
    <n v="879.06595376273401"/>
    <n v="954.23719700000004"/>
  </r>
  <r>
    <x v="1"/>
    <x v="2"/>
    <x v="2"/>
    <x v="2"/>
    <s v="Rest of Eastern Europe"/>
    <s v="Hungary"/>
    <s v="Hungary"/>
    <s v="Hungary"/>
    <x v="4"/>
    <x v="10"/>
    <x v="0"/>
    <n v="104.775935481"/>
    <n v="133.25252800000001"/>
  </r>
  <r>
    <x v="4"/>
    <x v="2"/>
    <x v="46"/>
    <x v="2"/>
    <s v="Poland"/>
    <s v="Poland"/>
    <s v="Poland"/>
    <s v="Poland"/>
    <x v="2"/>
    <x v="2"/>
    <x v="0"/>
    <n v="693.31825400000002"/>
    <n v="828.51691600000004"/>
  </r>
  <r>
    <x v="2"/>
    <x v="6"/>
    <x v="9"/>
    <x v="6"/>
    <s v="Rest of Western Europe"/>
    <s v="Sweden"/>
    <s v="Sweden"/>
    <s v="Sweden"/>
    <x v="0"/>
    <x v="8"/>
    <x v="1"/>
    <n v="548.46318865042497"/>
    <n v="732.417146"/>
  </r>
  <r>
    <x v="2"/>
    <x v="6"/>
    <x v="15"/>
    <x v="6"/>
    <s v="Germany"/>
    <s v="Germany"/>
    <s v="Germany"/>
    <s v="Germany"/>
    <x v="2"/>
    <x v="5"/>
    <x v="0"/>
    <n v="4351.96662799565"/>
    <n v="4895.9201709999998"/>
  </r>
  <r>
    <x v="2"/>
    <x v="3"/>
    <x v="7"/>
    <x v="3"/>
    <s v="Rest of Middle East and North Africa"/>
    <s v="Saudi Arabia"/>
    <s v="Saudi Arabia"/>
    <s v="Saudi Arabia"/>
    <x v="2"/>
    <x v="5"/>
    <x v="0"/>
    <n v="289.84625400058201"/>
    <n v="289.92033199999997"/>
  </r>
  <r>
    <x v="6"/>
    <x v="2"/>
    <x v="2"/>
    <x v="2"/>
    <s v="Rest of Eastern Europe"/>
    <s v="Hungary"/>
    <s v="Hungary"/>
    <s v="Hungary"/>
    <x v="2"/>
    <x v="5"/>
    <x v="0"/>
    <n v="163.215102"/>
    <n v="207.57462000000001"/>
  </r>
  <r>
    <x v="5"/>
    <x v="6"/>
    <x v="42"/>
    <x v="6"/>
    <s v="Rest of Western Europe"/>
    <s v="Denmark"/>
    <s v="Denmark"/>
    <s v="Denmark"/>
    <x v="2"/>
    <x v="2"/>
    <x v="0"/>
    <n v="1139.627909"/>
    <n v="1344.8200220000001"/>
  </r>
  <r>
    <x v="1"/>
    <x v="4"/>
    <x v="27"/>
    <x v="4"/>
    <s v="Rest of Latin America"/>
    <s v="Colombia"/>
    <s v="Colombia"/>
    <s v="Colombia"/>
    <x v="3"/>
    <x v="16"/>
    <x v="0"/>
    <n v="855.33823600000005"/>
    <n v="1441.3875370000001"/>
  </r>
  <r>
    <x v="6"/>
    <x v="7"/>
    <x v="13"/>
    <x v="7"/>
    <s v="Rest of Emerging Asia/Pacific"/>
    <s v="Thailand"/>
    <s v="Thailand"/>
    <s v="Thailand"/>
    <x v="2"/>
    <x v="6"/>
    <x v="0"/>
    <n v="1003.509865"/>
    <n v="1039.113822"/>
  </r>
  <r>
    <x v="3"/>
    <x v="4"/>
    <x v="29"/>
    <x v="4"/>
    <s v="Rest of Latin America"/>
    <s v="Chile"/>
    <s v="Chile"/>
    <s v="Chile"/>
    <x v="4"/>
    <x v="7"/>
    <x v="0"/>
    <n v="57.688498559999999"/>
    <n v="77.647127999999995"/>
  </r>
  <r>
    <x v="1"/>
    <x v="7"/>
    <x v="28"/>
    <x v="7"/>
    <s v="Indonesia"/>
    <s v="Indonesia"/>
    <s v="Indonesia"/>
    <s v="Indonesia"/>
    <x v="1"/>
    <x v="11"/>
    <x v="0"/>
    <n v="565.86366999999996"/>
    <n v="765.52710000000002"/>
  </r>
  <r>
    <x v="5"/>
    <x v="0"/>
    <x v="0"/>
    <x v="0"/>
    <s v="China"/>
    <s v="China"/>
    <s v="China"/>
    <s v="China"/>
    <x v="0"/>
    <x v="3"/>
    <x v="0"/>
    <n v="14227.0790578246"/>
    <n v="15558.56668"/>
  </r>
  <r>
    <x v="6"/>
    <x v="6"/>
    <x v="14"/>
    <x v="6"/>
    <s v="Netherlands"/>
    <s v="Netherlands"/>
    <s v="Netherlands"/>
    <s v="Netherlands"/>
    <x v="0"/>
    <x v="3"/>
    <x v="1"/>
    <n v="1656.20037164057"/>
    <n v="1952.5432129999999"/>
  </r>
  <r>
    <x v="5"/>
    <x v="7"/>
    <x v="13"/>
    <x v="7"/>
    <s v="Rest of Emerging Asia/Pacific"/>
    <s v="Thailand"/>
    <s v="Thailand"/>
    <s v="Thailand"/>
    <x v="0"/>
    <x v="8"/>
    <x v="1"/>
    <n v="1005.19012237287"/>
    <n v="1040.8536939999999"/>
  </r>
  <r>
    <x v="6"/>
    <x v="6"/>
    <x v="9"/>
    <x v="6"/>
    <s v="Rest of Western Europe"/>
    <s v="Sweden"/>
    <s v="Sweden"/>
    <s v="Sweden"/>
    <x v="0"/>
    <x v="0"/>
    <x v="1"/>
    <n v="8.6998587941052996"/>
    <n v="12.413648"/>
  </r>
  <r>
    <x v="5"/>
    <x v="6"/>
    <x v="32"/>
    <x v="6"/>
    <s v="Rest of Western Europe"/>
    <s v="Portugal"/>
    <s v="Portugal"/>
    <s v="Portugal"/>
    <x v="3"/>
    <x v="16"/>
    <x v="0"/>
    <n v="498.33349700000002"/>
    <n v="587.49998100000005"/>
  </r>
  <r>
    <x v="4"/>
    <x v="6"/>
    <x v="23"/>
    <x v="6"/>
    <s v="Rest of Western Europe"/>
    <s v="Switzerland"/>
    <s v="Switzerland"/>
    <s v="Switzerland"/>
    <x v="4"/>
    <x v="10"/>
    <x v="0"/>
    <n v="395.51653000599998"/>
    <n v="420.20118600000001"/>
  </r>
  <r>
    <x v="3"/>
    <x v="3"/>
    <x v="40"/>
    <x v="3"/>
    <s v="Rest of Middle East and North Africa"/>
    <s v="Israel"/>
    <s v="Israel"/>
    <s v="Israel"/>
    <x v="0"/>
    <x v="0"/>
    <x v="0"/>
    <n v="138.31228473034199"/>
    <n v="138.23525900000001"/>
  </r>
  <r>
    <x v="2"/>
    <x v="3"/>
    <x v="7"/>
    <x v="3"/>
    <s v="Rest of Middle East and North Africa"/>
    <s v="Saudi Arabia"/>
    <s v="Saudi Arabia"/>
    <s v="Saudi Arabia"/>
    <x v="3"/>
    <x v="13"/>
    <x v="1"/>
    <n v="1644.7402950000001"/>
    <n v="1645.1606529999999"/>
  </r>
  <r>
    <x v="5"/>
    <x v="2"/>
    <x v="2"/>
    <x v="2"/>
    <s v="Rest of Eastern Europe"/>
    <s v="Hungary"/>
    <s v="Hungary"/>
    <s v="Hungary"/>
    <x v="1"/>
    <x v="11"/>
    <x v="0"/>
    <n v="415.95579900000001"/>
    <n v="529.00660500000004"/>
  </r>
  <r>
    <x v="0"/>
    <x v="3"/>
    <x v="3"/>
    <x v="3"/>
    <s v="Rest of Middle East and North Africa"/>
    <s v="Rest of Middle East and North Africa"/>
    <s v="Rest of Middle East and North Africa"/>
    <s v="Rest of Middle East and North Africa"/>
    <x v="0"/>
    <x v="0"/>
    <x v="1"/>
    <n v="56.713813570157903"/>
    <n v="61.787695999999997"/>
  </r>
  <r>
    <x v="6"/>
    <x v="6"/>
    <x v="23"/>
    <x v="6"/>
    <s v="Rest of Western Europe"/>
    <s v="Switzerland"/>
    <s v="Switzerland"/>
    <s v="Switzerland"/>
    <x v="2"/>
    <x v="5"/>
    <x v="0"/>
    <n v="892.05278199999998"/>
    <n v="968.334563"/>
  </r>
  <r>
    <x v="2"/>
    <x v="2"/>
    <x v="2"/>
    <x v="2"/>
    <s v="Rest of Eastern Europe"/>
    <s v="Hungary"/>
    <s v="Hungary"/>
    <s v="Hungary"/>
    <x v="2"/>
    <x v="6"/>
    <x v="0"/>
    <n v="420.26058799958201"/>
    <n v="514.43536600000004"/>
  </r>
  <r>
    <x v="3"/>
    <x v="2"/>
    <x v="46"/>
    <x v="2"/>
    <s v="Poland"/>
    <s v="Poland"/>
    <s v="Poland"/>
    <s v="Poland"/>
    <x v="2"/>
    <x v="15"/>
    <x v="0"/>
    <n v="800.51686800000004"/>
    <n v="964.65225999999996"/>
  </r>
  <r>
    <x v="3"/>
    <x v="5"/>
    <x v="5"/>
    <x v="5"/>
    <s v="South Korea"/>
    <s v="South Korea"/>
    <s v="South Korea"/>
    <s v="South Korea"/>
    <x v="0"/>
    <x v="3"/>
    <x v="0"/>
    <n v="1073.2366062762001"/>
    <n v="1116.2743720000001"/>
  </r>
  <r>
    <x v="2"/>
    <x v="2"/>
    <x v="2"/>
    <x v="2"/>
    <s v="Rest of Eastern Europe"/>
    <s v="Hungary"/>
    <s v="Hungary"/>
    <s v="Hungary"/>
    <x v="2"/>
    <x v="2"/>
    <x v="0"/>
    <n v="365.33381000000003"/>
    <n v="447.20023099999997"/>
  </r>
  <r>
    <x v="0"/>
    <x v="2"/>
    <x v="39"/>
    <x v="2"/>
    <s v="Rest of Eastern Europe"/>
    <s v="Rest of Eastern Europe"/>
    <s v="Rest of Eastern Europe"/>
    <s v="Rest of Eastern Europe"/>
    <x v="4"/>
    <x v="10"/>
    <x v="0"/>
    <n v="261.80232039200001"/>
    <n v="308.64643699999999"/>
  </r>
  <r>
    <x v="3"/>
    <x v="6"/>
    <x v="14"/>
    <x v="6"/>
    <s v="Netherlands"/>
    <s v="Netherlands"/>
    <s v="Netherlands"/>
    <s v="Netherlands"/>
    <x v="0"/>
    <x v="8"/>
    <x v="1"/>
    <n v="936.50714183393995"/>
    <n v="1104.075748"/>
  </r>
  <r>
    <x v="6"/>
    <x v="7"/>
    <x v="49"/>
    <x v="7"/>
    <s v="Rest of Emerging Asia/Pacific"/>
    <s v="Malaysia"/>
    <s v="Malaysia"/>
    <s v="Malaysia"/>
    <x v="1"/>
    <x v="11"/>
    <x v="0"/>
    <n v="991.89429500000006"/>
    <n v="1293.8249510000001"/>
  </r>
  <r>
    <x v="4"/>
    <x v="6"/>
    <x v="37"/>
    <x v="6"/>
    <s v="Rest of Western Europe"/>
    <s v="Finland"/>
    <s v="Finland"/>
    <s v="Finland"/>
    <x v="0"/>
    <x v="0"/>
    <x v="0"/>
    <n v="118.495912914619"/>
    <n v="139.572903"/>
  </r>
  <r>
    <x v="4"/>
    <x v="5"/>
    <x v="43"/>
    <x v="5"/>
    <s v="Rest of Mature Asia/Pacific"/>
    <s v="New Zealand"/>
    <s v="New Zealand"/>
    <s v="New Zealand"/>
    <x v="0"/>
    <x v="3"/>
    <x v="1"/>
    <n v="384.17876117243202"/>
    <n v="443.22342500000002"/>
  </r>
  <r>
    <x v="3"/>
    <x v="6"/>
    <x v="8"/>
    <x v="6"/>
    <s v="Spain"/>
    <s v="Spain"/>
    <s v="Spain"/>
    <s v="Spain"/>
    <x v="2"/>
    <x v="2"/>
    <x v="0"/>
    <n v="4753.2110570000004"/>
    <n v="5603.6999800000003"/>
  </r>
  <r>
    <x v="0"/>
    <x v="2"/>
    <x v="6"/>
    <x v="2"/>
    <s v="Rest of Eastern Europe"/>
    <s v="Czech Republic"/>
    <s v="Czech Republic"/>
    <s v="Czech Republic"/>
    <x v="2"/>
    <x v="5"/>
    <x v="0"/>
    <n v="146.345429"/>
    <n v="170.542913"/>
  </r>
  <r>
    <x v="0"/>
    <x v="9"/>
    <x v="25"/>
    <x v="9"/>
    <s v="Russia"/>
    <s v="Russia"/>
    <s v="Russia"/>
    <s v="Russia"/>
    <x v="2"/>
    <x v="15"/>
    <x v="0"/>
    <n v="468.04226999999997"/>
    <n v="954.03794300000004"/>
  </r>
  <r>
    <x v="3"/>
    <x v="3"/>
    <x v="24"/>
    <x v="3"/>
    <s v="Turkey"/>
    <s v="Turkey"/>
    <s v="Turkey"/>
    <s v="Turkey"/>
    <x v="3"/>
    <x v="13"/>
    <x v="1"/>
    <n v="1307.1028020000001"/>
    <n v="3885.3079130000001"/>
  </r>
  <r>
    <x v="2"/>
    <x v="6"/>
    <x v="32"/>
    <x v="6"/>
    <s v="Rest of Western Europe"/>
    <s v="Portugal"/>
    <s v="Portugal"/>
    <s v="Portugal"/>
    <x v="4"/>
    <x v="14"/>
    <x v="0"/>
    <n v="125.769887036212"/>
    <n v="141.489901"/>
  </r>
  <r>
    <x v="0"/>
    <x v="1"/>
    <x v="16"/>
    <x v="1"/>
    <s v="United States"/>
    <s v="United States"/>
    <s v="United States"/>
    <s v="United States"/>
    <x v="0"/>
    <x v="8"/>
    <x v="0"/>
    <n v="35866.851839678398"/>
    <n v="35866.851840000003"/>
  </r>
  <r>
    <x v="0"/>
    <x v="6"/>
    <x v="38"/>
    <x v="6"/>
    <s v="Rest of Western Europe"/>
    <s v="Austria"/>
    <s v="Austria"/>
    <s v="Austria"/>
    <x v="4"/>
    <x v="14"/>
    <x v="0"/>
    <n v="106.514424951499"/>
    <n v="125.572981"/>
  </r>
  <r>
    <x v="2"/>
    <x v="6"/>
    <x v="11"/>
    <x v="6"/>
    <s v="Italy"/>
    <s v="Italy"/>
    <s v="Italy"/>
    <s v="Italy"/>
    <x v="4"/>
    <x v="7"/>
    <x v="0"/>
    <n v="326.55648372000002"/>
    <n v="367.37287099999998"/>
  </r>
  <r>
    <x v="0"/>
    <x v="4"/>
    <x v="4"/>
    <x v="4"/>
    <s v="Brazil"/>
    <s v="Brazil"/>
    <s v="Brazil"/>
    <s v="Brazil"/>
    <x v="3"/>
    <x v="4"/>
    <x v="1"/>
    <n v="11090.805569"/>
    <n v="19878.042442000002"/>
  </r>
  <r>
    <x v="0"/>
    <x v="5"/>
    <x v="43"/>
    <x v="5"/>
    <s v="Rest of Mature Asia/Pacific"/>
    <s v="New Zealand"/>
    <s v="New Zealand"/>
    <s v="New Zealand"/>
    <x v="4"/>
    <x v="7"/>
    <x v="0"/>
    <n v="62.016553299999998"/>
    <n v="75.487836999999999"/>
  </r>
  <r>
    <x v="0"/>
    <x v="2"/>
    <x v="46"/>
    <x v="2"/>
    <s v="Poland"/>
    <s v="Poland"/>
    <s v="Poland"/>
    <s v="Poland"/>
    <x v="4"/>
    <x v="9"/>
    <x v="0"/>
    <n v="363.2378736"/>
    <n v="437.71499299999999"/>
  </r>
  <r>
    <x v="5"/>
    <x v="7"/>
    <x v="13"/>
    <x v="7"/>
    <s v="Rest of Emerging Asia/Pacific"/>
    <s v="Thailand"/>
    <s v="Thailand"/>
    <s v="Thailand"/>
    <x v="3"/>
    <x v="13"/>
    <x v="1"/>
    <n v="1328.745093"/>
    <n v="1375.8882100000001"/>
  </r>
  <r>
    <x v="0"/>
    <x v="4"/>
    <x v="4"/>
    <x v="4"/>
    <s v="Brazil"/>
    <s v="Brazil"/>
    <s v="Brazil"/>
    <s v="Brazil"/>
    <x v="0"/>
    <x v="0"/>
    <x v="1"/>
    <n v="74.730779593812798"/>
    <n v="133.93992"/>
  </r>
  <r>
    <x v="0"/>
    <x v="7"/>
    <x v="10"/>
    <x v="7"/>
    <s v="India"/>
    <s v="India"/>
    <s v="India"/>
    <s v="India"/>
    <x v="3"/>
    <x v="16"/>
    <x v="0"/>
    <n v="4642.876585"/>
    <n v="5526.056748"/>
  </r>
  <r>
    <x v="4"/>
    <x v="0"/>
    <x v="0"/>
    <x v="0"/>
    <s v="China"/>
    <s v="China"/>
    <s v="China"/>
    <s v="China"/>
    <x v="0"/>
    <x v="0"/>
    <x v="1"/>
    <n v="107.40031824921"/>
    <n v="118.032133"/>
  </r>
  <r>
    <x v="3"/>
    <x v="0"/>
    <x v="0"/>
    <x v="0"/>
    <s v="China"/>
    <s v="China"/>
    <s v="China"/>
    <s v="China"/>
    <x v="0"/>
    <x v="0"/>
    <x v="0"/>
    <n v="4166.1108970857904"/>
    <n v="4556.0099810000002"/>
  </r>
  <r>
    <x v="1"/>
    <x v="3"/>
    <x v="40"/>
    <x v="3"/>
    <s v="Rest of Middle East and North Africa"/>
    <s v="Israel"/>
    <s v="Israel"/>
    <s v="Israel"/>
    <x v="3"/>
    <x v="16"/>
    <x v="0"/>
    <n v="460.15679499999999"/>
    <n v="459.900533"/>
  </r>
  <r>
    <x v="4"/>
    <x v="7"/>
    <x v="13"/>
    <x v="7"/>
    <s v="Rest of Emerging Asia/Pacific"/>
    <s v="Thailand"/>
    <s v="Thailand"/>
    <s v="Thailand"/>
    <x v="2"/>
    <x v="6"/>
    <x v="0"/>
    <n v="714.91414794179298"/>
    <n v="789.71016299999997"/>
  </r>
  <r>
    <x v="5"/>
    <x v="6"/>
    <x v="23"/>
    <x v="6"/>
    <s v="Rest of Western Europe"/>
    <s v="Switzerland"/>
    <s v="Switzerland"/>
    <s v="Switzerland"/>
    <x v="0"/>
    <x v="3"/>
    <x v="0"/>
    <n v="276.367991764892"/>
    <n v="300.000946"/>
  </r>
  <r>
    <x v="3"/>
    <x v="5"/>
    <x v="5"/>
    <x v="5"/>
    <s v="South Korea"/>
    <s v="South Korea"/>
    <s v="South Korea"/>
    <s v="South Korea"/>
    <x v="2"/>
    <x v="2"/>
    <x v="0"/>
    <n v="2627.9497759999999"/>
    <n v="2733.3329570000001"/>
  </r>
  <r>
    <x v="1"/>
    <x v="3"/>
    <x v="3"/>
    <x v="3"/>
    <s v="Rest of Middle East and North Africa"/>
    <s v="Rest of Middle East and North Africa"/>
    <s v="Rest of Middle East and North Africa"/>
    <s v="Rest of Middle East and North Africa"/>
    <x v="0"/>
    <x v="8"/>
    <x v="1"/>
    <n v="955.50057412185504"/>
    <n v="1040.9841180000001"/>
  </r>
  <r>
    <x v="1"/>
    <x v="0"/>
    <x v="0"/>
    <x v="0"/>
    <s v="China"/>
    <s v="China"/>
    <s v="China"/>
    <s v="China"/>
    <x v="2"/>
    <x v="2"/>
    <x v="0"/>
    <n v="13450.779234"/>
    <n v="14709.614304000001"/>
  </r>
  <r>
    <x v="4"/>
    <x v="6"/>
    <x v="45"/>
    <x v="6"/>
    <s v="Rest of Western Europe"/>
    <s v="Greece"/>
    <s v="Greece"/>
    <s v="Greece"/>
    <x v="4"/>
    <x v="10"/>
    <x v="0"/>
    <n v="71.254603422000002"/>
    <n v="83.928732999999994"/>
  </r>
  <r>
    <x v="6"/>
    <x v="6"/>
    <x v="26"/>
    <x v="6"/>
    <s v="Rest of Western Europe"/>
    <s v="Norway"/>
    <s v="Norway"/>
    <s v="Norway"/>
    <x v="0"/>
    <x v="8"/>
    <x v="1"/>
    <n v="353.13098209711899"/>
    <n v="514.78121499999997"/>
  </r>
  <r>
    <x v="4"/>
    <x v="7"/>
    <x v="10"/>
    <x v="7"/>
    <s v="India"/>
    <s v="India"/>
    <s v="India"/>
    <s v="India"/>
    <x v="0"/>
    <x v="8"/>
    <x v="0"/>
    <n v="3574.6382299155898"/>
    <n v="3975.8389579999998"/>
  </r>
  <r>
    <x v="2"/>
    <x v="6"/>
    <x v="14"/>
    <x v="6"/>
    <s v="Netherlands"/>
    <s v="Netherlands"/>
    <s v="Netherlands"/>
    <s v="Netherlands"/>
    <x v="3"/>
    <x v="12"/>
    <x v="0"/>
    <n v="2141.7873829999999"/>
    <n v="2409.4899949999999"/>
  </r>
  <r>
    <x v="6"/>
    <x v="6"/>
    <x v="37"/>
    <x v="6"/>
    <s v="Rest of Western Europe"/>
    <s v="Finland"/>
    <s v="Finland"/>
    <s v="Finland"/>
    <x v="4"/>
    <x v="14"/>
    <x v="0"/>
    <n v="82.234148756115005"/>
    <n v="96.948250999999999"/>
  </r>
  <r>
    <x v="3"/>
    <x v="6"/>
    <x v="14"/>
    <x v="6"/>
    <s v="Netherlands"/>
    <s v="Netherlands"/>
    <s v="Netherlands"/>
    <s v="Netherlands"/>
    <x v="2"/>
    <x v="5"/>
    <x v="0"/>
    <n v="1488.912047"/>
    <n v="1755.322099"/>
  </r>
  <r>
    <x v="2"/>
    <x v="6"/>
    <x v="37"/>
    <x v="6"/>
    <s v="Rest of Western Europe"/>
    <s v="Finland"/>
    <s v="Finland"/>
    <s v="Finland"/>
    <x v="4"/>
    <x v="10"/>
    <x v="0"/>
    <n v="222.084313716"/>
    <n v="249.84269499999999"/>
  </r>
  <r>
    <x v="3"/>
    <x v="9"/>
    <x v="31"/>
    <x v="9"/>
    <s v="Rest of Eurasia"/>
    <s v="Rest of Eurasia"/>
    <s v="Rest of Eurasia"/>
    <s v="Rest of Eurasia"/>
    <x v="2"/>
    <x v="5"/>
    <x v="0"/>
    <n v="23.741"/>
    <n v="48.392668999999998"/>
  </r>
  <r>
    <x v="2"/>
    <x v="5"/>
    <x v="5"/>
    <x v="5"/>
    <s v="South Korea"/>
    <s v="South Korea"/>
    <s v="South Korea"/>
    <s v="South Korea"/>
    <x v="2"/>
    <x v="15"/>
    <x v="0"/>
    <n v="3477.3735049965198"/>
    <n v="3494.26631"/>
  </r>
  <r>
    <x v="4"/>
    <x v="5"/>
    <x v="5"/>
    <x v="5"/>
    <s v="South Korea"/>
    <s v="South Korea"/>
    <s v="South Korea"/>
    <s v="South Korea"/>
    <x v="2"/>
    <x v="2"/>
    <x v="0"/>
    <n v="2259.4963629977401"/>
    <n v="2332.1149999999998"/>
  </r>
  <r>
    <x v="5"/>
    <x v="4"/>
    <x v="36"/>
    <x v="4"/>
    <s v="Rest of Latin America"/>
    <s v="Rest of Latin America"/>
    <s v="Rest of Latin America"/>
    <s v="Rest of Latin America"/>
    <x v="0"/>
    <x v="0"/>
    <x v="1"/>
    <n v="95.309164732614306"/>
    <n v="95.309164999999993"/>
  </r>
  <r>
    <x v="5"/>
    <x v="3"/>
    <x v="7"/>
    <x v="3"/>
    <s v="Rest of Middle East and North Africa"/>
    <s v="Saudi Arabia"/>
    <s v="Saudi Arabia"/>
    <s v="Saudi Arabia"/>
    <x v="4"/>
    <x v="10"/>
    <x v="0"/>
    <n v="145.86163463400001"/>
    <n v="145.92257799999999"/>
  </r>
  <r>
    <x v="3"/>
    <x v="4"/>
    <x v="27"/>
    <x v="4"/>
    <s v="Rest of Latin America"/>
    <s v="Colombia"/>
    <s v="Colombia"/>
    <s v="Colombia"/>
    <x v="0"/>
    <x v="8"/>
    <x v="0"/>
    <n v="404.64888356096202"/>
    <n v="681.90083500000003"/>
  </r>
  <r>
    <x v="5"/>
    <x v="7"/>
    <x v="28"/>
    <x v="7"/>
    <s v="Indonesia"/>
    <s v="Indonesia"/>
    <s v="Indonesia"/>
    <s v="Indonesia"/>
    <x v="3"/>
    <x v="16"/>
    <x v="0"/>
    <n v="2117.8877659999998"/>
    <n v="2865.178602"/>
  </r>
  <r>
    <x v="6"/>
    <x v="4"/>
    <x v="48"/>
    <x v="4"/>
    <s v="Argentina"/>
    <s v="Argentina"/>
    <s v="Argentina"/>
    <s v="Argentina"/>
    <x v="0"/>
    <x v="0"/>
    <x v="1"/>
    <n v="3.6745557133879001"/>
    <n v="28.243839999999999"/>
  </r>
  <r>
    <x v="4"/>
    <x v="7"/>
    <x v="10"/>
    <x v="7"/>
    <s v="India"/>
    <s v="India"/>
    <s v="India"/>
    <s v="India"/>
    <x v="1"/>
    <x v="1"/>
    <x v="0"/>
    <n v="2959.8392140000001"/>
    <n v="3292.0377669999998"/>
  </r>
  <r>
    <x v="1"/>
    <x v="8"/>
    <x v="12"/>
    <x v="8"/>
    <s v="Japan"/>
    <s v="Japan"/>
    <s v="Japan"/>
    <s v="Japan"/>
    <x v="3"/>
    <x v="16"/>
    <x v="0"/>
    <n v="15473.374293999999"/>
    <n v="17650.007698000001"/>
  </r>
  <r>
    <x v="5"/>
    <x v="1"/>
    <x v="16"/>
    <x v="1"/>
    <s v="United States"/>
    <s v="United States"/>
    <s v="United States"/>
    <s v="United States"/>
    <x v="2"/>
    <x v="2"/>
    <x v="0"/>
    <n v="92898.317228999993"/>
    <n v="92898.317228999993"/>
  </r>
  <r>
    <x v="1"/>
    <x v="6"/>
    <x v="44"/>
    <x v="6"/>
    <s v="United Kingdom"/>
    <s v="United Kingdom"/>
    <s v="United Kingdom"/>
    <s v="United Kingdom"/>
    <x v="3"/>
    <x v="13"/>
    <x v="1"/>
    <n v="12084.714293000001"/>
    <n v="14506.12182"/>
  </r>
  <r>
    <x v="4"/>
    <x v="6"/>
    <x v="33"/>
    <x v="6"/>
    <s v="Rest of Western Europe"/>
    <s v="Ireland"/>
    <s v="Ireland"/>
    <s v="Ireland"/>
    <x v="3"/>
    <x v="16"/>
    <x v="0"/>
    <n v="482.63246800000002"/>
    <n v="568.47880099999998"/>
  </r>
  <r>
    <x v="0"/>
    <x v="6"/>
    <x v="41"/>
    <x v="6"/>
    <s v="Rest of Western Europe"/>
    <s v="Rest of Western Europe"/>
    <s v="Rest of Western Europe"/>
    <s v="Rest of Western Europe"/>
    <x v="4"/>
    <x v="9"/>
    <x v="0"/>
    <n v="36.324433810000002"/>
    <n v="42.823940999999998"/>
  </r>
  <r>
    <x v="5"/>
    <x v="4"/>
    <x v="27"/>
    <x v="4"/>
    <s v="Rest of Latin America"/>
    <s v="Colombia"/>
    <s v="Colombia"/>
    <s v="Colombia"/>
    <x v="0"/>
    <x v="0"/>
    <x v="0"/>
    <n v="98.720093821468097"/>
    <n v="166.35981799999999"/>
  </r>
  <r>
    <x v="6"/>
    <x v="7"/>
    <x v="35"/>
    <x v="7"/>
    <s v="Rest of Emerging Asia/Pacific"/>
    <s v="Rest of Emerging Asia/Pacific"/>
    <s v="Rest of Emerging Asia/Pacific"/>
    <s v="Rest of Emerging Asia/Pacific"/>
    <x v="4"/>
    <x v="14"/>
    <x v="0"/>
    <n v="1252.6963767"/>
    <n v="1252.696377"/>
  </r>
  <r>
    <x v="3"/>
    <x v="2"/>
    <x v="6"/>
    <x v="2"/>
    <s v="Rest of Eastern Europe"/>
    <s v="Czech Republic"/>
    <s v="Czech Republic"/>
    <s v="Czech Republic"/>
    <x v="3"/>
    <x v="13"/>
    <x v="1"/>
    <n v="383.544263"/>
    <n v="446.961387"/>
  </r>
  <r>
    <x v="2"/>
    <x v="7"/>
    <x v="35"/>
    <x v="7"/>
    <s v="Rest of Emerging Asia/Pacific"/>
    <s v="Rest of Emerging Asia/Pacific"/>
    <s v="Rest of Emerging Asia/Pacific"/>
    <s v="Rest of Emerging Asia/Pacific"/>
    <x v="3"/>
    <x v="4"/>
    <x v="1"/>
    <n v="20024.434303000002"/>
    <n v="20024.434303000002"/>
  </r>
  <r>
    <x v="3"/>
    <x v="6"/>
    <x v="42"/>
    <x v="6"/>
    <s v="Rest of Western Europe"/>
    <s v="Denmark"/>
    <s v="Denmark"/>
    <s v="Denmark"/>
    <x v="0"/>
    <x v="8"/>
    <x v="0"/>
    <n v="531.52748726342304"/>
    <n v="627.22999400000003"/>
  </r>
  <r>
    <x v="2"/>
    <x v="4"/>
    <x v="4"/>
    <x v="4"/>
    <s v="Brazil"/>
    <s v="Brazil"/>
    <s v="Brazil"/>
    <s v="Brazil"/>
    <x v="3"/>
    <x v="13"/>
    <x v="1"/>
    <n v="9753.0068910000009"/>
    <n v="16509.570907000001"/>
  </r>
  <r>
    <x v="1"/>
    <x v="10"/>
    <x v="34"/>
    <x v="10"/>
    <s v="Rest of Sub-Saharan Africa"/>
    <s v="Rest of Sub-Saharan Africa"/>
    <s v="Rest of Sub-Saharan Africa"/>
    <s v="Rest of Sub-Saharan Africa"/>
    <x v="0"/>
    <x v="8"/>
    <x v="1"/>
    <n v="544.801537466941"/>
    <n v="593.54202799999996"/>
  </r>
  <r>
    <x v="6"/>
    <x v="6"/>
    <x v="42"/>
    <x v="6"/>
    <s v="Rest of Western Europe"/>
    <s v="Denmark"/>
    <s v="Denmark"/>
    <s v="Denmark"/>
    <x v="3"/>
    <x v="13"/>
    <x v="1"/>
    <n v="529.08863799999995"/>
    <n v="624.35202600000002"/>
  </r>
  <r>
    <x v="4"/>
    <x v="6"/>
    <x v="38"/>
    <x v="6"/>
    <s v="Rest of Western Europe"/>
    <s v="Austria"/>
    <s v="Austria"/>
    <s v="Austria"/>
    <x v="2"/>
    <x v="2"/>
    <x v="0"/>
    <n v="671.814167"/>
    <n v="791.31044299999996"/>
  </r>
  <r>
    <x v="1"/>
    <x v="6"/>
    <x v="21"/>
    <x v="6"/>
    <s v="France"/>
    <s v="France"/>
    <s v="France"/>
    <s v="France"/>
    <x v="1"/>
    <x v="11"/>
    <x v="0"/>
    <n v="8923.7270389999994"/>
    <n v="10520.443638999999"/>
  </r>
  <r>
    <x v="4"/>
    <x v="6"/>
    <x v="32"/>
    <x v="6"/>
    <s v="Rest of Western Europe"/>
    <s v="Portugal"/>
    <s v="Portugal"/>
    <s v="Portugal"/>
    <x v="4"/>
    <x v="7"/>
    <x v="0"/>
    <n v="152.82414605"/>
    <n v="180.00713400000001"/>
  </r>
  <r>
    <x v="3"/>
    <x v="2"/>
    <x v="39"/>
    <x v="2"/>
    <s v="Rest of Eastern Europe"/>
    <s v="Rest of Eastern Europe"/>
    <s v="Rest of Eastern Europe"/>
    <s v="Rest of Eastern Europe"/>
    <x v="0"/>
    <x v="8"/>
    <x v="0"/>
    <n v="950.84896644542505"/>
    <n v="1120.9837460000001"/>
  </r>
  <r>
    <x v="6"/>
    <x v="4"/>
    <x v="36"/>
    <x v="4"/>
    <s v="Rest of Latin America"/>
    <s v="Rest of Latin America"/>
    <s v="Rest of Latin America"/>
    <s v="Rest of Latin America"/>
    <x v="1"/>
    <x v="1"/>
    <x v="0"/>
    <n v="2046.3733159999999"/>
    <n v="2046.3733159999999"/>
  </r>
  <r>
    <x v="6"/>
    <x v="4"/>
    <x v="4"/>
    <x v="4"/>
    <s v="Brazil"/>
    <s v="Brazil"/>
    <s v="Brazil"/>
    <s v="Brazil"/>
    <x v="0"/>
    <x v="0"/>
    <x v="0"/>
    <n v="514.00524870402205"/>
    <n v="921.25121899999999"/>
  </r>
  <r>
    <x v="2"/>
    <x v="7"/>
    <x v="28"/>
    <x v="7"/>
    <s v="Indonesia"/>
    <s v="Indonesia"/>
    <s v="Indonesia"/>
    <s v="Indonesia"/>
    <x v="1"/>
    <x v="11"/>
    <x v="0"/>
    <n v="291.92951799999997"/>
    <n v="397.735568"/>
  </r>
  <r>
    <x v="5"/>
    <x v="3"/>
    <x v="40"/>
    <x v="3"/>
    <s v="Rest of Middle East and North Africa"/>
    <s v="Israel"/>
    <s v="Israel"/>
    <s v="Israel"/>
    <x v="1"/>
    <x v="11"/>
    <x v="0"/>
    <n v="1154.278086"/>
    <n v="1153.635268"/>
  </r>
  <r>
    <x v="6"/>
    <x v="6"/>
    <x v="45"/>
    <x v="6"/>
    <s v="Rest of Western Europe"/>
    <s v="Greece"/>
    <s v="Greece"/>
    <s v="Greece"/>
    <x v="4"/>
    <x v="7"/>
    <x v="0"/>
    <n v="79.379938809999999"/>
    <n v="93.583338999999995"/>
  </r>
  <r>
    <x v="1"/>
    <x v="6"/>
    <x v="26"/>
    <x v="6"/>
    <s v="Rest of Western Europe"/>
    <s v="Norway"/>
    <s v="Norway"/>
    <s v="Norway"/>
    <x v="1"/>
    <x v="1"/>
    <x v="0"/>
    <n v="1150.4120350000001"/>
    <n v="1677.0278900000001"/>
  </r>
  <r>
    <x v="5"/>
    <x v="2"/>
    <x v="6"/>
    <x v="2"/>
    <s v="Rest of Eastern Europe"/>
    <s v="Czech Republic"/>
    <s v="Czech Republic"/>
    <s v="Czech Republic"/>
    <x v="1"/>
    <x v="1"/>
    <x v="0"/>
    <n v="985.63369899999998"/>
    <n v="1148.6032970000001"/>
  </r>
  <r>
    <x v="4"/>
    <x v="9"/>
    <x v="31"/>
    <x v="9"/>
    <s v="Rest of Eurasia"/>
    <s v="Rest of Eurasia"/>
    <s v="Rest of Eurasia"/>
    <s v="Rest of Eurasia"/>
    <x v="0"/>
    <x v="8"/>
    <x v="1"/>
    <n v="544.71211519794997"/>
    <n v="997.23849900000005"/>
  </r>
  <r>
    <x v="3"/>
    <x v="3"/>
    <x v="24"/>
    <x v="3"/>
    <s v="Turkey"/>
    <s v="Turkey"/>
    <s v="Turkey"/>
    <s v="Turkey"/>
    <x v="0"/>
    <x v="3"/>
    <x v="0"/>
    <n v="271.82023807857797"/>
    <n v="807.97418500000003"/>
  </r>
  <r>
    <x v="4"/>
    <x v="4"/>
    <x v="36"/>
    <x v="4"/>
    <s v="Rest of Latin America"/>
    <s v="Rest of Latin America"/>
    <s v="Rest of Latin America"/>
    <s v="Rest of Latin America"/>
    <x v="0"/>
    <x v="0"/>
    <x v="1"/>
    <n v="97.197925590596"/>
    <n v="97.197925999999995"/>
  </r>
  <r>
    <x v="2"/>
    <x v="9"/>
    <x v="31"/>
    <x v="9"/>
    <s v="Rest of Eurasia"/>
    <s v="Rest of Eurasia"/>
    <s v="Rest of Eurasia"/>
    <s v="Rest of Eurasia"/>
    <x v="0"/>
    <x v="0"/>
    <x v="0"/>
    <n v="133.112323687257"/>
    <n v="262.30082399999998"/>
  </r>
  <r>
    <x v="6"/>
    <x v="10"/>
    <x v="34"/>
    <x v="10"/>
    <s v="Rest of Sub-Saharan Africa"/>
    <s v="Rest of Sub-Saharan Africa"/>
    <s v="Rest of Sub-Saharan Africa"/>
    <s v="Rest of Sub-Saharan Africa"/>
    <x v="3"/>
    <x v="13"/>
    <x v="1"/>
    <n v="2402.1600910000002"/>
    <n v="2617.0685520000002"/>
  </r>
  <r>
    <x v="0"/>
    <x v="6"/>
    <x v="33"/>
    <x v="6"/>
    <s v="Rest of Western Europe"/>
    <s v="Ireland"/>
    <s v="Ireland"/>
    <s v="Ireland"/>
    <x v="4"/>
    <x v="9"/>
    <x v="0"/>
    <n v="136.61187215999999"/>
    <n v="161.055744"/>
  </r>
  <r>
    <x v="0"/>
    <x v="4"/>
    <x v="17"/>
    <x v="4"/>
    <s v="Mexico"/>
    <s v="Mexico"/>
    <s v="Mexico"/>
    <s v="Mexico"/>
    <x v="4"/>
    <x v="7"/>
    <x v="0"/>
    <n v="169.26831959"/>
    <n v="252.15604099999999"/>
  </r>
  <r>
    <x v="5"/>
    <x v="2"/>
    <x v="2"/>
    <x v="2"/>
    <s v="Rest of Eastern Europe"/>
    <s v="Hungary"/>
    <s v="Hungary"/>
    <s v="Hungary"/>
    <x v="4"/>
    <x v="7"/>
    <x v="0"/>
    <n v="72.521472439999997"/>
    <n v="92.231765999999993"/>
  </r>
  <r>
    <x v="4"/>
    <x v="6"/>
    <x v="26"/>
    <x v="6"/>
    <s v="Rest of Western Europe"/>
    <s v="Norway"/>
    <s v="Norway"/>
    <s v="Norway"/>
    <x v="0"/>
    <x v="3"/>
    <x v="0"/>
    <n v="147.928530740772"/>
    <n v="208.141266"/>
  </r>
  <r>
    <x v="3"/>
    <x v="7"/>
    <x v="13"/>
    <x v="7"/>
    <s v="Rest of Emerging Asia/Pacific"/>
    <s v="Thailand"/>
    <s v="Thailand"/>
    <s v="Thailand"/>
    <x v="3"/>
    <x v="4"/>
    <x v="1"/>
    <n v="8053.0119169999998"/>
    <n v="8338.7281810000004"/>
  </r>
  <r>
    <x v="2"/>
    <x v="5"/>
    <x v="43"/>
    <x v="5"/>
    <s v="Rest of Mature Asia/Pacific"/>
    <s v="New Zealand"/>
    <s v="New Zealand"/>
    <s v="New Zealand"/>
    <x v="1"/>
    <x v="11"/>
    <x v="0"/>
    <n v="634.96583799999996"/>
    <n v="752.54004399999997"/>
  </r>
  <r>
    <x v="1"/>
    <x v="6"/>
    <x v="37"/>
    <x v="6"/>
    <s v="Rest of Western Europe"/>
    <s v="Finland"/>
    <s v="Finland"/>
    <s v="Finland"/>
    <x v="3"/>
    <x v="12"/>
    <x v="0"/>
    <n v="354.21969799999999"/>
    <n v="417.59999499999998"/>
  </r>
  <r>
    <x v="0"/>
    <x v="6"/>
    <x v="14"/>
    <x v="6"/>
    <s v="Netherlands"/>
    <s v="Netherlands"/>
    <s v="Netherlands"/>
    <s v="Netherlands"/>
    <x v="0"/>
    <x v="0"/>
    <x v="1"/>
    <n v="25.179879958007199"/>
    <n v="29.685299000000001"/>
  </r>
  <r>
    <x v="1"/>
    <x v="6"/>
    <x v="32"/>
    <x v="6"/>
    <s v="Rest of Western Europe"/>
    <s v="Portugal"/>
    <s v="Portugal"/>
    <s v="Portugal"/>
    <x v="2"/>
    <x v="2"/>
    <x v="0"/>
    <n v="1220.9368979999999"/>
    <n v="1439.3983330000001"/>
  </r>
  <r>
    <x v="2"/>
    <x v="10"/>
    <x v="34"/>
    <x v="10"/>
    <s v="Rest of Sub-Saharan Africa"/>
    <s v="Rest of Sub-Saharan Africa"/>
    <s v="Rest of Sub-Saharan Africa"/>
    <s v="Rest of Sub-Saharan Africa"/>
    <x v="0"/>
    <x v="0"/>
    <x v="1"/>
    <n v="25.554252561068999"/>
    <n v="27.151268999999999"/>
  </r>
  <r>
    <x v="3"/>
    <x v="8"/>
    <x v="12"/>
    <x v="8"/>
    <s v="Japan"/>
    <s v="Japan"/>
    <s v="Japan"/>
    <s v="Japan"/>
    <x v="0"/>
    <x v="8"/>
    <x v="0"/>
    <n v="8005.6269624450597"/>
    <n v="9131.7753209999992"/>
  </r>
  <r>
    <x v="2"/>
    <x v="4"/>
    <x v="36"/>
    <x v="4"/>
    <s v="Rest of Latin America"/>
    <s v="Rest of Latin America"/>
    <s v="Rest of Latin America"/>
    <s v="Rest of Latin America"/>
    <x v="3"/>
    <x v="4"/>
    <x v="1"/>
    <n v="22824.946985999999"/>
    <n v="22824.946985999999"/>
  </r>
  <r>
    <x v="0"/>
    <x v="7"/>
    <x v="35"/>
    <x v="7"/>
    <s v="Rest of Emerging Asia/Pacific"/>
    <s v="Rest of Emerging Asia/Pacific"/>
    <s v="Rest of Emerging Asia/Pacific"/>
    <s v="Rest of Emerging Asia/Pacific"/>
    <x v="2"/>
    <x v="2"/>
    <x v="0"/>
    <n v="604.55010700000003"/>
    <n v="604.55010700000003"/>
  </r>
  <r>
    <x v="2"/>
    <x v="2"/>
    <x v="2"/>
    <x v="2"/>
    <s v="Rest of Eastern Europe"/>
    <s v="Hungary"/>
    <s v="Hungary"/>
    <s v="Hungary"/>
    <x v="0"/>
    <x v="3"/>
    <x v="0"/>
    <n v="90.650921411896405"/>
    <n v="110.964581"/>
  </r>
  <r>
    <x v="0"/>
    <x v="6"/>
    <x v="32"/>
    <x v="6"/>
    <s v="Rest of Western Europe"/>
    <s v="Portugal"/>
    <s v="Portugal"/>
    <s v="Portugal"/>
    <x v="1"/>
    <x v="11"/>
    <x v="0"/>
    <n v="346.31165099999998"/>
    <n v="408.27696700000001"/>
  </r>
  <r>
    <x v="0"/>
    <x v="6"/>
    <x v="44"/>
    <x v="6"/>
    <s v="United Kingdom"/>
    <s v="United Kingdom"/>
    <s v="United Kingdom"/>
    <s v="United Kingdom"/>
    <x v="0"/>
    <x v="8"/>
    <x v="0"/>
    <n v="4293.39155395956"/>
    <n v="5153.6560479999998"/>
  </r>
  <r>
    <x v="2"/>
    <x v="7"/>
    <x v="28"/>
    <x v="7"/>
    <s v="Indonesia"/>
    <s v="Indonesia"/>
    <s v="Indonesia"/>
    <s v="Indonesia"/>
    <x v="4"/>
    <x v="9"/>
    <x v="0"/>
    <n v="496.05046379999999"/>
    <n v="675.837491"/>
  </r>
  <r>
    <x v="1"/>
    <x v="6"/>
    <x v="14"/>
    <x v="6"/>
    <s v="Netherlands"/>
    <s v="Netherlands"/>
    <s v="Netherlands"/>
    <s v="Netherlands"/>
    <x v="3"/>
    <x v="13"/>
    <x v="1"/>
    <n v="2099.4867340000001"/>
    <n v="2475.1465119999998"/>
  </r>
  <r>
    <x v="0"/>
    <x v="2"/>
    <x v="2"/>
    <x v="2"/>
    <s v="Rest of Eastern Europe"/>
    <s v="Hungary"/>
    <s v="Hungary"/>
    <s v="Hungary"/>
    <x v="4"/>
    <x v="7"/>
    <x v="0"/>
    <n v="75.365980590000007"/>
    <n v="95.849371000000005"/>
  </r>
  <r>
    <x v="6"/>
    <x v="2"/>
    <x v="2"/>
    <x v="2"/>
    <s v="Rest of Eastern Europe"/>
    <s v="Hungary"/>
    <s v="Hungary"/>
    <s v="Hungary"/>
    <x v="4"/>
    <x v="9"/>
    <x v="0"/>
    <n v="90.644603380000007"/>
    <n v="115.280503"/>
  </r>
  <r>
    <x v="4"/>
    <x v="3"/>
    <x v="24"/>
    <x v="3"/>
    <s v="Turkey"/>
    <s v="Turkey"/>
    <s v="Turkey"/>
    <s v="Turkey"/>
    <x v="1"/>
    <x v="1"/>
    <x v="0"/>
    <n v="601.71342700000002"/>
    <n v="1152.1562449999999"/>
  </r>
  <r>
    <x v="1"/>
    <x v="9"/>
    <x v="31"/>
    <x v="9"/>
    <s v="Rest of Eurasia"/>
    <s v="Rest of Eurasia"/>
    <s v="Rest of Eurasia"/>
    <s v="Rest of Eurasia"/>
    <x v="2"/>
    <x v="6"/>
    <x v="0"/>
    <n v="313.87066800000002"/>
    <n v="639.78094599999997"/>
  </r>
  <r>
    <x v="2"/>
    <x v="3"/>
    <x v="7"/>
    <x v="3"/>
    <s v="Rest of Middle East and North Africa"/>
    <s v="Saudi Arabia"/>
    <s v="Saudi Arabia"/>
    <s v="Saudi Arabia"/>
    <x v="0"/>
    <x v="0"/>
    <x v="1"/>
    <n v="28.883552197652001"/>
    <n v="28.890934000000001"/>
  </r>
  <r>
    <x v="3"/>
    <x v="4"/>
    <x v="48"/>
    <x v="4"/>
    <s v="Argentina"/>
    <s v="Argentina"/>
    <s v="Argentina"/>
    <s v="Argentina"/>
    <x v="2"/>
    <x v="15"/>
    <x v="0"/>
    <n v="201.96948499999999"/>
    <n v="1552.403673"/>
  </r>
  <r>
    <x v="1"/>
    <x v="7"/>
    <x v="49"/>
    <x v="7"/>
    <s v="Rest of Emerging Asia/Pacific"/>
    <s v="Malaysia"/>
    <s v="Malaysia"/>
    <s v="Malaysia"/>
    <x v="0"/>
    <x v="8"/>
    <x v="1"/>
    <n v="521.83178195771995"/>
    <n v="680.67634199999998"/>
  </r>
  <r>
    <x v="2"/>
    <x v="6"/>
    <x v="8"/>
    <x v="6"/>
    <s v="Spain"/>
    <s v="Spain"/>
    <s v="Spain"/>
    <s v="Spain"/>
    <x v="4"/>
    <x v="14"/>
    <x v="0"/>
    <n v="1076.20607182913"/>
    <n v="1210.721374"/>
  </r>
  <r>
    <x v="4"/>
    <x v="1"/>
    <x v="1"/>
    <x v="1"/>
    <s v="Canada"/>
    <s v="Canada"/>
    <s v="Canada"/>
    <s v="Canada"/>
    <x v="4"/>
    <x v="9"/>
    <x v="0"/>
    <n v="1747.3760689000001"/>
    <n v="2201.683051"/>
  </r>
  <r>
    <x v="5"/>
    <x v="5"/>
    <x v="43"/>
    <x v="5"/>
    <s v="Rest of Mature Asia/Pacific"/>
    <s v="New Zealand"/>
    <s v="New Zealand"/>
    <s v="New Zealand"/>
    <x v="2"/>
    <x v="5"/>
    <x v="0"/>
    <n v="275.29708599999998"/>
    <n v="335.097331"/>
  </r>
  <r>
    <x v="1"/>
    <x v="3"/>
    <x v="24"/>
    <x v="3"/>
    <s v="Turkey"/>
    <s v="Turkey"/>
    <s v="Turkey"/>
    <s v="Turkey"/>
    <x v="0"/>
    <x v="0"/>
    <x v="0"/>
    <n v="173.753501246844"/>
    <n v="516.47494900000004"/>
  </r>
  <r>
    <x v="4"/>
    <x v="8"/>
    <x v="12"/>
    <x v="8"/>
    <s v="Japan"/>
    <s v="Japan"/>
    <s v="Japan"/>
    <s v="Japan"/>
    <x v="0"/>
    <x v="8"/>
    <x v="1"/>
    <n v="5542.8239585822303"/>
    <n v="6370.4710800000003"/>
  </r>
  <r>
    <x v="3"/>
    <x v="8"/>
    <x v="12"/>
    <x v="8"/>
    <s v="Japan"/>
    <s v="Japan"/>
    <s v="Japan"/>
    <s v="Japan"/>
    <x v="4"/>
    <x v="7"/>
    <x v="0"/>
    <n v="1592.35917307"/>
    <n v="1816.3557040000001"/>
  </r>
  <r>
    <x v="1"/>
    <x v="9"/>
    <x v="25"/>
    <x v="9"/>
    <s v="Russia"/>
    <s v="Russia"/>
    <s v="Russia"/>
    <s v="Russia"/>
    <x v="1"/>
    <x v="11"/>
    <x v="0"/>
    <n v="1705.882447"/>
    <n v="3477.1999970000002"/>
  </r>
  <r>
    <x v="6"/>
    <x v="6"/>
    <x v="32"/>
    <x v="6"/>
    <s v="Rest of Western Europe"/>
    <s v="Portugal"/>
    <s v="Portugal"/>
    <s v="Portugal"/>
    <x v="1"/>
    <x v="1"/>
    <x v="0"/>
    <n v="476.09228300000001"/>
    <n v="561.27916200000004"/>
  </r>
  <r>
    <x v="0"/>
    <x v="7"/>
    <x v="49"/>
    <x v="7"/>
    <s v="Rest of Emerging Asia/Pacific"/>
    <s v="Malaysia"/>
    <s v="Malaysia"/>
    <s v="Malaysia"/>
    <x v="3"/>
    <x v="12"/>
    <x v="0"/>
    <n v="948.69815700000004"/>
    <n v="1237.4799949999999"/>
  </r>
  <r>
    <x v="6"/>
    <x v="4"/>
    <x v="17"/>
    <x v="4"/>
    <s v="Mexico"/>
    <s v="Mexico"/>
    <s v="Mexico"/>
    <s v="Mexico"/>
    <x v="0"/>
    <x v="0"/>
    <x v="1"/>
    <n v="43.761135935813897"/>
    <n v="65.190195000000003"/>
  </r>
  <r>
    <x v="1"/>
    <x v="0"/>
    <x v="0"/>
    <x v="0"/>
    <s v="China"/>
    <s v="China"/>
    <s v="China"/>
    <s v="China"/>
    <x v="1"/>
    <x v="11"/>
    <x v="0"/>
    <n v="9534.0706460000001"/>
    <n v="10426.347761000001"/>
  </r>
  <r>
    <x v="0"/>
    <x v="3"/>
    <x v="7"/>
    <x v="3"/>
    <s v="Rest of Middle East and North Africa"/>
    <s v="Saudi Arabia"/>
    <s v="Saudi Arabia"/>
    <s v="Saudi Arabia"/>
    <x v="0"/>
    <x v="8"/>
    <x v="0"/>
    <n v="649.70101698820895"/>
    <n v="649.97247100000004"/>
  </r>
  <r>
    <x v="4"/>
    <x v="5"/>
    <x v="5"/>
    <x v="5"/>
    <s v="South Korea"/>
    <s v="South Korea"/>
    <s v="South Korea"/>
    <s v="South Korea"/>
    <x v="2"/>
    <x v="15"/>
    <x v="0"/>
    <n v="3317.1174989966798"/>
    <n v="3423.7273409999998"/>
  </r>
  <r>
    <x v="4"/>
    <x v="0"/>
    <x v="18"/>
    <x v="0"/>
    <s v="Rest of Greater China"/>
    <s v="Hong Kong"/>
    <s v="Hong Kong"/>
    <s v="Hong Kong"/>
    <x v="4"/>
    <x v="10"/>
    <x v="0"/>
    <n v="417.78609653199999"/>
    <n v="419.71218099999999"/>
  </r>
  <r>
    <x v="4"/>
    <x v="7"/>
    <x v="35"/>
    <x v="7"/>
    <s v="Rest of Emerging Asia/Pacific"/>
    <s v="Rest of Emerging Asia/Pacific"/>
    <s v="Rest of Emerging Asia/Pacific"/>
    <s v="Rest of Emerging Asia/Pacific"/>
    <x v="2"/>
    <x v="15"/>
    <x v="0"/>
    <n v="779.62958900000103"/>
    <n v="779.62958900000001"/>
  </r>
  <r>
    <x v="5"/>
    <x v="3"/>
    <x v="3"/>
    <x v="3"/>
    <s v="Rest of Middle East and North Africa"/>
    <s v="Rest of Middle East and North Africa"/>
    <s v="Rest of Middle East and North Africa"/>
    <s v="Rest of Middle East and North Africa"/>
    <x v="4"/>
    <x v="10"/>
    <x v="0"/>
    <n v="570.17907211600004"/>
    <n v="621.18995500000005"/>
  </r>
  <r>
    <x v="4"/>
    <x v="3"/>
    <x v="7"/>
    <x v="3"/>
    <s v="Rest of Middle East and North Africa"/>
    <s v="Saudi Arabia"/>
    <s v="Saudi Arabia"/>
    <s v="Saudi Arabia"/>
    <x v="0"/>
    <x v="8"/>
    <x v="1"/>
    <n v="888.10297020262601"/>
    <n v="888.35363400000006"/>
  </r>
  <r>
    <x v="2"/>
    <x v="6"/>
    <x v="37"/>
    <x v="6"/>
    <s v="Rest of Western Europe"/>
    <s v="Finland"/>
    <s v="Finland"/>
    <s v="Finland"/>
    <x v="2"/>
    <x v="6"/>
    <x v="0"/>
    <n v="2421.9668940000001"/>
    <n v="2724.6892229999999"/>
  </r>
  <r>
    <x v="1"/>
    <x v="10"/>
    <x v="47"/>
    <x v="10"/>
    <s v="Rest of Sub-Saharan Africa"/>
    <s v="South Africa"/>
    <s v="South Africa"/>
    <s v="South Africa"/>
    <x v="0"/>
    <x v="0"/>
    <x v="1"/>
    <n v="13.783804559361799"/>
    <n v="20.171415"/>
  </r>
  <r>
    <x v="5"/>
    <x v="7"/>
    <x v="28"/>
    <x v="7"/>
    <s v="Indonesia"/>
    <s v="Indonesia"/>
    <s v="Indonesia"/>
    <s v="Indonesia"/>
    <x v="1"/>
    <x v="11"/>
    <x v="0"/>
    <n v="379.071687"/>
    <n v="512.82608300000004"/>
  </r>
  <r>
    <x v="0"/>
    <x v="10"/>
    <x v="34"/>
    <x v="10"/>
    <s v="Rest of Sub-Saharan Africa"/>
    <s v="Rest of Sub-Saharan Africa"/>
    <s v="Rest of Sub-Saharan Africa"/>
    <s v="Rest of Sub-Saharan Africa"/>
    <x v="4"/>
    <x v="10"/>
    <x v="0"/>
    <n v="238.47597509900001"/>
    <n v="259.81115"/>
  </r>
  <r>
    <x v="6"/>
    <x v="6"/>
    <x v="33"/>
    <x v="6"/>
    <s v="Rest of Western Europe"/>
    <s v="Ireland"/>
    <s v="Ireland"/>
    <s v="Ireland"/>
    <x v="0"/>
    <x v="0"/>
    <x v="0"/>
    <n v="114.159737093609"/>
    <n v="134.586264"/>
  </r>
  <r>
    <x v="1"/>
    <x v="6"/>
    <x v="8"/>
    <x v="6"/>
    <s v="Spain"/>
    <s v="Spain"/>
    <s v="Spain"/>
    <s v="Spain"/>
    <x v="4"/>
    <x v="14"/>
    <x v="0"/>
    <n v="1277.47112360745"/>
    <n v="1506.04819"/>
  </r>
  <r>
    <x v="3"/>
    <x v="6"/>
    <x v="15"/>
    <x v="6"/>
    <s v="Germany"/>
    <s v="Germany"/>
    <s v="Germany"/>
    <s v="Germany"/>
    <x v="3"/>
    <x v="12"/>
    <x v="0"/>
    <n v="6514.5719300000001"/>
    <n v="7680.219994"/>
  </r>
  <r>
    <x v="4"/>
    <x v="0"/>
    <x v="0"/>
    <x v="0"/>
    <s v="China"/>
    <s v="China"/>
    <s v="China"/>
    <s v="China"/>
    <x v="4"/>
    <x v="9"/>
    <x v="0"/>
    <n v="6218.4719290000003"/>
    <n v="6834.0533830000004"/>
  </r>
  <r>
    <x v="3"/>
    <x v="6"/>
    <x v="23"/>
    <x v="6"/>
    <s v="Rest of Western Europe"/>
    <s v="Switzerland"/>
    <s v="Switzerland"/>
    <s v="Switzerland"/>
    <x v="2"/>
    <x v="5"/>
    <x v="0"/>
    <n v="822.22493399999996"/>
    <n v="892.53555200000005"/>
  </r>
  <r>
    <x v="5"/>
    <x v="6"/>
    <x v="11"/>
    <x v="6"/>
    <s v="Italy"/>
    <s v="Italy"/>
    <s v="Italy"/>
    <s v="Italy"/>
    <x v="0"/>
    <x v="0"/>
    <x v="0"/>
    <n v="893.66249111624904"/>
    <n v="1053.564932"/>
  </r>
  <r>
    <x v="0"/>
    <x v="5"/>
    <x v="5"/>
    <x v="5"/>
    <s v="South Korea"/>
    <s v="South Korea"/>
    <s v="South Korea"/>
    <s v="South Korea"/>
    <x v="0"/>
    <x v="0"/>
    <x v="1"/>
    <n v="45.535829311288602"/>
    <n v="47.361857999999998"/>
  </r>
  <r>
    <x v="3"/>
    <x v="1"/>
    <x v="16"/>
    <x v="1"/>
    <s v="United States"/>
    <s v="United States"/>
    <s v="United States"/>
    <s v="United States"/>
    <x v="1"/>
    <x v="1"/>
    <x v="0"/>
    <n v="158672.60488699999"/>
    <n v="158672.60488699999"/>
  </r>
  <r>
    <x v="0"/>
    <x v="6"/>
    <x v="8"/>
    <x v="6"/>
    <s v="Spain"/>
    <s v="Spain"/>
    <s v="Spain"/>
    <s v="Spain"/>
    <x v="1"/>
    <x v="11"/>
    <x v="0"/>
    <n v="1513.1744610000001"/>
    <n v="1783.9257700000001"/>
  </r>
  <r>
    <x v="3"/>
    <x v="2"/>
    <x v="6"/>
    <x v="2"/>
    <s v="Rest of Eastern Europe"/>
    <s v="Czech Republic"/>
    <s v="Czech Republic"/>
    <s v="Czech Republic"/>
    <x v="4"/>
    <x v="14"/>
    <x v="0"/>
    <n v="110.012516329261"/>
    <n v="128.20253500000001"/>
  </r>
  <r>
    <x v="6"/>
    <x v="0"/>
    <x v="20"/>
    <x v="0"/>
    <s v="Rest of Greater China"/>
    <s v="Taiwan"/>
    <s v="Taiwan"/>
    <s v="Taiwan"/>
    <x v="2"/>
    <x v="6"/>
    <x v="0"/>
    <n v="1351.1461589999999"/>
    <n v="1404.148105"/>
  </r>
  <r>
    <x v="2"/>
    <x v="6"/>
    <x v="11"/>
    <x v="6"/>
    <s v="Italy"/>
    <s v="Italy"/>
    <s v="Italy"/>
    <s v="Italy"/>
    <x v="2"/>
    <x v="6"/>
    <x v="0"/>
    <n v="6708.1293550067103"/>
    <n v="7546.5803459999997"/>
  </r>
  <r>
    <x v="5"/>
    <x v="2"/>
    <x v="46"/>
    <x v="2"/>
    <s v="Poland"/>
    <s v="Poland"/>
    <s v="Poland"/>
    <s v="Poland"/>
    <x v="1"/>
    <x v="1"/>
    <x v="0"/>
    <n v="1264.4734599999999"/>
    <n v="1523.737012"/>
  </r>
  <r>
    <x v="5"/>
    <x v="1"/>
    <x v="16"/>
    <x v="1"/>
    <s v="United States"/>
    <s v="United States"/>
    <s v="United States"/>
    <s v="United States"/>
    <x v="0"/>
    <x v="3"/>
    <x v="1"/>
    <n v="70001.013920025507"/>
    <n v="70001.013919999998"/>
  </r>
  <r>
    <x v="3"/>
    <x v="4"/>
    <x v="48"/>
    <x v="4"/>
    <s v="Argentina"/>
    <s v="Argentina"/>
    <s v="Argentina"/>
    <s v="Argentina"/>
    <x v="1"/>
    <x v="11"/>
    <x v="0"/>
    <n v="224.72046800000001"/>
    <n v="1727.275187"/>
  </r>
  <r>
    <x v="5"/>
    <x v="7"/>
    <x v="13"/>
    <x v="7"/>
    <s v="Rest of Emerging Asia/Pacific"/>
    <s v="Thailand"/>
    <s v="Thailand"/>
    <s v="Thailand"/>
    <x v="0"/>
    <x v="3"/>
    <x v="1"/>
    <n v="3806.2527002678398"/>
    <n v="3941.2963719999998"/>
  </r>
  <r>
    <x v="5"/>
    <x v="3"/>
    <x v="40"/>
    <x v="3"/>
    <s v="Rest of Middle East and North Africa"/>
    <s v="Israel"/>
    <s v="Israel"/>
    <s v="Israel"/>
    <x v="3"/>
    <x v="4"/>
    <x v="1"/>
    <n v="1657.4930300000001"/>
    <n v="1656.5699709999999"/>
  </r>
  <r>
    <x v="3"/>
    <x v="6"/>
    <x v="37"/>
    <x v="6"/>
    <s v="Rest of Western Europe"/>
    <s v="Finland"/>
    <s v="Finland"/>
    <s v="Finland"/>
    <x v="0"/>
    <x v="8"/>
    <x v="0"/>
    <n v="379.88350898811399"/>
    <n v="447.85581500000001"/>
  </r>
  <r>
    <x v="6"/>
    <x v="0"/>
    <x v="18"/>
    <x v="0"/>
    <s v="Rest of Greater China"/>
    <s v="Hong Kong"/>
    <s v="Hong Kong"/>
    <s v="Hong Kong"/>
    <x v="1"/>
    <x v="1"/>
    <x v="0"/>
    <n v="1940.579655"/>
    <n v="1962.6438430000001"/>
  </r>
  <r>
    <x v="6"/>
    <x v="1"/>
    <x v="1"/>
    <x v="1"/>
    <s v="Canada"/>
    <s v="Canada"/>
    <s v="Canada"/>
    <s v="Canada"/>
    <x v="3"/>
    <x v="12"/>
    <x v="0"/>
    <n v="4850.1224190000003"/>
    <n v="6290.5199929999999"/>
  </r>
  <r>
    <x v="0"/>
    <x v="7"/>
    <x v="28"/>
    <x v="7"/>
    <s v="Indonesia"/>
    <s v="Indonesia"/>
    <s v="Indonesia"/>
    <s v="Indonesia"/>
    <x v="1"/>
    <x v="11"/>
    <x v="0"/>
    <n v="333.59304800000001"/>
    <n v="451.300432"/>
  </r>
  <r>
    <x v="0"/>
    <x v="0"/>
    <x v="18"/>
    <x v="0"/>
    <s v="Rest of Greater China"/>
    <s v="Hong Kong"/>
    <s v="Hong Kong"/>
    <s v="Hong Kong"/>
    <x v="4"/>
    <x v="7"/>
    <x v="0"/>
    <n v="166.71379927999999"/>
    <n v="168.609318"/>
  </r>
  <r>
    <x v="6"/>
    <x v="6"/>
    <x v="33"/>
    <x v="6"/>
    <s v="Rest of Western Europe"/>
    <s v="Ireland"/>
    <s v="Ireland"/>
    <s v="Ireland"/>
    <x v="3"/>
    <x v="12"/>
    <x v="0"/>
    <n v="237.34246400000001"/>
    <n v="279.80999500000001"/>
  </r>
  <r>
    <x v="5"/>
    <x v="10"/>
    <x v="34"/>
    <x v="10"/>
    <s v="Rest of Sub-Saharan Africa"/>
    <s v="Rest of Sub-Saharan Africa"/>
    <s v="Rest of Sub-Saharan Africa"/>
    <s v="Rest of Sub-Saharan Africa"/>
    <x v="3"/>
    <x v="13"/>
    <x v="1"/>
    <n v="1941.8859339999999"/>
    <n v="2115.6161189999998"/>
  </r>
  <r>
    <x v="2"/>
    <x v="6"/>
    <x v="14"/>
    <x v="6"/>
    <s v="Netherlands"/>
    <s v="Netherlands"/>
    <s v="Netherlands"/>
    <s v="Netherlands"/>
    <x v="1"/>
    <x v="1"/>
    <x v="0"/>
    <n v="3208.0090540000001"/>
    <n v="3608.9790159999998"/>
  </r>
  <r>
    <x v="3"/>
    <x v="0"/>
    <x v="18"/>
    <x v="0"/>
    <s v="Rest of Greater China"/>
    <s v="Hong Kong"/>
    <s v="Hong Kong"/>
    <s v="Hong Kong"/>
    <x v="3"/>
    <x v="13"/>
    <x v="1"/>
    <n v="1150.2165829999999"/>
    <n v="1163.294425"/>
  </r>
  <r>
    <x v="5"/>
    <x v="4"/>
    <x v="4"/>
    <x v="4"/>
    <s v="Brazil"/>
    <s v="Brazil"/>
    <s v="Brazil"/>
    <s v="Brazil"/>
    <x v="2"/>
    <x v="15"/>
    <x v="0"/>
    <n v="2869.2905190000001"/>
    <n v="5142.6272289999997"/>
  </r>
  <r>
    <x v="1"/>
    <x v="6"/>
    <x v="14"/>
    <x v="6"/>
    <s v="Netherlands"/>
    <s v="Netherlands"/>
    <s v="Netherlands"/>
    <s v="Netherlands"/>
    <x v="4"/>
    <x v="10"/>
    <x v="0"/>
    <n v="781.12642580399995"/>
    <n v="920.89286300000003"/>
  </r>
  <r>
    <x v="5"/>
    <x v="0"/>
    <x v="0"/>
    <x v="0"/>
    <s v="China"/>
    <s v="China"/>
    <s v="China"/>
    <s v="China"/>
    <x v="1"/>
    <x v="1"/>
    <x v="0"/>
    <n v="11295.474714"/>
    <n v="12352.598577000001"/>
  </r>
  <r>
    <x v="3"/>
    <x v="3"/>
    <x v="7"/>
    <x v="3"/>
    <s v="Rest of Middle East and North Africa"/>
    <s v="Saudi Arabia"/>
    <s v="Saudi Arabia"/>
    <s v="Saudi Arabia"/>
    <x v="0"/>
    <x v="0"/>
    <x v="1"/>
    <n v="21.735682927396098"/>
    <n v="21.744764"/>
  </r>
  <r>
    <x v="6"/>
    <x v="6"/>
    <x v="9"/>
    <x v="6"/>
    <s v="Rest of Western Europe"/>
    <s v="Sweden"/>
    <s v="Sweden"/>
    <s v="Sweden"/>
    <x v="1"/>
    <x v="11"/>
    <x v="0"/>
    <n v="2428.2598360000002"/>
    <n v="3464.8334759999998"/>
  </r>
  <r>
    <x v="3"/>
    <x v="7"/>
    <x v="13"/>
    <x v="7"/>
    <s v="Rest of Emerging Asia/Pacific"/>
    <s v="Thailand"/>
    <s v="Thailand"/>
    <s v="Thailand"/>
    <x v="1"/>
    <x v="1"/>
    <x v="0"/>
    <n v="979.24562800000001"/>
    <n v="1013.988704"/>
  </r>
  <r>
    <x v="3"/>
    <x v="0"/>
    <x v="20"/>
    <x v="0"/>
    <s v="Rest of Greater China"/>
    <s v="Taiwan"/>
    <s v="Taiwan"/>
    <s v="Taiwan"/>
    <x v="0"/>
    <x v="0"/>
    <x v="0"/>
    <n v="213.12868271833401"/>
    <n v="221.48916600000001"/>
  </r>
  <r>
    <x v="3"/>
    <x v="4"/>
    <x v="29"/>
    <x v="4"/>
    <s v="Rest of Latin America"/>
    <s v="Chile"/>
    <s v="Chile"/>
    <s v="Chile"/>
    <x v="2"/>
    <x v="5"/>
    <x v="0"/>
    <n v="389.01910299999997"/>
    <n v="523.60898099999997"/>
  </r>
  <r>
    <x v="1"/>
    <x v="6"/>
    <x v="14"/>
    <x v="6"/>
    <s v="Netherlands"/>
    <s v="Netherlands"/>
    <s v="Netherlands"/>
    <s v="Netherlands"/>
    <x v="3"/>
    <x v="12"/>
    <x v="0"/>
    <n v="1617.5439260000001"/>
    <n v="1906.9699949999999"/>
  </r>
  <r>
    <x v="2"/>
    <x v="4"/>
    <x v="36"/>
    <x v="4"/>
    <s v="Rest of Latin America"/>
    <s v="Rest of Latin America"/>
    <s v="Rest of Latin America"/>
    <s v="Rest of Latin America"/>
    <x v="0"/>
    <x v="8"/>
    <x v="1"/>
    <n v="1619.1450899375"/>
    <n v="1619.14509"/>
  </r>
  <r>
    <x v="1"/>
    <x v="3"/>
    <x v="24"/>
    <x v="3"/>
    <s v="Turkey"/>
    <s v="Turkey"/>
    <s v="Turkey"/>
    <s v="Turkey"/>
    <x v="3"/>
    <x v="16"/>
    <x v="0"/>
    <n v="1166.2336620000001"/>
    <n v="3466.5803390000001"/>
  </r>
  <r>
    <x v="3"/>
    <x v="7"/>
    <x v="10"/>
    <x v="7"/>
    <s v="India"/>
    <s v="India"/>
    <s v="India"/>
    <s v="India"/>
    <x v="0"/>
    <x v="8"/>
    <x v="0"/>
    <n v="3092.2201310522"/>
    <n v="3680.4303559999998"/>
  </r>
  <r>
    <x v="0"/>
    <x v="6"/>
    <x v="8"/>
    <x v="6"/>
    <s v="Spain"/>
    <s v="Spain"/>
    <s v="Spain"/>
    <s v="Spain"/>
    <x v="0"/>
    <x v="3"/>
    <x v="1"/>
    <n v="4392.4350485868099"/>
    <n v="5178.3705579999996"/>
  </r>
  <r>
    <x v="0"/>
    <x v="6"/>
    <x v="41"/>
    <x v="6"/>
    <s v="Rest of Western Europe"/>
    <s v="Rest of Western Europe"/>
    <s v="Rest of Western Europe"/>
    <s v="Rest of Western Europe"/>
    <x v="0"/>
    <x v="0"/>
    <x v="1"/>
    <n v="0.93937509265240005"/>
    <n v="1.1074569999999999"/>
  </r>
  <r>
    <x v="2"/>
    <x v="6"/>
    <x v="15"/>
    <x v="6"/>
    <s v="Germany"/>
    <s v="Germany"/>
    <s v="Germany"/>
    <s v="Germany"/>
    <x v="2"/>
    <x v="6"/>
    <x v="0"/>
    <n v="21624.620027978399"/>
    <n v="24327.487419000001"/>
  </r>
  <r>
    <x v="2"/>
    <x v="6"/>
    <x v="30"/>
    <x v="6"/>
    <s v="Rest of Western Europe"/>
    <s v="Belgium"/>
    <s v="Belgium"/>
    <s v="Belgium"/>
    <x v="0"/>
    <x v="3"/>
    <x v="1"/>
    <n v="1359.63604360879"/>
    <n v="1529.5773380000001"/>
  </r>
  <r>
    <x v="2"/>
    <x v="3"/>
    <x v="40"/>
    <x v="3"/>
    <s v="Rest of Middle East and North Africa"/>
    <s v="Israel"/>
    <s v="Israel"/>
    <s v="Israel"/>
    <x v="2"/>
    <x v="6"/>
    <x v="0"/>
    <n v="827.40836399999898"/>
    <n v="823.51364699999999"/>
  </r>
  <r>
    <x v="5"/>
    <x v="4"/>
    <x v="29"/>
    <x v="4"/>
    <s v="Rest of Latin America"/>
    <s v="Chile"/>
    <s v="Chile"/>
    <s v="Chile"/>
    <x v="2"/>
    <x v="2"/>
    <x v="0"/>
    <n v="446.61982399999999"/>
    <n v="601.13796300000001"/>
  </r>
  <r>
    <x v="6"/>
    <x v="6"/>
    <x v="33"/>
    <x v="6"/>
    <s v="Rest of Western Europe"/>
    <s v="Ireland"/>
    <s v="Ireland"/>
    <s v="Ireland"/>
    <x v="4"/>
    <x v="7"/>
    <x v="0"/>
    <n v="98.163253370000007"/>
    <n v="115.72754"/>
  </r>
  <r>
    <x v="6"/>
    <x v="2"/>
    <x v="39"/>
    <x v="2"/>
    <s v="Rest of Eastern Europe"/>
    <s v="Rest of Eastern Europe"/>
    <s v="Rest of Eastern Europe"/>
    <s v="Rest of Eastern Europe"/>
    <x v="4"/>
    <x v="9"/>
    <x v="0"/>
    <n v="464.2192872"/>
    <n v="547.28173800000002"/>
  </r>
  <r>
    <x v="4"/>
    <x v="6"/>
    <x v="33"/>
    <x v="6"/>
    <s v="Rest of Western Europe"/>
    <s v="Ireland"/>
    <s v="Ireland"/>
    <s v="Ireland"/>
    <x v="3"/>
    <x v="12"/>
    <x v="0"/>
    <n v="278.96941800000002"/>
    <n v="328.58999499999999"/>
  </r>
  <r>
    <x v="1"/>
    <x v="6"/>
    <x v="41"/>
    <x v="6"/>
    <s v="Rest of Western Europe"/>
    <s v="Rest of Western Europe"/>
    <s v="Rest of Western Europe"/>
    <s v="Rest of Western Europe"/>
    <x v="2"/>
    <x v="5"/>
    <x v="0"/>
    <n v="182.546998"/>
    <n v="215.21001200000001"/>
  </r>
  <r>
    <x v="2"/>
    <x v="6"/>
    <x v="45"/>
    <x v="6"/>
    <s v="Rest of Western Europe"/>
    <s v="Greece"/>
    <s v="Greece"/>
    <s v="Greece"/>
    <x v="3"/>
    <x v="12"/>
    <x v="0"/>
    <n v="607.81858"/>
    <n v="683.78999699999997"/>
  </r>
  <r>
    <x v="2"/>
    <x v="6"/>
    <x v="41"/>
    <x v="6"/>
    <s v="Rest of Western Europe"/>
    <s v="Rest of Western Europe"/>
    <s v="Rest of Western Europe"/>
    <s v="Rest of Western Europe"/>
    <x v="0"/>
    <x v="8"/>
    <x v="1"/>
    <n v="26.614102433421401"/>
    <n v="29.940607"/>
  </r>
  <r>
    <x v="6"/>
    <x v="3"/>
    <x v="24"/>
    <x v="3"/>
    <s v="Turkey"/>
    <s v="Turkey"/>
    <s v="Turkey"/>
    <s v="Turkey"/>
    <x v="3"/>
    <x v="4"/>
    <x v="1"/>
    <n v="4466.4374010000001"/>
    <n v="13276.296668000001"/>
  </r>
  <r>
    <x v="6"/>
    <x v="9"/>
    <x v="31"/>
    <x v="9"/>
    <s v="Rest of Eurasia"/>
    <s v="Rest of Eurasia"/>
    <s v="Rest of Eurasia"/>
    <s v="Rest of Eurasia"/>
    <x v="4"/>
    <x v="10"/>
    <x v="0"/>
    <n v="140.98067338300001"/>
    <n v="287.36915499999998"/>
  </r>
  <r>
    <x v="1"/>
    <x v="6"/>
    <x v="21"/>
    <x v="6"/>
    <s v="France"/>
    <s v="France"/>
    <s v="France"/>
    <s v="France"/>
    <x v="2"/>
    <x v="6"/>
    <x v="0"/>
    <n v="18352.068813000002"/>
    <n v="21635.792396000001"/>
  </r>
  <r>
    <x v="0"/>
    <x v="6"/>
    <x v="38"/>
    <x v="6"/>
    <s v="Rest of Western Europe"/>
    <s v="Austria"/>
    <s v="Austria"/>
    <s v="Austria"/>
    <x v="0"/>
    <x v="8"/>
    <x v="1"/>
    <n v="315.70218180615899"/>
    <n v="372.19056499999999"/>
  </r>
  <r>
    <x v="5"/>
    <x v="9"/>
    <x v="25"/>
    <x v="9"/>
    <s v="Russia"/>
    <s v="Russia"/>
    <s v="Russia"/>
    <s v="Russia"/>
    <x v="2"/>
    <x v="2"/>
    <x v="0"/>
    <n v="640.13114399999995"/>
    <n v="1304.816763"/>
  </r>
  <r>
    <x v="5"/>
    <x v="10"/>
    <x v="34"/>
    <x v="10"/>
    <s v="Rest of Sub-Saharan Africa"/>
    <s v="Rest of Sub-Saharan Africa"/>
    <s v="Rest of Sub-Saharan Africa"/>
    <s v="Rest of Sub-Saharan Africa"/>
    <x v="2"/>
    <x v="5"/>
    <x v="0"/>
    <n v="130.20770099999999"/>
    <n v="141.85668999999999"/>
  </r>
  <r>
    <x v="6"/>
    <x v="7"/>
    <x v="10"/>
    <x v="7"/>
    <s v="India"/>
    <s v="India"/>
    <s v="India"/>
    <s v="India"/>
    <x v="1"/>
    <x v="1"/>
    <x v="0"/>
    <n v="5475.6554589999996"/>
    <n v="6517.2490029999999"/>
  </r>
  <r>
    <x v="2"/>
    <x v="9"/>
    <x v="25"/>
    <x v="9"/>
    <s v="Russia"/>
    <s v="Russia"/>
    <s v="Russia"/>
    <s v="Russia"/>
    <x v="4"/>
    <x v="7"/>
    <x v="0"/>
    <n v="554.67966634000004"/>
    <n v="1093.0087410000001"/>
  </r>
  <r>
    <x v="4"/>
    <x v="6"/>
    <x v="11"/>
    <x v="6"/>
    <s v="Italy"/>
    <s v="Italy"/>
    <s v="Italy"/>
    <s v="Italy"/>
    <x v="4"/>
    <x v="10"/>
    <x v="0"/>
    <n v="657.77915532300005"/>
    <n v="774.77900999999997"/>
  </r>
  <r>
    <x v="6"/>
    <x v="3"/>
    <x v="40"/>
    <x v="3"/>
    <s v="Rest of Middle East and North Africa"/>
    <s v="Israel"/>
    <s v="Israel"/>
    <s v="Israel"/>
    <x v="3"/>
    <x v="12"/>
    <x v="0"/>
    <n v="414.20066400000002"/>
    <n v="413.96999499999998"/>
  </r>
  <r>
    <x v="1"/>
    <x v="4"/>
    <x v="27"/>
    <x v="4"/>
    <s v="Rest of Latin America"/>
    <s v="Colombia"/>
    <s v="Colombia"/>
    <s v="Colombia"/>
    <x v="3"/>
    <x v="12"/>
    <x v="0"/>
    <n v="1591.682264"/>
    <n v="2682.2499939999998"/>
  </r>
  <r>
    <x v="0"/>
    <x v="6"/>
    <x v="44"/>
    <x v="6"/>
    <s v="United Kingdom"/>
    <s v="United Kingdom"/>
    <s v="United Kingdom"/>
    <s v="United Kingdom"/>
    <x v="0"/>
    <x v="8"/>
    <x v="1"/>
    <n v="4234.2600341527896"/>
    <n v="5082.6763780000001"/>
  </r>
  <r>
    <x v="0"/>
    <x v="3"/>
    <x v="24"/>
    <x v="3"/>
    <s v="Turkey"/>
    <s v="Turkey"/>
    <s v="Turkey"/>
    <s v="Turkey"/>
    <x v="2"/>
    <x v="6"/>
    <x v="0"/>
    <n v="221.93755100000001"/>
    <n v="659.70000300000004"/>
  </r>
  <r>
    <x v="6"/>
    <x v="6"/>
    <x v="38"/>
    <x v="6"/>
    <s v="Rest of Western Europe"/>
    <s v="Austria"/>
    <s v="Austria"/>
    <s v="Austria"/>
    <x v="2"/>
    <x v="6"/>
    <x v="0"/>
    <n v="2036.5029959999999"/>
    <n v="2400.8931349999998"/>
  </r>
  <r>
    <x v="6"/>
    <x v="0"/>
    <x v="0"/>
    <x v="0"/>
    <s v="China"/>
    <s v="China"/>
    <s v="China"/>
    <s v="China"/>
    <x v="2"/>
    <x v="15"/>
    <x v="0"/>
    <n v="16203.176713000001"/>
    <n v="17719.603883"/>
  </r>
  <r>
    <x v="4"/>
    <x v="6"/>
    <x v="37"/>
    <x v="6"/>
    <s v="Rest of Western Europe"/>
    <s v="Finland"/>
    <s v="Finland"/>
    <s v="Finland"/>
    <x v="4"/>
    <x v="7"/>
    <x v="0"/>
    <n v="130.43287043999999"/>
    <n v="153.63309899999999"/>
  </r>
  <r>
    <x v="4"/>
    <x v="6"/>
    <x v="41"/>
    <x v="6"/>
    <s v="Rest of Western Europe"/>
    <s v="Rest of Western Europe"/>
    <s v="Rest of Western Europe"/>
    <s v="Rest of Western Europe"/>
    <x v="0"/>
    <x v="8"/>
    <x v="0"/>
    <n v="3.5042846734764002"/>
    <n v="4.1275950000000003"/>
  </r>
  <r>
    <x v="1"/>
    <x v="3"/>
    <x v="40"/>
    <x v="3"/>
    <s v="Rest of Middle East and North Africa"/>
    <s v="Israel"/>
    <s v="Israel"/>
    <s v="Israel"/>
    <x v="4"/>
    <x v="7"/>
    <x v="0"/>
    <n v="116.43162494000001"/>
    <n v="116.366784"/>
  </r>
  <r>
    <x v="3"/>
    <x v="6"/>
    <x v="21"/>
    <x v="6"/>
    <s v="France"/>
    <s v="France"/>
    <s v="France"/>
    <s v="France"/>
    <x v="4"/>
    <x v="7"/>
    <x v="0"/>
    <n v="547.96849025999995"/>
    <n v="646.01613099999997"/>
  </r>
  <r>
    <x v="6"/>
    <x v="4"/>
    <x v="4"/>
    <x v="4"/>
    <s v="Brazil"/>
    <s v="Brazil"/>
    <s v="Brazil"/>
    <s v="Brazil"/>
    <x v="4"/>
    <x v="14"/>
    <x v="0"/>
    <n v="381.63323746927301"/>
    <n v="684.00096299999996"/>
  </r>
  <r>
    <x v="4"/>
    <x v="0"/>
    <x v="20"/>
    <x v="0"/>
    <s v="Rest of Greater China"/>
    <s v="Taiwan"/>
    <s v="Taiwan"/>
    <s v="Taiwan"/>
    <x v="3"/>
    <x v="16"/>
    <x v="0"/>
    <n v="1504.5757840000001"/>
    <n v="1541.8291400000001"/>
  </r>
  <r>
    <x v="6"/>
    <x v="3"/>
    <x v="24"/>
    <x v="3"/>
    <s v="Turkey"/>
    <s v="Turkey"/>
    <s v="Turkey"/>
    <s v="Turkey"/>
    <x v="0"/>
    <x v="0"/>
    <x v="0"/>
    <n v="174.165553096991"/>
    <n v="517.69975599999998"/>
  </r>
  <r>
    <x v="5"/>
    <x v="6"/>
    <x v="32"/>
    <x v="6"/>
    <s v="Rest of Western Europe"/>
    <s v="Portugal"/>
    <s v="Portugal"/>
    <s v="Portugal"/>
    <x v="1"/>
    <x v="1"/>
    <x v="0"/>
    <n v="396.279357"/>
    <n v="467.185361"/>
  </r>
  <r>
    <x v="6"/>
    <x v="9"/>
    <x v="31"/>
    <x v="9"/>
    <s v="Rest of Eurasia"/>
    <s v="Rest of Eurasia"/>
    <s v="Rest of Eurasia"/>
    <s v="Rest of Eurasia"/>
    <x v="1"/>
    <x v="1"/>
    <x v="0"/>
    <n v="257.29840000000002"/>
    <n v="524.46638199999995"/>
  </r>
  <r>
    <x v="6"/>
    <x v="6"/>
    <x v="44"/>
    <x v="6"/>
    <s v="United Kingdom"/>
    <s v="United Kingdom"/>
    <s v="United Kingdom"/>
    <s v="United Kingdom"/>
    <x v="3"/>
    <x v="16"/>
    <x v="0"/>
    <n v="4298.8633659999996"/>
    <n v="5160.224244"/>
  </r>
  <r>
    <x v="4"/>
    <x v="5"/>
    <x v="19"/>
    <x v="5"/>
    <s v="Rest of Mature Asia/Pacific"/>
    <s v="Singapore"/>
    <s v="Singapore"/>
    <s v="Singapore"/>
    <x v="3"/>
    <x v="16"/>
    <x v="0"/>
    <n v="722.24929699999996"/>
    <n v="796.99352799999997"/>
  </r>
  <r>
    <x v="0"/>
    <x v="7"/>
    <x v="28"/>
    <x v="7"/>
    <s v="Indonesia"/>
    <s v="Indonesia"/>
    <s v="Indonesia"/>
    <s v="Indonesia"/>
    <x v="0"/>
    <x v="3"/>
    <x v="0"/>
    <n v="1076.454512888"/>
    <n v="1456.2785080000001"/>
  </r>
  <r>
    <x v="3"/>
    <x v="10"/>
    <x v="34"/>
    <x v="10"/>
    <s v="Rest of Sub-Saharan Africa"/>
    <s v="Rest of Sub-Saharan Africa"/>
    <s v="Rest of Sub-Saharan Africa"/>
    <s v="Rest of Sub-Saharan Africa"/>
    <x v="1"/>
    <x v="11"/>
    <x v="0"/>
    <n v="601.88753299999996"/>
    <n v="655.73520299999996"/>
  </r>
  <r>
    <x v="0"/>
    <x v="7"/>
    <x v="10"/>
    <x v="7"/>
    <s v="India"/>
    <s v="India"/>
    <s v="India"/>
    <s v="India"/>
    <x v="4"/>
    <x v="7"/>
    <x v="0"/>
    <n v="407.88409584999999"/>
    <n v="485.47287799999998"/>
  </r>
  <r>
    <x v="0"/>
    <x v="6"/>
    <x v="33"/>
    <x v="6"/>
    <s v="Rest of Western Europe"/>
    <s v="Ireland"/>
    <s v="Ireland"/>
    <s v="Ireland"/>
    <x v="0"/>
    <x v="0"/>
    <x v="1"/>
    <n v="2.4212416926945002"/>
    <n v="2.854473"/>
  </r>
  <r>
    <x v="4"/>
    <x v="4"/>
    <x v="4"/>
    <x v="4"/>
    <s v="Brazil"/>
    <s v="Brazil"/>
    <s v="Brazil"/>
    <s v="Brazil"/>
    <x v="0"/>
    <x v="3"/>
    <x v="1"/>
    <n v="8344.3238495902897"/>
    <n v="12341.704393"/>
  </r>
  <r>
    <x v="2"/>
    <x v="4"/>
    <x v="48"/>
    <x v="4"/>
    <s v="Argentina"/>
    <s v="Argentina"/>
    <s v="Argentina"/>
    <s v="Argentina"/>
    <x v="2"/>
    <x v="6"/>
    <x v="0"/>
    <n v="483.930921000002"/>
    <n v="2484.7849230000002"/>
  </r>
  <r>
    <x v="3"/>
    <x v="6"/>
    <x v="37"/>
    <x v="6"/>
    <s v="Rest of Western Europe"/>
    <s v="Finland"/>
    <s v="Finland"/>
    <s v="Finland"/>
    <x v="4"/>
    <x v="9"/>
    <x v="0"/>
    <n v="235.01829552000001"/>
    <n v="277.06996400000003"/>
  </r>
  <r>
    <x v="3"/>
    <x v="5"/>
    <x v="19"/>
    <x v="5"/>
    <s v="Rest of Mature Asia/Pacific"/>
    <s v="Singapore"/>
    <s v="Singapore"/>
    <s v="Singapore"/>
    <x v="3"/>
    <x v="16"/>
    <x v="0"/>
    <n v="728.75383599999998"/>
    <n v="789.82899299999997"/>
  </r>
  <r>
    <x v="5"/>
    <x v="6"/>
    <x v="21"/>
    <x v="6"/>
    <s v="France"/>
    <s v="France"/>
    <s v="France"/>
    <s v="France"/>
    <x v="0"/>
    <x v="8"/>
    <x v="1"/>
    <n v="2830.41957455386"/>
    <n v="3336.8646840000001"/>
  </r>
  <r>
    <x v="6"/>
    <x v="9"/>
    <x v="31"/>
    <x v="9"/>
    <s v="Rest of Eurasia"/>
    <s v="Rest of Eurasia"/>
    <s v="Rest of Eurasia"/>
    <s v="Rest of Eurasia"/>
    <x v="0"/>
    <x v="8"/>
    <x v="0"/>
    <n v="574.25172334600495"/>
    <n v="1170.5308849999999"/>
  </r>
  <r>
    <x v="0"/>
    <x v="10"/>
    <x v="47"/>
    <x v="10"/>
    <s v="Rest of Sub-Saharan Africa"/>
    <s v="South Africa"/>
    <s v="South Africa"/>
    <s v="South Africa"/>
    <x v="2"/>
    <x v="15"/>
    <x v="0"/>
    <n v="1100.960795"/>
    <n v="1611.1616200000001"/>
  </r>
  <r>
    <x v="5"/>
    <x v="6"/>
    <x v="45"/>
    <x v="6"/>
    <s v="Rest of Western Europe"/>
    <s v="Greece"/>
    <s v="Greece"/>
    <s v="Greece"/>
    <x v="4"/>
    <x v="10"/>
    <x v="0"/>
    <n v="80.452539709000007"/>
    <n v="94.847859999999997"/>
  </r>
  <r>
    <x v="3"/>
    <x v="3"/>
    <x v="24"/>
    <x v="3"/>
    <s v="Turkey"/>
    <s v="Turkey"/>
    <s v="Turkey"/>
    <s v="Turkey"/>
    <x v="0"/>
    <x v="0"/>
    <x v="1"/>
    <n v="11.3146859560909"/>
    <n v="33.632426000000002"/>
  </r>
  <r>
    <x v="1"/>
    <x v="7"/>
    <x v="13"/>
    <x v="7"/>
    <s v="Rest of Emerging Asia/Pacific"/>
    <s v="Thailand"/>
    <s v="Thailand"/>
    <s v="Thailand"/>
    <x v="2"/>
    <x v="2"/>
    <x v="0"/>
    <n v="403.48566699999998"/>
    <n v="417.801108"/>
  </r>
  <r>
    <x v="5"/>
    <x v="2"/>
    <x v="6"/>
    <x v="2"/>
    <s v="Rest of Eastern Europe"/>
    <s v="Czech Republic"/>
    <s v="Czech Republic"/>
    <s v="Czech Republic"/>
    <x v="4"/>
    <x v="14"/>
    <x v="0"/>
    <n v="104.716372361306"/>
    <n v="122.0307"/>
  </r>
  <r>
    <x v="0"/>
    <x v="7"/>
    <x v="13"/>
    <x v="7"/>
    <s v="Rest of Emerging Asia/Pacific"/>
    <s v="Thailand"/>
    <s v="Thailand"/>
    <s v="Thailand"/>
    <x v="2"/>
    <x v="15"/>
    <x v="0"/>
    <n v="567.67634599999997"/>
    <n v="587.81717900000001"/>
  </r>
  <r>
    <x v="3"/>
    <x v="3"/>
    <x v="7"/>
    <x v="3"/>
    <s v="Rest of Middle East and North Africa"/>
    <s v="Saudi Arabia"/>
    <s v="Saudi Arabia"/>
    <s v="Saudi Arabia"/>
    <x v="3"/>
    <x v="12"/>
    <x v="0"/>
    <n v="1628.1097500000001"/>
    <n v="1628.789996"/>
  </r>
  <r>
    <x v="6"/>
    <x v="0"/>
    <x v="20"/>
    <x v="0"/>
    <s v="Rest of Greater China"/>
    <s v="Taiwan"/>
    <s v="Taiwan"/>
    <s v="Taiwan"/>
    <x v="0"/>
    <x v="0"/>
    <x v="0"/>
    <n v="202.62176929657201"/>
    <n v="210.57009400000001"/>
  </r>
  <r>
    <x v="1"/>
    <x v="4"/>
    <x v="29"/>
    <x v="4"/>
    <s v="Rest of Latin America"/>
    <s v="Chile"/>
    <s v="Chile"/>
    <s v="Chile"/>
    <x v="4"/>
    <x v="10"/>
    <x v="0"/>
    <n v="133.348006879"/>
    <n v="179.48273900000001"/>
  </r>
  <r>
    <x v="6"/>
    <x v="2"/>
    <x v="46"/>
    <x v="2"/>
    <s v="Poland"/>
    <s v="Poland"/>
    <s v="Poland"/>
    <s v="Poland"/>
    <x v="2"/>
    <x v="2"/>
    <x v="0"/>
    <n v="1026.113096"/>
    <n v="1236.504009"/>
  </r>
  <r>
    <x v="4"/>
    <x v="6"/>
    <x v="41"/>
    <x v="6"/>
    <s v="Rest of Western Europe"/>
    <s v="Rest of Western Europe"/>
    <s v="Rest of Western Europe"/>
    <s v="Rest of Western Europe"/>
    <x v="3"/>
    <x v="12"/>
    <x v="0"/>
    <n v="658.92612599999995"/>
    <n v="776.12999300000001"/>
  </r>
  <r>
    <x v="2"/>
    <x v="2"/>
    <x v="2"/>
    <x v="2"/>
    <s v="Rest of Eastern Europe"/>
    <s v="Hungary"/>
    <s v="Hungary"/>
    <s v="Hungary"/>
    <x v="4"/>
    <x v="14"/>
    <x v="0"/>
    <n v="128.68758083869801"/>
    <n v="157.52474699999999"/>
  </r>
  <r>
    <x v="2"/>
    <x v="6"/>
    <x v="11"/>
    <x v="6"/>
    <s v="Italy"/>
    <s v="Italy"/>
    <s v="Italy"/>
    <s v="Italy"/>
    <x v="0"/>
    <x v="0"/>
    <x v="1"/>
    <n v="44.402822259292002"/>
    <n v="49.952744000000003"/>
  </r>
  <r>
    <x v="1"/>
    <x v="7"/>
    <x v="28"/>
    <x v="7"/>
    <s v="Indonesia"/>
    <s v="Indonesia"/>
    <s v="Indonesia"/>
    <s v="Indonesia"/>
    <x v="0"/>
    <x v="0"/>
    <x v="0"/>
    <n v="208.81237073937299"/>
    <n v="282.49123800000001"/>
  </r>
  <r>
    <x v="1"/>
    <x v="6"/>
    <x v="33"/>
    <x v="6"/>
    <s v="Rest of Western Europe"/>
    <s v="Ireland"/>
    <s v="Ireland"/>
    <s v="Ireland"/>
    <x v="4"/>
    <x v="7"/>
    <x v="0"/>
    <n v="97.419852129999995"/>
    <n v="114.851122"/>
  </r>
  <r>
    <x v="1"/>
    <x v="3"/>
    <x v="3"/>
    <x v="3"/>
    <s v="Rest of Middle East and North Africa"/>
    <s v="Rest of Middle East and North Africa"/>
    <s v="Rest of Middle East and North Africa"/>
    <s v="Rest of Middle East and North Africa"/>
    <x v="3"/>
    <x v="16"/>
    <x v="0"/>
    <n v="12336.077277"/>
    <n v="13439.720367"/>
  </r>
  <r>
    <x v="2"/>
    <x v="9"/>
    <x v="25"/>
    <x v="9"/>
    <s v="Russia"/>
    <s v="Russia"/>
    <s v="Russia"/>
    <s v="Russia"/>
    <x v="3"/>
    <x v="13"/>
    <x v="1"/>
    <n v="4425.6351510000004"/>
    <n v="8720.8134659999996"/>
  </r>
  <r>
    <x v="5"/>
    <x v="7"/>
    <x v="49"/>
    <x v="7"/>
    <s v="Rest of Emerging Asia/Pacific"/>
    <s v="Malaysia"/>
    <s v="Malaysia"/>
    <s v="Malaysia"/>
    <x v="3"/>
    <x v="16"/>
    <x v="0"/>
    <n v="2270.9873480000001"/>
    <n v="2962.271393"/>
  </r>
  <r>
    <x v="4"/>
    <x v="4"/>
    <x v="27"/>
    <x v="4"/>
    <s v="Rest of Latin America"/>
    <s v="Colombia"/>
    <s v="Colombia"/>
    <s v="Colombia"/>
    <x v="2"/>
    <x v="6"/>
    <x v="0"/>
    <n v="578.17046899942397"/>
    <n v="912.40410899999995"/>
  </r>
  <r>
    <x v="1"/>
    <x v="2"/>
    <x v="39"/>
    <x v="2"/>
    <s v="Rest of Eastern Europe"/>
    <s v="Rest of Eastern Europe"/>
    <s v="Rest of Eastern Europe"/>
    <s v="Rest of Eastern Europe"/>
    <x v="2"/>
    <x v="6"/>
    <x v="0"/>
    <n v="1324.9978160000001"/>
    <n v="1562.078802"/>
  </r>
  <r>
    <x v="0"/>
    <x v="5"/>
    <x v="5"/>
    <x v="5"/>
    <s v="South Korea"/>
    <s v="South Korea"/>
    <s v="South Korea"/>
    <s v="South Korea"/>
    <x v="0"/>
    <x v="3"/>
    <x v="0"/>
    <n v="1029.95670964753"/>
    <n v="1071.258912"/>
  </r>
  <r>
    <x v="0"/>
    <x v="7"/>
    <x v="35"/>
    <x v="7"/>
    <s v="Rest of Emerging Asia/Pacific"/>
    <s v="Rest of Emerging Asia/Pacific"/>
    <s v="Rest of Emerging Asia/Pacific"/>
    <s v="Rest of Emerging Asia/Pacific"/>
    <x v="4"/>
    <x v="14"/>
    <x v="0"/>
    <n v="1163.21507458"/>
    <n v="1163.2150750000001"/>
  </r>
  <r>
    <x v="0"/>
    <x v="7"/>
    <x v="28"/>
    <x v="7"/>
    <s v="Indonesia"/>
    <s v="Indonesia"/>
    <s v="Indonesia"/>
    <s v="Indonesia"/>
    <x v="1"/>
    <x v="1"/>
    <x v="0"/>
    <n v="381.95450399999999"/>
    <n v="516.72609399999999"/>
  </r>
  <r>
    <x v="0"/>
    <x v="4"/>
    <x v="36"/>
    <x v="4"/>
    <s v="Rest of Latin America"/>
    <s v="Rest of Latin America"/>
    <s v="Rest of Latin America"/>
    <s v="Rest of Latin America"/>
    <x v="0"/>
    <x v="3"/>
    <x v="1"/>
    <n v="5666.5143979735403"/>
    <n v="5666.5143980000003"/>
  </r>
  <r>
    <x v="1"/>
    <x v="7"/>
    <x v="28"/>
    <x v="7"/>
    <s v="Indonesia"/>
    <s v="Indonesia"/>
    <s v="Indonesia"/>
    <s v="Indonesia"/>
    <x v="0"/>
    <x v="8"/>
    <x v="1"/>
    <n v="1511.2997888549301"/>
    <n v="2044.557736"/>
  </r>
  <r>
    <x v="6"/>
    <x v="7"/>
    <x v="49"/>
    <x v="7"/>
    <s v="Rest of Emerging Asia/Pacific"/>
    <s v="Malaysia"/>
    <s v="Malaysia"/>
    <s v="Malaysia"/>
    <x v="4"/>
    <x v="10"/>
    <x v="0"/>
    <n v="178.39395814"/>
    <n v="232.69672499999999"/>
  </r>
  <r>
    <x v="4"/>
    <x v="6"/>
    <x v="32"/>
    <x v="6"/>
    <s v="Rest of Western Europe"/>
    <s v="Portugal"/>
    <s v="Portugal"/>
    <s v="Portugal"/>
    <x v="3"/>
    <x v="12"/>
    <x v="0"/>
    <n v="490.18948599999999"/>
    <n v="577.37999400000001"/>
  </r>
  <r>
    <x v="2"/>
    <x v="6"/>
    <x v="33"/>
    <x v="6"/>
    <s v="Rest of Western Europe"/>
    <s v="Ireland"/>
    <s v="Ireland"/>
    <s v="Ireland"/>
    <x v="4"/>
    <x v="7"/>
    <x v="0"/>
    <n v="136.82229508"/>
    <n v="153.923753"/>
  </r>
  <r>
    <x v="4"/>
    <x v="4"/>
    <x v="27"/>
    <x v="4"/>
    <s v="Rest of Latin America"/>
    <s v="Colombia"/>
    <s v="Colombia"/>
    <s v="Colombia"/>
    <x v="4"/>
    <x v="10"/>
    <x v="0"/>
    <n v="103.24971448700001"/>
    <n v="162.93717699999999"/>
  </r>
  <r>
    <x v="2"/>
    <x v="6"/>
    <x v="44"/>
    <x v="6"/>
    <s v="United Kingdom"/>
    <s v="United Kingdom"/>
    <s v="United Kingdom"/>
    <s v="United Kingdom"/>
    <x v="1"/>
    <x v="11"/>
    <x v="0"/>
    <n v="11291.607403"/>
    <n v="13230.325580999999"/>
  </r>
  <r>
    <x v="2"/>
    <x v="7"/>
    <x v="28"/>
    <x v="7"/>
    <s v="Indonesia"/>
    <s v="Indonesia"/>
    <s v="Indonesia"/>
    <s v="Indonesia"/>
    <x v="2"/>
    <x v="15"/>
    <x v="0"/>
    <n v="356.55926400000101"/>
    <n v="485.78952399999997"/>
  </r>
  <r>
    <x v="4"/>
    <x v="3"/>
    <x v="3"/>
    <x v="3"/>
    <s v="Rest of Middle East and North Africa"/>
    <s v="Rest of Middle East and North Africa"/>
    <s v="Rest of Middle East and North Africa"/>
    <s v="Rest of Middle East and North Africa"/>
    <x v="1"/>
    <x v="1"/>
    <x v="0"/>
    <n v="952.064256"/>
    <n v="1036.73658"/>
  </r>
  <r>
    <x v="1"/>
    <x v="4"/>
    <x v="29"/>
    <x v="4"/>
    <s v="Rest of Latin America"/>
    <s v="Chile"/>
    <s v="Chile"/>
    <s v="Chile"/>
    <x v="2"/>
    <x v="6"/>
    <x v="0"/>
    <n v="1079.068244"/>
    <n v="1452.3960890000001"/>
  </r>
  <r>
    <x v="5"/>
    <x v="5"/>
    <x v="43"/>
    <x v="5"/>
    <s v="Rest of Mature Asia/Pacific"/>
    <s v="New Zealand"/>
    <s v="New Zealand"/>
    <s v="New Zealand"/>
    <x v="3"/>
    <x v="16"/>
    <x v="0"/>
    <n v="471.19436899999999"/>
    <n v="573.54757199999995"/>
  </r>
  <r>
    <x v="4"/>
    <x v="6"/>
    <x v="32"/>
    <x v="6"/>
    <s v="Rest of Western Europe"/>
    <s v="Portugal"/>
    <s v="Portugal"/>
    <s v="Portugal"/>
    <x v="4"/>
    <x v="10"/>
    <x v="0"/>
    <n v="58.803542298000004"/>
    <n v="69.262989000000005"/>
  </r>
  <r>
    <x v="4"/>
    <x v="3"/>
    <x v="24"/>
    <x v="3"/>
    <s v="Turkey"/>
    <s v="Turkey"/>
    <s v="Turkey"/>
    <s v="Turkey"/>
    <x v="4"/>
    <x v="9"/>
    <x v="0"/>
    <n v="148.99840244999999"/>
    <n v="285.300996"/>
  </r>
  <r>
    <x v="3"/>
    <x v="3"/>
    <x v="40"/>
    <x v="3"/>
    <s v="Rest of Middle East and North Africa"/>
    <s v="Israel"/>
    <s v="Israel"/>
    <s v="Israel"/>
    <x v="2"/>
    <x v="15"/>
    <x v="0"/>
    <n v="1759.1803239999999"/>
    <n v="1758.2006349999999"/>
  </r>
  <r>
    <x v="5"/>
    <x v="0"/>
    <x v="0"/>
    <x v="0"/>
    <s v="China"/>
    <s v="China"/>
    <s v="China"/>
    <s v="China"/>
    <x v="0"/>
    <x v="0"/>
    <x v="0"/>
    <n v="4190.4667680844004"/>
    <n v="4582.6452760000002"/>
  </r>
  <r>
    <x v="1"/>
    <x v="6"/>
    <x v="38"/>
    <x v="6"/>
    <s v="Rest of Western Europe"/>
    <s v="Austria"/>
    <s v="Austria"/>
    <s v="Austria"/>
    <x v="3"/>
    <x v="13"/>
    <x v="1"/>
    <n v="834.63556100000005"/>
    <n v="983.97635200000002"/>
  </r>
  <r>
    <x v="5"/>
    <x v="8"/>
    <x v="12"/>
    <x v="8"/>
    <s v="Japan"/>
    <s v="Japan"/>
    <s v="Japan"/>
    <s v="Japan"/>
    <x v="3"/>
    <x v="4"/>
    <x v="1"/>
    <n v="44615.244657000003"/>
    <n v="50891.253368999998"/>
  </r>
  <r>
    <x v="2"/>
    <x v="10"/>
    <x v="34"/>
    <x v="10"/>
    <s v="Rest of Sub-Saharan Africa"/>
    <s v="Rest of Sub-Saharan Africa"/>
    <s v="Rest of Sub-Saharan Africa"/>
    <s v="Rest of Sub-Saharan Africa"/>
    <x v="2"/>
    <x v="2"/>
    <x v="0"/>
    <n v="457.473304000459"/>
    <n v="486.06316299999997"/>
  </r>
  <r>
    <x v="5"/>
    <x v="6"/>
    <x v="9"/>
    <x v="6"/>
    <s v="Rest of Western Europe"/>
    <s v="Sweden"/>
    <s v="Sweden"/>
    <s v="Sweden"/>
    <x v="2"/>
    <x v="5"/>
    <x v="0"/>
    <n v="450.58144399999998"/>
    <n v="642.92529500000001"/>
  </r>
  <r>
    <x v="0"/>
    <x v="7"/>
    <x v="13"/>
    <x v="7"/>
    <s v="Rest of Emerging Asia/Pacific"/>
    <s v="Thailand"/>
    <s v="Thailand"/>
    <s v="Thailand"/>
    <x v="1"/>
    <x v="11"/>
    <x v="0"/>
    <n v="449.60259500000001"/>
    <n v="465.554238"/>
  </r>
  <r>
    <x v="0"/>
    <x v="1"/>
    <x v="1"/>
    <x v="1"/>
    <s v="Canada"/>
    <s v="Canada"/>
    <s v="Canada"/>
    <s v="Canada"/>
    <x v="2"/>
    <x v="5"/>
    <x v="0"/>
    <n v="3829.1183559999999"/>
    <n v="4966.296413"/>
  </r>
  <r>
    <x v="2"/>
    <x v="5"/>
    <x v="22"/>
    <x v="5"/>
    <s v="Australia"/>
    <s v="Australia"/>
    <s v="Australia"/>
    <s v="Australia"/>
    <x v="3"/>
    <x v="4"/>
    <x v="1"/>
    <n v="8896.1597230000007"/>
    <n v="11496.643726"/>
  </r>
  <r>
    <x v="6"/>
    <x v="7"/>
    <x v="35"/>
    <x v="7"/>
    <s v="Rest of Emerging Asia/Pacific"/>
    <s v="Rest of Emerging Asia/Pacific"/>
    <s v="Rest of Emerging Asia/Pacific"/>
    <s v="Rest of Emerging Asia/Pacific"/>
    <x v="0"/>
    <x v="8"/>
    <x v="1"/>
    <n v="2212.3345029790798"/>
    <n v="2212.334503"/>
  </r>
  <r>
    <x v="1"/>
    <x v="5"/>
    <x v="22"/>
    <x v="5"/>
    <s v="Australia"/>
    <s v="Australia"/>
    <s v="Australia"/>
    <s v="Australia"/>
    <x v="3"/>
    <x v="13"/>
    <x v="1"/>
    <n v="5473.2734849999997"/>
    <n v="7427.4227270000001"/>
  </r>
  <r>
    <x v="1"/>
    <x v="6"/>
    <x v="21"/>
    <x v="6"/>
    <s v="France"/>
    <s v="France"/>
    <s v="France"/>
    <s v="France"/>
    <x v="3"/>
    <x v="4"/>
    <x v="1"/>
    <n v="15974.497568000001"/>
    <n v="18832.803894000001"/>
  </r>
  <r>
    <x v="3"/>
    <x v="6"/>
    <x v="33"/>
    <x v="6"/>
    <s v="Rest of Western Europe"/>
    <s v="Ireland"/>
    <s v="Ireland"/>
    <s v="Ireland"/>
    <x v="4"/>
    <x v="9"/>
    <x v="0"/>
    <n v="139.96207792000001"/>
    <n v="165.00540000000001"/>
  </r>
  <r>
    <x v="3"/>
    <x v="3"/>
    <x v="24"/>
    <x v="3"/>
    <s v="Turkey"/>
    <s v="Turkey"/>
    <s v="Turkey"/>
    <s v="Turkey"/>
    <x v="0"/>
    <x v="8"/>
    <x v="1"/>
    <n v="639.37854409216402"/>
    <n v="1900.5257369999999"/>
  </r>
  <r>
    <x v="2"/>
    <x v="6"/>
    <x v="30"/>
    <x v="6"/>
    <s v="Rest of Western Europe"/>
    <s v="Belgium"/>
    <s v="Belgium"/>
    <s v="Belgium"/>
    <x v="0"/>
    <x v="8"/>
    <x v="0"/>
    <n v="600.42528553156603"/>
    <n v="675.47261200000003"/>
  </r>
  <r>
    <x v="6"/>
    <x v="7"/>
    <x v="10"/>
    <x v="7"/>
    <s v="India"/>
    <s v="India"/>
    <s v="India"/>
    <s v="India"/>
    <x v="0"/>
    <x v="0"/>
    <x v="0"/>
    <n v="767.37446625552104"/>
    <n v="913.34645"/>
  </r>
  <r>
    <x v="6"/>
    <x v="5"/>
    <x v="5"/>
    <x v="5"/>
    <s v="South Korea"/>
    <s v="South Korea"/>
    <s v="South Korea"/>
    <s v="South Korea"/>
    <x v="0"/>
    <x v="0"/>
    <x v="1"/>
    <n v="43.0084015568209"/>
    <n v="44.733077999999999"/>
  </r>
  <r>
    <x v="6"/>
    <x v="0"/>
    <x v="20"/>
    <x v="0"/>
    <s v="Rest of Greater China"/>
    <s v="Taiwan"/>
    <s v="Taiwan"/>
    <s v="Taiwan"/>
    <x v="3"/>
    <x v="16"/>
    <x v="0"/>
    <n v="1510.0072090000001"/>
    <n v="1569.2408600000001"/>
  </r>
  <r>
    <x v="0"/>
    <x v="4"/>
    <x v="27"/>
    <x v="4"/>
    <s v="Rest of Latin America"/>
    <s v="Colombia"/>
    <s v="Colombia"/>
    <s v="Colombia"/>
    <x v="3"/>
    <x v="4"/>
    <x v="1"/>
    <n v="2659.530737"/>
    <n v="4481.7527120000004"/>
  </r>
  <r>
    <x v="5"/>
    <x v="6"/>
    <x v="26"/>
    <x v="6"/>
    <s v="Rest of Western Europe"/>
    <s v="Norway"/>
    <s v="Norway"/>
    <s v="Norway"/>
    <x v="4"/>
    <x v="14"/>
    <x v="0"/>
    <n v="69.573036729744999"/>
    <n v="101.420986"/>
  </r>
  <r>
    <x v="2"/>
    <x v="0"/>
    <x v="20"/>
    <x v="0"/>
    <s v="Rest of Greater China"/>
    <s v="Taiwan"/>
    <s v="Taiwan"/>
    <s v="Taiwan"/>
    <x v="2"/>
    <x v="15"/>
    <x v="0"/>
    <n v="469.03185999999903"/>
    <n v="476.26167900000002"/>
  </r>
  <r>
    <x v="3"/>
    <x v="6"/>
    <x v="42"/>
    <x v="6"/>
    <s v="Rest of Western Europe"/>
    <s v="Denmark"/>
    <s v="Denmark"/>
    <s v="Denmark"/>
    <x v="4"/>
    <x v="14"/>
    <x v="0"/>
    <n v="107.568343887631"/>
    <n v="126.936223"/>
  </r>
  <r>
    <x v="2"/>
    <x v="6"/>
    <x v="33"/>
    <x v="6"/>
    <s v="Rest of Western Europe"/>
    <s v="Ireland"/>
    <s v="Ireland"/>
    <s v="Ireland"/>
    <x v="0"/>
    <x v="0"/>
    <x v="1"/>
    <n v="2.3525144818479999"/>
    <n v="2.6465559999999999"/>
  </r>
  <r>
    <x v="2"/>
    <x v="7"/>
    <x v="49"/>
    <x v="7"/>
    <s v="Rest of Emerging Asia/Pacific"/>
    <s v="Malaysia"/>
    <s v="Malaysia"/>
    <s v="Malaysia"/>
    <x v="2"/>
    <x v="5"/>
    <x v="0"/>
    <n v="220.45017599977999"/>
    <n v="282.24692499999998"/>
  </r>
  <r>
    <x v="5"/>
    <x v="0"/>
    <x v="18"/>
    <x v="0"/>
    <s v="Rest of Greater China"/>
    <s v="Hong Kong"/>
    <s v="Hong Kong"/>
    <s v="Hong Kong"/>
    <x v="0"/>
    <x v="3"/>
    <x v="1"/>
    <n v="4359.6126669441701"/>
    <n v="4409.1810070000001"/>
  </r>
  <r>
    <x v="0"/>
    <x v="6"/>
    <x v="33"/>
    <x v="6"/>
    <s v="Rest of Western Europe"/>
    <s v="Ireland"/>
    <s v="Ireland"/>
    <s v="Ireland"/>
    <x v="0"/>
    <x v="3"/>
    <x v="0"/>
    <n v="88.547139176363999"/>
    <n v="104.39082000000001"/>
  </r>
  <r>
    <x v="1"/>
    <x v="10"/>
    <x v="47"/>
    <x v="10"/>
    <s v="Rest of Sub-Saharan Africa"/>
    <s v="South Africa"/>
    <s v="South Africa"/>
    <s v="South Africa"/>
    <x v="1"/>
    <x v="1"/>
    <x v="0"/>
    <n v="1419.718032"/>
    <n v="2077.635475"/>
  </r>
  <r>
    <x v="0"/>
    <x v="8"/>
    <x v="12"/>
    <x v="8"/>
    <s v="Japan"/>
    <s v="Japan"/>
    <s v="Japan"/>
    <s v="Japan"/>
    <x v="3"/>
    <x v="4"/>
    <x v="1"/>
    <n v="43291.320849999996"/>
    <n v="49381.093726999999"/>
  </r>
  <r>
    <x v="1"/>
    <x v="6"/>
    <x v="33"/>
    <x v="6"/>
    <s v="Rest of Western Europe"/>
    <s v="Ireland"/>
    <s v="Ireland"/>
    <s v="Ireland"/>
    <x v="2"/>
    <x v="5"/>
    <x v="0"/>
    <n v="547.32553199999995"/>
    <n v="645.25812900000005"/>
  </r>
  <r>
    <x v="2"/>
    <x v="6"/>
    <x v="33"/>
    <x v="6"/>
    <s v="Rest of Western Europe"/>
    <s v="Ireland"/>
    <s v="Ireland"/>
    <s v="Ireland"/>
    <x v="0"/>
    <x v="0"/>
    <x v="0"/>
    <n v="129.85983398867299"/>
    <n v="146.09105099999999"/>
  </r>
  <r>
    <x v="1"/>
    <x v="6"/>
    <x v="44"/>
    <x v="6"/>
    <s v="United Kingdom"/>
    <s v="United Kingdom"/>
    <s v="United Kingdom"/>
    <s v="United Kingdom"/>
    <x v="1"/>
    <x v="1"/>
    <x v="0"/>
    <n v="20903.175707999999"/>
    <n v="25091.533478000001"/>
  </r>
  <r>
    <x v="1"/>
    <x v="6"/>
    <x v="14"/>
    <x v="6"/>
    <s v="Netherlands"/>
    <s v="Netherlands"/>
    <s v="Netherlands"/>
    <s v="Netherlands"/>
    <x v="4"/>
    <x v="7"/>
    <x v="0"/>
    <n v="313.06890992000001"/>
    <n v="369.08612399999998"/>
  </r>
  <r>
    <x v="5"/>
    <x v="4"/>
    <x v="4"/>
    <x v="4"/>
    <s v="Brazil"/>
    <s v="Brazil"/>
    <s v="Brazil"/>
    <s v="Brazil"/>
    <x v="4"/>
    <x v="14"/>
    <x v="0"/>
    <n v="365.36788438744099"/>
    <n v="654.84858299999996"/>
  </r>
  <r>
    <x v="1"/>
    <x v="6"/>
    <x v="21"/>
    <x v="6"/>
    <s v="France"/>
    <s v="France"/>
    <s v="France"/>
    <s v="France"/>
    <x v="0"/>
    <x v="0"/>
    <x v="0"/>
    <n v="1409.12943809475"/>
    <n v="1661.26404"/>
  </r>
  <r>
    <x v="3"/>
    <x v="7"/>
    <x v="35"/>
    <x v="7"/>
    <s v="Rest of Emerging Asia/Pacific"/>
    <s v="Rest of Emerging Asia/Pacific"/>
    <s v="Rest of Emerging Asia/Pacific"/>
    <s v="Rest of Emerging Asia/Pacific"/>
    <x v="2"/>
    <x v="15"/>
    <x v="0"/>
    <n v="1041.1733300000001"/>
    <n v="1041.1733300000001"/>
  </r>
  <r>
    <x v="4"/>
    <x v="6"/>
    <x v="23"/>
    <x v="6"/>
    <s v="Rest of Western Europe"/>
    <s v="Switzerland"/>
    <s v="Switzerland"/>
    <s v="Switzerland"/>
    <x v="0"/>
    <x v="0"/>
    <x v="0"/>
    <n v="332.88568272511299"/>
    <n v="353.661473"/>
  </r>
  <r>
    <x v="0"/>
    <x v="7"/>
    <x v="49"/>
    <x v="7"/>
    <s v="Rest of Emerging Asia/Pacific"/>
    <s v="Malaysia"/>
    <s v="Malaysia"/>
    <s v="Malaysia"/>
    <x v="2"/>
    <x v="15"/>
    <x v="0"/>
    <n v="900.02050399999996"/>
    <n v="1173.9849610000001"/>
  </r>
  <r>
    <x v="2"/>
    <x v="6"/>
    <x v="44"/>
    <x v="6"/>
    <s v="United Kingdom"/>
    <s v="United Kingdom"/>
    <s v="United Kingdom"/>
    <s v="United Kingdom"/>
    <x v="4"/>
    <x v="7"/>
    <x v="0"/>
    <n v="1122"/>
    <n v="1314.642351"/>
  </r>
  <r>
    <x v="6"/>
    <x v="4"/>
    <x v="29"/>
    <x v="4"/>
    <s v="Rest of Latin America"/>
    <s v="Chile"/>
    <s v="Chile"/>
    <s v="Chile"/>
    <x v="3"/>
    <x v="13"/>
    <x v="1"/>
    <n v="1709.0837489999999"/>
    <n v="2300.3795799999998"/>
  </r>
  <r>
    <x v="4"/>
    <x v="6"/>
    <x v="45"/>
    <x v="6"/>
    <s v="Rest of Western Europe"/>
    <s v="Greece"/>
    <s v="Greece"/>
    <s v="Greece"/>
    <x v="2"/>
    <x v="5"/>
    <x v="0"/>
    <n v="40.785971000044"/>
    <n v="48.040613999999998"/>
  </r>
  <r>
    <x v="2"/>
    <x v="9"/>
    <x v="31"/>
    <x v="9"/>
    <s v="Rest of Eurasia"/>
    <s v="Rest of Eurasia"/>
    <s v="Rest of Eurasia"/>
    <s v="Rest of Eurasia"/>
    <x v="4"/>
    <x v="9"/>
    <x v="0"/>
    <n v="349.71151379999998"/>
    <n v="689.11439299999995"/>
  </r>
  <r>
    <x v="5"/>
    <x v="7"/>
    <x v="10"/>
    <x v="7"/>
    <s v="India"/>
    <s v="India"/>
    <s v="India"/>
    <s v="India"/>
    <x v="0"/>
    <x v="8"/>
    <x v="0"/>
    <n v="3115.8643398608501"/>
    <n v="3708.572228"/>
  </r>
  <r>
    <x v="5"/>
    <x v="6"/>
    <x v="44"/>
    <x v="6"/>
    <s v="United Kingdom"/>
    <s v="United Kingdom"/>
    <s v="United Kingdom"/>
    <s v="United Kingdom"/>
    <x v="0"/>
    <x v="3"/>
    <x v="0"/>
    <n v="2422.3355563150199"/>
    <n v="2907.6975940000002"/>
  </r>
  <r>
    <x v="2"/>
    <x v="3"/>
    <x v="24"/>
    <x v="3"/>
    <s v="Turkey"/>
    <s v="Turkey"/>
    <s v="Turkey"/>
    <s v="Turkey"/>
    <x v="2"/>
    <x v="2"/>
    <x v="0"/>
    <n v="262.181628000263"/>
    <n v="666.06064400000002"/>
  </r>
  <r>
    <x v="0"/>
    <x v="4"/>
    <x v="29"/>
    <x v="4"/>
    <s v="Rest of Latin America"/>
    <s v="Chile"/>
    <s v="Chile"/>
    <s v="Chile"/>
    <x v="0"/>
    <x v="8"/>
    <x v="1"/>
    <n v="565.97159995159404"/>
    <n v="761.78216099999997"/>
  </r>
  <r>
    <x v="3"/>
    <x v="0"/>
    <x v="20"/>
    <x v="0"/>
    <s v="Rest of Greater China"/>
    <s v="Taiwan"/>
    <s v="Taiwan"/>
    <s v="Taiwan"/>
    <x v="3"/>
    <x v="4"/>
    <x v="1"/>
    <n v="5026.0905039999998"/>
    <n v="5223.2509490000002"/>
  </r>
  <r>
    <x v="3"/>
    <x v="0"/>
    <x v="20"/>
    <x v="0"/>
    <s v="Rest of Greater China"/>
    <s v="Taiwan"/>
    <s v="Taiwan"/>
    <s v="Taiwan"/>
    <x v="3"/>
    <x v="16"/>
    <x v="0"/>
    <n v="1461.7440509999999"/>
    <n v="1519.084464"/>
  </r>
  <r>
    <x v="0"/>
    <x v="2"/>
    <x v="39"/>
    <x v="2"/>
    <s v="Rest of Eastern Europe"/>
    <s v="Rest of Eastern Europe"/>
    <s v="Rest of Eastern Europe"/>
    <s v="Rest of Eastern Europe"/>
    <x v="2"/>
    <x v="5"/>
    <x v="0"/>
    <n v="228.55862400000001"/>
    <n v="269.45446800000002"/>
  </r>
  <r>
    <x v="1"/>
    <x v="5"/>
    <x v="5"/>
    <x v="5"/>
    <s v="South Korea"/>
    <s v="South Korea"/>
    <s v="South Korea"/>
    <s v="South Korea"/>
    <x v="0"/>
    <x v="8"/>
    <x v="0"/>
    <n v="1393.57934500852"/>
    <n v="1449.4631469999999"/>
  </r>
  <r>
    <x v="6"/>
    <x v="2"/>
    <x v="6"/>
    <x v="2"/>
    <s v="Rest of Eastern Europe"/>
    <s v="Czech Republic"/>
    <s v="Czech Republic"/>
    <s v="Czech Republic"/>
    <x v="3"/>
    <x v="4"/>
    <x v="1"/>
    <n v="1870.320827"/>
    <n v="2179.5690129999998"/>
  </r>
  <r>
    <x v="1"/>
    <x v="1"/>
    <x v="1"/>
    <x v="1"/>
    <s v="Canada"/>
    <s v="Canada"/>
    <s v="Canada"/>
    <s v="Canada"/>
    <x v="2"/>
    <x v="5"/>
    <x v="0"/>
    <n v="4308.2167650000001"/>
    <n v="5587.6782789999997"/>
  </r>
  <r>
    <x v="0"/>
    <x v="6"/>
    <x v="26"/>
    <x v="6"/>
    <s v="Rest of Western Europe"/>
    <s v="Norway"/>
    <s v="Norway"/>
    <s v="Norway"/>
    <x v="0"/>
    <x v="3"/>
    <x v="1"/>
    <n v="380.16699149363501"/>
    <n v="554.19330500000001"/>
  </r>
  <r>
    <x v="5"/>
    <x v="6"/>
    <x v="30"/>
    <x v="6"/>
    <s v="Rest of Western Europe"/>
    <s v="Belgium"/>
    <s v="Belgium"/>
    <s v="Belgium"/>
    <x v="0"/>
    <x v="8"/>
    <x v="0"/>
    <n v="543.96189010479702"/>
    <n v="641.29263300000002"/>
  </r>
  <r>
    <x v="4"/>
    <x v="7"/>
    <x v="35"/>
    <x v="7"/>
    <s v="Rest of Emerging Asia/Pacific"/>
    <s v="Rest of Emerging Asia/Pacific"/>
    <s v="Rest of Emerging Asia/Pacific"/>
    <s v="Rest of Emerging Asia/Pacific"/>
    <x v="2"/>
    <x v="2"/>
    <x v="0"/>
    <n v="521.84883100000104"/>
    <n v="521.84883100000002"/>
  </r>
  <r>
    <x v="6"/>
    <x v="10"/>
    <x v="34"/>
    <x v="10"/>
    <s v="Rest of Sub-Saharan Africa"/>
    <s v="Rest of Sub-Saharan Africa"/>
    <s v="Rest of Sub-Saharan Africa"/>
    <s v="Rest of Sub-Saharan Africa"/>
    <x v="3"/>
    <x v="4"/>
    <x v="1"/>
    <n v="49402.125813999999"/>
    <n v="53821.870728000002"/>
  </r>
  <r>
    <x v="3"/>
    <x v="6"/>
    <x v="14"/>
    <x v="6"/>
    <s v="Netherlands"/>
    <s v="Netherlands"/>
    <s v="Netherlands"/>
    <s v="Netherlands"/>
    <x v="4"/>
    <x v="7"/>
    <x v="0"/>
    <n v="350.00376118000003"/>
    <n v="412.629704"/>
  </r>
  <r>
    <x v="4"/>
    <x v="1"/>
    <x v="1"/>
    <x v="1"/>
    <s v="Canada"/>
    <s v="Canada"/>
    <s v="Canada"/>
    <s v="Canada"/>
    <x v="3"/>
    <x v="12"/>
    <x v="0"/>
    <n v="6227.2606880000003"/>
    <n v="7846.3099940000002"/>
  </r>
  <r>
    <x v="6"/>
    <x v="6"/>
    <x v="45"/>
    <x v="6"/>
    <s v="Rest of Western Europe"/>
    <s v="Greece"/>
    <s v="Greece"/>
    <s v="Greece"/>
    <x v="2"/>
    <x v="5"/>
    <x v="0"/>
    <n v="41.751258999999997"/>
    <n v="49.221784"/>
  </r>
  <r>
    <x v="5"/>
    <x v="4"/>
    <x v="27"/>
    <x v="4"/>
    <s v="Rest of Latin America"/>
    <s v="Colombia"/>
    <s v="Colombia"/>
    <s v="Colombia"/>
    <x v="4"/>
    <x v="7"/>
    <x v="0"/>
    <n v="66.089295969999995"/>
    <n v="111.371483"/>
  </r>
  <r>
    <x v="4"/>
    <x v="2"/>
    <x v="2"/>
    <x v="2"/>
    <s v="Rest of Eastern Europe"/>
    <s v="Hungary"/>
    <s v="Hungary"/>
    <s v="Hungary"/>
    <x v="0"/>
    <x v="8"/>
    <x v="1"/>
    <n v="219.48359409315"/>
    <n v="269.29686500000003"/>
  </r>
  <r>
    <x v="2"/>
    <x v="6"/>
    <x v="44"/>
    <x v="6"/>
    <s v="United Kingdom"/>
    <s v="United Kingdom"/>
    <s v="United Kingdom"/>
    <s v="United Kingdom"/>
    <x v="3"/>
    <x v="12"/>
    <x v="0"/>
    <n v="5992.811267"/>
    <n v="7021.7499930000004"/>
  </r>
  <r>
    <x v="3"/>
    <x v="4"/>
    <x v="48"/>
    <x v="4"/>
    <s v="Argentina"/>
    <s v="Argentina"/>
    <s v="Argentina"/>
    <s v="Argentina"/>
    <x v="0"/>
    <x v="0"/>
    <x v="0"/>
    <n v="66.531351361276705"/>
    <n v="511.381777"/>
  </r>
  <r>
    <x v="3"/>
    <x v="6"/>
    <x v="11"/>
    <x v="6"/>
    <s v="Italy"/>
    <s v="Italy"/>
    <s v="Italy"/>
    <s v="Italy"/>
    <x v="0"/>
    <x v="3"/>
    <x v="1"/>
    <n v="5317.34412660824"/>
    <n v="6268.7730080000001"/>
  </r>
  <r>
    <x v="2"/>
    <x v="9"/>
    <x v="25"/>
    <x v="9"/>
    <s v="Russia"/>
    <s v="Russia"/>
    <s v="Russia"/>
    <s v="Russia"/>
    <x v="3"/>
    <x v="4"/>
    <x v="1"/>
    <n v="11720.274017"/>
    <n v="23095.063191000001"/>
  </r>
  <r>
    <x v="1"/>
    <x v="0"/>
    <x v="0"/>
    <x v="0"/>
    <s v="China"/>
    <s v="China"/>
    <s v="China"/>
    <s v="China"/>
    <x v="4"/>
    <x v="10"/>
    <x v="0"/>
    <n v="23179.325106306998"/>
    <n v="25348.637890000002"/>
  </r>
  <r>
    <x v="3"/>
    <x v="4"/>
    <x v="48"/>
    <x v="4"/>
    <s v="Argentina"/>
    <s v="Argentina"/>
    <s v="Argentina"/>
    <s v="Argentina"/>
    <x v="3"/>
    <x v="12"/>
    <x v="0"/>
    <n v="195.79440099999999"/>
    <n v="1504.9399530000001"/>
  </r>
  <r>
    <x v="4"/>
    <x v="6"/>
    <x v="8"/>
    <x v="6"/>
    <s v="Spain"/>
    <s v="Spain"/>
    <s v="Spain"/>
    <s v="Spain"/>
    <x v="2"/>
    <x v="2"/>
    <x v="0"/>
    <n v="3328.9442026895099"/>
    <n v="3921.06693"/>
  </r>
  <r>
    <x v="3"/>
    <x v="6"/>
    <x v="37"/>
    <x v="6"/>
    <s v="Rest of Western Europe"/>
    <s v="Finland"/>
    <s v="Finland"/>
    <s v="Finland"/>
    <x v="0"/>
    <x v="3"/>
    <x v="1"/>
    <n v="526.21331280425795"/>
    <n v="620.36831400000005"/>
  </r>
  <r>
    <x v="2"/>
    <x v="6"/>
    <x v="42"/>
    <x v="6"/>
    <s v="Rest of Western Europe"/>
    <s v="Denmark"/>
    <s v="Denmark"/>
    <s v="Denmark"/>
    <x v="3"/>
    <x v="16"/>
    <x v="0"/>
    <n v="593.044715"/>
    <n v="666.87145499999997"/>
  </r>
  <r>
    <x v="5"/>
    <x v="6"/>
    <x v="23"/>
    <x v="6"/>
    <s v="Rest of Western Europe"/>
    <s v="Switzerland"/>
    <s v="Switzerland"/>
    <s v="Switzerland"/>
    <x v="4"/>
    <x v="10"/>
    <x v="0"/>
    <n v="477.61131891100001"/>
    <n v="518.45312000000001"/>
  </r>
  <r>
    <x v="1"/>
    <x v="6"/>
    <x v="26"/>
    <x v="6"/>
    <s v="Rest of Western Europe"/>
    <s v="Norway"/>
    <s v="Norway"/>
    <s v="Norway"/>
    <x v="4"/>
    <x v="9"/>
    <x v="0"/>
    <n v="247.37460530000001"/>
    <n v="360.61350199999998"/>
  </r>
  <r>
    <x v="5"/>
    <x v="6"/>
    <x v="38"/>
    <x v="6"/>
    <s v="Rest of Western Europe"/>
    <s v="Austria"/>
    <s v="Austria"/>
    <s v="Austria"/>
    <x v="0"/>
    <x v="8"/>
    <x v="0"/>
    <n v="410.24083970678902"/>
    <n v="483.64496300000002"/>
  </r>
  <r>
    <x v="0"/>
    <x v="2"/>
    <x v="6"/>
    <x v="2"/>
    <s v="Rest of Eastern Europe"/>
    <s v="Czech Republic"/>
    <s v="Czech Republic"/>
    <s v="Czech Republic"/>
    <x v="3"/>
    <x v="12"/>
    <x v="0"/>
    <n v="429.01458100000002"/>
    <n v="499.949994"/>
  </r>
  <r>
    <x v="3"/>
    <x v="6"/>
    <x v="9"/>
    <x v="6"/>
    <s v="Rest of Western Europe"/>
    <s v="Sweden"/>
    <s v="Sweden"/>
    <s v="Sweden"/>
    <x v="1"/>
    <x v="1"/>
    <x v="0"/>
    <n v="2015.7530569999999"/>
    <n v="2876.2361289999999"/>
  </r>
  <r>
    <x v="0"/>
    <x v="6"/>
    <x v="15"/>
    <x v="6"/>
    <s v="Germany"/>
    <s v="Germany"/>
    <s v="Germany"/>
    <s v="Germany"/>
    <x v="4"/>
    <x v="10"/>
    <x v="0"/>
    <n v="2889.8459317460001"/>
    <n v="3406.9241609999999"/>
  </r>
  <r>
    <x v="1"/>
    <x v="8"/>
    <x v="12"/>
    <x v="8"/>
    <s v="Japan"/>
    <s v="Japan"/>
    <s v="Japan"/>
    <s v="Japan"/>
    <x v="2"/>
    <x v="5"/>
    <x v="0"/>
    <n v="13899.996249"/>
    <n v="15855.303190000001"/>
  </r>
  <r>
    <x v="3"/>
    <x v="7"/>
    <x v="49"/>
    <x v="7"/>
    <s v="Rest of Emerging Asia/Pacific"/>
    <s v="Malaysia"/>
    <s v="Malaysia"/>
    <s v="Malaysia"/>
    <x v="2"/>
    <x v="6"/>
    <x v="0"/>
    <n v="1644.590839"/>
    <n v="2145.2010289999998"/>
  </r>
  <r>
    <x v="6"/>
    <x v="9"/>
    <x v="31"/>
    <x v="9"/>
    <s v="Rest of Eurasia"/>
    <s v="Rest of Eurasia"/>
    <s v="Rest of Eurasia"/>
    <s v="Rest of Eurasia"/>
    <x v="0"/>
    <x v="0"/>
    <x v="0"/>
    <n v="144.36909992128301"/>
    <n v="294.275983"/>
  </r>
  <r>
    <x v="5"/>
    <x v="3"/>
    <x v="24"/>
    <x v="3"/>
    <s v="Turkey"/>
    <s v="Turkey"/>
    <s v="Turkey"/>
    <s v="Turkey"/>
    <x v="3"/>
    <x v="4"/>
    <x v="1"/>
    <n v="4472.0526019999998"/>
    <n v="13292.987616"/>
  </r>
  <r>
    <x v="1"/>
    <x v="4"/>
    <x v="27"/>
    <x v="4"/>
    <s v="Rest of Latin America"/>
    <s v="Colombia"/>
    <s v="Colombia"/>
    <s v="Colombia"/>
    <x v="2"/>
    <x v="2"/>
    <x v="0"/>
    <n v="448.23821700000002"/>
    <n v="755.35613000000001"/>
  </r>
  <r>
    <x v="1"/>
    <x v="8"/>
    <x v="12"/>
    <x v="8"/>
    <s v="Japan"/>
    <s v="Japan"/>
    <s v="Japan"/>
    <s v="Japan"/>
    <x v="4"/>
    <x v="14"/>
    <x v="0"/>
    <n v="3129.3190055734399"/>
    <n v="3569.519065"/>
  </r>
  <r>
    <x v="3"/>
    <x v="6"/>
    <x v="33"/>
    <x v="6"/>
    <s v="Rest of Western Europe"/>
    <s v="Ireland"/>
    <s v="Ireland"/>
    <s v="Ireland"/>
    <x v="2"/>
    <x v="6"/>
    <x v="0"/>
    <n v="1504.6688140000001"/>
    <n v="1773.8982140000001"/>
  </r>
  <r>
    <x v="3"/>
    <x v="6"/>
    <x v="9"/>
    <x v="6"/>
    <s v="Rest of Western Europe"/>
    <s v="Sweden"/>
    <s v="Sweden"/>
    <s v="Sweden"/>
    <x v="4"/>
    <x v="10"/>
    <x v="0"/>
    <n v="351.812034901"/>
    <n v="501.99327799999998"/>
  </r>
  <r>
    <x v="6"/>
    <x v="6"/>
    <x v="41"/>
    <x v="6"/>
    <s v="Rest of Western Europe"/>
    <s v="Rest of Western Europe"/>
    <s v="Rest of Western Europe"/>
    <s v="Rest of Western Europe"/>
    <x v="1"/>
    <x v="11"/>
    <x v="0"/>
    <n v="1489.551735"/>
    <n v="1756.0762460000001"/>
  </r>
  <r>
    <x v="5"/>
    <x v="1"/>
    <x v="16"/>
    <x v="1"/>
    <s v="United States"/>
    <s v="United States"/>
    <s v="United States"/>
    <s v="United States"/>
    <x v="0"/>
    <x v="3"/>
    <x v="0"/>
    <n v="11387.5104876"/>
    <n v="11387.510488"/>
  </r>
  <r>
    <x v="2"/>
    <x v="0"/>
    <x v="18"/>
    <x v="0"/>
    <s v="Rest of Greater China"/>
    <s v="Hong Kong"/>
    <s v="Hong Kong"/>
    <s v="Hong Kong"/>
    <x v="4"/>
    <x v="9"/>
    <x v="0"/>
    <n v="221.55361009999999"/>
    <n v="223.86619300000001"/>
  </r>
  <r>
    <x v="3"/>
    <x v="2"/>
    <x v="2"/>
    <x v="2"/>
    <s v="Rest of Eastern Europe"/>
    <s v="Hungary"/>
    <s v="Hungary"/>
    <s v="Hungary"/>
    <x v="4"/>
    <x v="14"/>
    <x v="0"/>
    <n v="131.19415746348699"/>
    <n v="166.850843"/>
  </r>
  <r>
    <x v="1"/>
    <x v="6"/>
    <x v="45"/>
    <x v="6"/>
    <s v="Rest of Western Europe"/>
    <s v="Greece"/>
    <s v="Greece"/>
    <s v="Greece"/>
    <x v="0"/>
    <x v="0"/>
    <x v="1"/>
    <n v="3.7001898138447"/>
    <n v="4.3622620000000003"/>
  </r>
  <r>
    <x v="5"/>
    <x v="7"/>
    <x v="49"/>
    <x v="7"/>
    <s v="Rest of Emerging Asia/Pacific"/>
    <s v="Malaysia"/>
    <s v="Malaysia"/>
    <s v="Malaysia"/>
    <x v="0"/>
    <x v="8"/>
    <x v="0"/>
    <n v="460.12487001960801"/>
    <n v="600.185968"/>
  </r>
  <r>
    <x v="0"/>
    <x v="0"/>
    <x v="20"/>
    <x v="0"/>
    <s v="Rest of Greater China"/>
    <s v="Taiwan"/>
    <s v="Taiwan"/>
    <s v="Taiwan"/>
    <x v="1"/>
    <x v="1"/>
    <x v="0"/>
    <n v="1614.4086299999999"/>
    <n v="1677.7376770000001"/>
  </r>
  <r>
    <x v="1"/>
    <x v="4"/>
    <x v="29"/>
    <x v="4"/>
    <s v="Rest of Latin America"/>
    <s v="Chile"/>
    <s v="Chile"/>
    <s v="Chile"/>
    <x v="0"/>
    <x v="0"/>
    <x v="0"/>
    <n v="102.955241080421"/>
    <n v="138.57491400000001"/>
  </r>
  <r>
    <x v="1"/>
    <x v="2"/>
    <x v="6"/>
    <x v="2"/>
    <s v="Rest of Eastern Europe"/>
    <s v="Czech Republic"/>
    <s v="Czech Republic"/>
    <s v="Czech Republic"/>
    <x v="2"/>
    <x v="6"/>
    <x v="0"/>
    <n v="1438.6482699999999"/>
    <n v="1676.521559"/>
  </r>
  <r>
    <x v="0"/>
    <x v="2"/>
    <x v="39"/>
    <x v="2"/>
    <s v="Rest of Eastern Europe"/>
    <s v="Rest of Eastern Europe"/>
    <s v="Rest of Eastern Europe"/>
    <s v="Rest of Eastern Europe"/>
    <x v="3"/>
    <x v="12"/>
    <x v="0"/>
    <n v="976.18233199999997"/>
    <n v="1150.8499939999999"/>
  </r>
  <r>
    <x v="4"/>
    <x v="0"/>
    <x v="0"/>
    <x v="0"/>
    <s v="China"/>
    <s v="China"/>
    <s v="China"/>
    <s v="China"/>
    <x v="3"/>
    <x v="12"/>
    <x v="0"/>
    <n v="14169.506549"/>
    <n v="15572.179995"/>
  </r>
  <r>
    <x v="6"/>
    <x v="6"/>
    <x v="33"/>
    <x v="6"/>
    <s v="Rest of Western Europe"/>
    <s v="Ireland"/>
    <s v="Ireland"/>
    <s v="Ireland"/>
    <x v="3"/>
    <x v="13"/>
    <x v="1"/>
    <n v="567.38539000000003"/>
    <n v="668.907284"/>
  </r>
  <r>
    <x v="2"/>
    <x v="3"/>
    <x v="7"/>
    <x v="3"/>
    <s v="Rest of Middle East and North Africa"/>
    <s v="Saudi Arabia"/>
    <s v="Saudi Arabia"/>
    <s v="Saudi Arabia"/>
    <x v="3"/>
    <x v="12"/>
    <x v="0"/>
    <n v="1770.7574300000001"/>
    <n v="1771.2099949999999"/>
  </r>
  <r>
    <x v="3"/>
    <x v="10"/>
    <x v="47"/>
    <x v="10"/>
    <s v="Rest of Sub-Saharan Africa"/>
    <s v="South Africa"/>
    <s v="South Africa"/>
    <s v="South Africa"/>
    <x v="3"/>
    <x v="12"/>
    <x v="0"/>
    <n v="1003.974154"/>
    <n v="1469.229996"/>
  </r>
  <r>
    <x v="1"/>
    <x v="6"/>
    <x v="38"/>
    <x v="6"/>
    <s v="Rest of Western Europe"/>
    <s v="Austria"/>
    <s v="Austria"/>
    <s v="Austria"/>
    <x v="3"/>
    <x v="4"/>
    <x v="1"/>
    <n v="2496.580559"/>
    <n v="2943.292074"/>
  </r>
  <r>
    <x v="0"/>
    <x v="5"/>
    <x v="5"/>
    <x v="5"/>
    <s v="South Korea"/>
    <s v="South Korea"/>
    <s v="South Korea"/>
    <s v="South Korea"/>
    <x v="1"/>
    <x v="11"/>
    <x v="0"/>
    <n v="2168.53926"/>
    <n v="2255.4996599999999"/>
  </r>
  <r>
    <x v="4"/>
    <x v="7"/>
    <x v="10"/>
    <x v="7"/>
    <s v="India"/>
    <s v="India"/>
    <s v="India"/>
    <s v="India"/>
    <x v="2"/>
    <x v="2"/>
    <x v="0"/>
    <n v="3225.45321200425"/>
    <n v="3587.4630419999999"/>
  </r>
  <r>
    <x v="2"/>
    <x v="6"/>
    <x v="32"/>
    <x v="6"/>
    <s v="Rest of Western Europe"/>
    <s v="Portugal"/>
    <s v="Portugal"/>
    <s v="Portugal"/>
    <x v="3"/>
    <x v="4"/>
    <x v="1"/>
    <n v="1028.050405"/>
    <n v="1156.5467169999999"/>
  </r>
  <r>
    <x v="1"/>
    <x v="1"/>
    <x v="1"/>
    <x v="1"/>
    <s v="Canada"/>
    <s v="Canada"/>
    <s v="Canada"/>
    <s v="Canada"/>
    <x v="1"/>
    <x v="11"/>
    <x v="0"/>
    <n v="10688.461807"/>
    <n v="13862.739304000001"/>
  </r>
  <r>
    <x v="0"/>
    <x v="3"/>
    <x v="24"/>
    <x v="3"/>
    <s v="Turkey"/>
    <s v="Turkey"/>
    <s v="Turkey"/>
    <s v="Turkey"/>
    <x v="1"/>
    <x v="1"/>
    <x v="0"/>
    <n v="465.39979899999997"/>
    <n v="1383.3812600000001"/>
  </r>
  <r>
    <x v="6"/>
    <x v="7"/>
    <x v="13"/>
    <x v="7"/>
    <s v="Rest of Emerging Asia/Pacific"/>
    <s v="Thailand"/>
    <s v="Thailand"/>
    <s v="Thailand"/>
    <x v="0"/>
    <x v="0"/>
    <x v="0"/>
    <n v="356.77889839363399"/>
    <n v="369.43720999999999"/>
  </r>
  <r>
    <x v="2"/>
    <x v="4"/>
    <x v="27"/>
    <x v="4"/>
    <s v="Rest of Latin America"/>
    <s v="Colombia"/>
    <s v="Colombia"/>
    <s v="Colombia"/>
    <x v="1"/>
    <x v="1"/>
    <x v="0"/>
    <n v="321.88216199999999"/>
    <n v="508.77189800000002"/>
  </r>
  <r>
    <x v="4"/>
    <x v="4"/>
    <x v="4"/>
    <x v="4"/>
    <s v="Brazil"/>
    <s v="Brazil"/>
    <s v="Brazil"/>
    <s v="Brazil"/>
    <x v="0"/>
    <x v="0"/>
    <x v="1"/>
    <n v="101.870384339263"/>
    <n v="150.671785"/>
  </r>
  <r>
    <x v="6"/>
    <x v="3"/>
    <x v="7"/>
    <x v="3"/>
    <s v="Rest of Middle East and North Africa"/>
    <s v="Saudi Arabia"/>
    <s v="Saudi Arabia"/>
    <s v="Saudi Arabia"/>
    <x v="0"/>
    <x v="3"/>
    <x v="0"/>
    <n v="215.596664373636"/>
    <n v="215.68674300000001"/>
  </r>
  <r>
    <x v="4"/>
    <x v="6"/>
    <x v="42"/>
    <x v="6"/>
    <s v="Rest of Western Europe"/>
    <s v="Denmark"/>
    <s v="Denmark"/>
    <s v="Denmark"/>
    <x v="4"/>
    <x v="14"/>
    <x v="0"/>
    <n v="94.365587299750999"/>
    <n v="110.864166"/>
  </r>
  <r>
    <x v="0"/>
    <x v="1"/>
    <x v="1"/>
    <x v="1"/>
    <s v="Canada"/>
    <s v="Canada"/>
    <s v="Canada"/>
    <s v="Canada"/>
    <x v="0"/>
    <x v="0"/>
    <x v="1"/>
    <n v="55.515813115985402"/>
    <n v="72.002993000000004"/>
  </r>
  <r>
    <x v="2"/>
    <x v="6"/>
    <x v="11"/>
    <x v="6"/>
    <s v="Italy"/>
    <s v="Italy"/>
    <s v="Italy"/>
    <s v="Italy"/>
    <x v="3"/>
    <x v="13"/>
    <x v="1"/>
    <n v="6771.5555029999996"/>
    <n v="7617.9341459999996"/>
  </r>
  <r>
    <x v="3"/>
    <x v="6"/>
    <x v="14"/>
    <x v="6"/>
    <s v="Netherlands"/>
    <s v="Netherlands"/>
    <s v="Netherlands"/>
    <s v="Netherlands"/>
    <x v="3"/>
    <x v="12"/>
    <x v="0"/>
    <n v="1776.891897"/>
    <n v="2094.8299940000002"/>
  </r>
  <r>
    <x v="1"/>
    <x v="6"/>
    <x v="21"/>
    <x v="6"/>
    <s v="France"/>
    <s v="France"/>
    <s v="France"/>
    <s v="France"/>
    <x v="3"/>
    <x v="16"/>
    <x v="0"/>
    <n v="4610.3545059999997"/>
    <n v="5435.282201"/>
  </r>
  <r>
    <x v="0"/>
    <x v="1"/>
    <x v="16"/>
    <x v="1"/>
    <s v="United States"/>
    <s v="United States"/>
    <s v="United States"/>
    <s v="United States"/>
    <x v="2"/>
    <x v="5"/>
    <x v="0"/>
    <n v="88307.667480000004"/>
    <n v="88307.667480000004"/>
  </r>
  <r>
    <x v="2"/>
    <x v="0"/>
    <x v="20"/>
    <x v="0"/>
    <s v="Rest of Greater China"/>
    <s v="Taiwan"/>
    <s v="Taiwan"/>
    <s v="Taiwan"/>
    <x v="0"/>
    <x v="0"/>
    <x v="0"/>
    <n v="222.306611683227"/>
    <n v="225.73332300000001"/>
  </r>
  <r>
    <x v="3"/>
    <x v="4"/>
    <x v="36"/>
    <x v="4"/>
    <s v="Rest of Latin America"/>
    <s v="Rest of Latin America"/>
    <s v="Rest of Latin America"/>
    <s v="Rest of Latin America"/>
    <x v="3"/>
    <x v="13"/>
    <x v="1"/>
    <n v="10530.518532"/>
    <n v="10530.518532"/>
  </r>
  <r>
    <x v="2"/>
    <x v="6"/>
    <x v="37"/>
    <x v="6"/>
    <s v="Rest of Western Europe"/>
    <s v="Finland"/>
    <s v="Finland"/>
    <s v="Finland"/>
    <x v="0"/>
    <x v="8"/>
    <x v="0"/>
    <n v="523.55394194673397"/>
    <n v="588.99309800000003"/>
  </r>
  <r>
    <x v="0"/>
    <x v="0"/>
    <x v="0"/>
    <x v="0"/>
    <s v="China"/>
    <s v="China"/>
    <s v="China"/>
    <s v="China"/>
    <x v="0"/>
    <x v="0"/>
    <x v="1"/>
    <n v="111.117817934139"/>
    <n v="121.51714200000001"/>
  </r>
  <r>
    <x v="0"/>
    <x v="6"/>
    <x v="33"/>
    <x v="6"/>
    <s v="Rest of Western Europe"/>
    <s v="Ireland"/>
    <s v="Ireland"/>
    <s v="Ireland"/>
    <x v="2"/>
    <x v="15"/>
    <x v="0"/>
    <n v="689.65320899999995"/>
    <n v="813.05240300000003"/>
  </r>
  <r>
    <x v="5"/>
    <x v="6"/>
    <x v="38"/>
    <x v="6"/>
    <s v="Rest of Western Europe"/>
    <s v="Austria"/>
    <s v="Austria"/>
    <s v="Austria"/>
    <x v="1"/>
    <x v="11"/>
    <x v="0"/>
    <n v="948.39994000000002"/>
    <n v="1118.0965160000001"/>
  </r>
  <r>
    <x v="2"/>
    <x v="6"/>
    <x v="42"/>
    <x v="6"/>
    <s v="Rest of Western Europe"/>
    <s v="Denmark"/>
    <s v="Denmark"/>
    <s v="Denmark"/>
    <x v="4"/>
    <x v="9"/>
    <x v="0"/>
    <n v="284.93215013999998"/>
    <n v="320.40268200000003"/>
  </r>
  <r>
    <x v="6"/>
    <x v="7"/>
    <x v="35"/>
    <x v="7"/>
    <s v="Rest of Emerging Asia/Pacific"/>
    <s v="Rest of Emerging Asia/Pacific"/>
    <s v="Rest of Emerging Asia/Pacific"/>
    <s v="Rest of Emerging Asia/Pacific"/>
    <x v="3"/>
    <x v="4"/>
    <x v="1"/>
    <n v="18205.452305999999"/>
    <n v="18205.452305999999"/>
  </r>
  <r>
    <x v="5"/>
    <x v="2"/>
    <x v="2"/>
    <x v="2"/>
    <s v="Rest of Eastern Europe"/>
    <s v="Hungary"/>
    <s v="Hungary"/>
    <s v="Hungary"/>
    <x v="1"/>
    <x v="1"/>
    <x v="0"/>
    <n v="478.006125"/>
    <n v="607.92131700000004"/>
  </r>
  <r>
    <x v="1"/>
    <x v="4"/>
    <x v="48"/>
    <x v="4"/>
    <s v="Argentina"/>
    <s v="Argentina"/>
    <s v="Argentina"/>
    <s v="Argentina"/>
    <x v="1"/>
    <x v="11"/>
    <x v="0"/>
    <n v="279.86927600000001"/>
    <n v="2151.1670049999998"/>
  </r>
  <r>
    <x v="5"/>
    <x v="6"/>
    <x v="37"/>
    <x v="6"/>
    <s v="Rest of Western Europe"/>
    <s v="Finland"/>
    <s v="Finland"/>
    <s v="Finland"/>
    <x v="0"/>
    <x v="0"/>
    <x v="0"/>
    <n v="99.699124063568505"/>
    <n v="117.538223"/>
  </r>
  <r>
    <x v="6"/>
    <x v="10"/>
    <x v="34"/>
    <x v="10"/>
    <s v="Rest of Sub-Saharan Africa"/>
    <s v="Rest of Sub-Saharan Africa"/>
    <s v="Rest of Sub-Saharan Africa"/>
    <s v="Rest of Sub-Saharan Africa"/>
    <x v="4"/>
    <x v="7"/>
    <x v="0"/>
    <n v="95.209719109999995"/>
    <n v="103.727625"/>
  </r>
  <r>
    <x v="3"/>
    <x v="3"/>
    <x v="40"/>
    <x v="3"/>
    <s v="Rest of Middle East and North Africa"/>
    <s v="Israel"/>
    <s v="Israel"/>
    <s v="Israel"/>
    <x v="4"/>
    <x v="14"/>
    <x v="0"/>
    <n v="95.539398067820997"/>
    <n v="95.486192000000003"/>
  </r>
  <r>
    <x v="4"/>
    <x v="2"/>
    <x v="39"/>
    <x v="2"/>
    <s v="Rest of Eastern Europe"/>
    <s v="Rest of Eastern Europe"/>
    <s v="Rest of Eastern Europe"/>
    <s v="Rest of Eastern Europe"/>
    <x v="4"/>
    <x v="14"/>
    <x v="0"/>
    <n v="245.67022135948201"/>
    <n v="289.36783600000001"/>
  </r>
  <r>
    <x v="0"/>
    <x v="7"/>
    <x v="10"/>
    <x v="7"/>
    <s v="India"/>
    <s v="India"/>
    <s v="India"/>
    <s v="India"/>
    <x v="4"/>
    <x v="10"/>
    <x v="0"/>
    <n v="866.455185572"/>
    <n v="1031.2745640000001"/>
  </r>
  <r>
    <x v="4"/>
    <x v="6"/>
    <x v="9"/>
    <x v="6"/>
    <s v="Rest of Western Europe"/>
    <s v="Sweden"/>
    <s v="Sweden"/>
    <s v="Sweden"/>
    <x v="1"/>
    <x v="1"/>
    <x v="0"/>
    <n v="1630.7094709999999"/>
    <n v="2139.8554939999999"/>
  </r>
  <r>
    <x v="6"/>
    <x v="9"/>
    <x v="31"/>
    <x v="9"/>
    <s v="Rest of Eurasia"/>
    <s v="Rest of Eurasia"/>
    <s v="Rest of Eurasia"/>
    <s v="Rest of Eurasia"/>
    <x v="0"/>
    <x v="8"/>
    <x v="1"/>
    <n v="463.14241730870702"/>
    <n v="944.05028600000003"/>
  </r>
  <r>
    <x v="3"/>
    <x v="6"/>
    <x v="26"/>
    <x v="6"/>
    <s v="Rest of Western Europe"/>
    <s v="Norway"/>
    <s v="Norway"/>
    <s v="Norway"/>
    <x v="3"/>
    <x v="4"/>
    <x v="1"/>
    <n v="1893.0799360000001"/>
    <n v="2759.6615409999999"/>
  </r>
  <r>
    <x v="2"/>
    <x v="7"/>
    <x v="13"/>
    <x v="7"/>
    <s v="Rest of Emerging Asia/Pacific"/>
    <s v="Thailand"/>
    <s v="Thailand"/>
    <s v="Thailand"/>
    <x v="2"/>
    <x v="6"/>
    <x v="0"/>
    <n v="788.91163000078996"/>
    <n v="830.02877999999998"/>
  </r>
  <r>
    <x v="3"/>
    <x v="0"/>
    <x v="18"/>
    <x v="0"/>
    <s v="Rest of Greater China"/>
    <s v="Hong Kong"/>
    <s v="Hong Kong"/>
    <s v="Hong Kong"/>
    <x v="2"/>
    <x v="5"/>
    <x v="0"/>
    <n v="282.25286999999997"/>
    <n v="285.46205600000002"/>
  </r>
  <r>
    <x v="4"/>
    <x v="4"/>
    <x v="36"/>
    <x v="4"/>
    <s v="Rest of Latin America"/>
    <s v="Rest of Latin America"/>
    <s v="Rest of Latin America"/>
    <s v="Rest of Latin America"/>
    <x v="3"/>
    <x v="16"/>
    <x v="0"/>
    <n v="6577.9703129999998"/>
    <n v="6577.9703129999998"/>
  </r>
  <r>
    <x v="2"/>
    <x v="4"/>
    <x v="36"/>
    <x v="4"/>
    <s v="Rest of Latin America"/>
    <s v="Rest of Latin America"/>
    <s v="Rest of Latin America"/>
    <s v="Rest of Latin America"/>
    <x v="2"/>
    <x v="5"/>
    <x v="0"/>
    <n v="1061.2966550000001"/>
    <n v="1061.2966550000001"/>
  </r>
  <r>
    <x v="1"/>
    <x v="5"/>
    <x v="19"/>
    <x v="5"/>
    <s v="Rest of Mature Asia/Pacific"/>
    <s v="Singapore"/>
    <s v="Singapore"/>
    <s v="Singapore"/>
    <x v="0"/>
    <x v="8"/>
    <x v="1"/>
    <n v="337.73936827736497"/>
    <n v="366.04451599999999"/>
  </r>
  <r>
    <x v="1"/>
    <x v="3"/>
    <x v="24"/>
    <x v="3"/>
    <s v="Turkey"/>
    <s v="Turkey"/>
    <s v="Turkey"/>
    <s v="Turkey"/>
    <x v="3"/>
    <x v="13"/>
    <x v="1"/>
    <n v="1419.2572660000001"/>
    <n v="4218.682323"/>
  </r>
  <r>
    <x v="2"/>
    <x v="5"/>
    <x v="22"/>
    <x v="5"/>
    <s v="Australia"/>
    <s v="Australia"/>
    <s v="Australia"/>
    <s v="Australia"/>
    <x v="0"/>
    <x v="0"/>
    <x v="1"/>
    <n v="31.524763985179"/>
    <n v="40.739936"/>
  </r>
  <r>
    <x v="4"/>
    <x v="4"/>
    <x v="17"/>
    <x v="4"/>
    <s v="Mexico"/>
    <s v="Mexico"/>
    <s v="Mexico"/>
    <s v="Mexico"/>
    <x v="2"/>
    <x v="15"/>
    <x v="0"/>
    <n v="1323.0945869986799"/>
    <n v="1960.558213"/>
  </r>
  <r>
    <x v="1"/>
    <x v="5"/>
    <x v="43"/>
    <x v="5"/>
    <s v="Rest of Mature Asia/Pacific"/>
    <s v="New Zealand"/>
    <s v="New Zealand"/>
    <s v="New Zealand"/>
    <x v="4"/>
    <x v="9"/>
    <x v="0"/>
    <n v="96.651734970000007"/>
    <n v="117.64649900000001"/>
  </r>
  <r>
    <x v="1"/>
    <x v="6"/>
    <x v="44"/>
    <x v="6"/>
    <s v="United Kingdom"/>
    <s v="United Kingdom"/>
    <s v="United Kingdom"/>
    <s v="United Kingdom"/>
    <x v="4"/>
    <x v="10"/>
    <x v="0"/>
    <n v="1888.0036906539999"/>
    <n v="2266.3019469999999"/>
  </r>
  <r>
    <x v="2"/>
    <x v="1"/>
    <x v="1"/>
    <x v="1"/>
    <s v="Canada"/>
    <s v="Canada"/>
    <s v="Canada"/>
    <s v="Canada"/>
    <x v="3"/>
    <x v="12"/>
    <x v="0"/>
    <n v="5996.127641"/>
    <n v="7543.659995"/>
  </r>
  <r>
    <x v="5"/>
    <x v="4"/>
    <x v="27"/>
    <x v="4"/>
    <s v="Rest of Latin America"/>
    <s v="Colombia"/>
    <s v="Colombia"/>
    <s v="Colombia"/>
    <x v="3"/>
    <x v="12"/>
    <x v="0"/>
    <n v="1704.626577"/>
    <n v="2872.5799929999998"/>
  </r>
  <r>
    <x v="6"/>
    <x v="4"/>
    <x v="17"/>
    <x v="4"/>
    <s v="Mexico"/>
    <s v="Mexico"/>
    <s v="Mexico"/>
    <s v="Mexico"/>
    <x v="3"/>
    <x v="16"/>
    <x v="0"/>
    <n v="2380.7255770000002"/>
    <n v="3546.5250580000002"/>
  </r>
  <r>
    <x v="5"/>
    <x v="10"/>
    <x v="34"/>
    <x v="10"/>
    <s v="Rest of Sub-Saharan Africa"/>
    <s v="Rest of Sub-Saharan Africa"/>
    <s v="Rest of Sub-Saharan Africa"/>
    <s v="Rest of Sub-Saharan Africa"/>
    <x v="4"/>
    <x v="10"/>
    <x v="0"/>
    <n v="251.138220577"/>
    <n v="273.60621900000001"/>
  </r>
  <r>
    <x v="2"/>
    <x v="3"/>
    <x v="24"/>
    <x v="3"/>
    <s v="Turkey"/>
    <s v="Turkey"/>
    <s v="Turkey"/>
    <s v="Turkey"/>
    <x v="2"/>
    <x v="5"/>
    <x v="0"/>
    <n v="65.410362999805997"/>
    <n v="166.172088"/>
  </r>
  <r>
    <x v="1"/>
    <x v="6"/>
    <x v="11"/>
    <x v="6"/>
    <s v="Italy"/>
    <s v="Italy"/>
    <s v="Italy"/>
    <s v="Italy"/>
    <x v="0"/>
    <x v="0"/>
    <x v="0"/>
    <n v="806.37924926949404"/>
    <n v="950.66415700000005"/>
  </r>
  <r>
    <x v="6"/>
    <x v="1"/>
    <x v="16"/>
    <x v="1"/>
    <s v="United States"/>
    <s v="United States"/>
    <s v="United States"/>
    <s v="United States"/>
    <x v="3"/>
    <x v="16"/>
    <x v="0"/>
    <n v="45856.928379999998"/>
    <n v="45856.928379999998"/>
  </r>
  <r>
    <x v="1"/>
    <x v="5"/>
    <x v="5"/>
    <x v="5"/>
    <s v="South Korea"/>
    <s v="South Korea"/>
    <s v="South Korea"/>
    <s v="South Korea"/>
    <x v="3"/>
    <x v="12"/>
    <x v="0"/>
    <n v="4221.2827109999998"/>
    <n v="4390.5599949999996"/>
  </r>
  <r>
    <x v="4"/>
    <x v="4"/>
    <x v="4"/>
    <x v="4"/>
    <s v="Brazil"/>
    <s v="Brazil"/>
    <s v="Brazil"/>
    <s v="Brazil"/>
    <x v="0"/>
    <x v="3"/>
    <x v="0"/>
    <n v="1107.5460360215"/>
    <n v="1638.1202390000001"/>
  </r>
  <r>
    <x v="2"/>
    <x v="2"/>
    <x v="2"/>
    <x v="2"/>
    <s v="Rest of Eastern Europe"/>
    <s v="Hungary"/>
    <s v="Hungary"/>
    <s v="Hungary"/>
    <x v="4"/>
    <x v="7"/>
    <x v="0"/>
    <n v="74.388228530000006"/>
    <n v="91.057636000000002"/>
  </r>
  <r>
    <x v="1"/>
    <x v="2"/>
    <x v="46"/>
    <x v="2"/>
    <s v="Poland"/>
    <s v="Poland"/>
    <s v="Poland"/>
    <s v="Poland"/>
    <x v="4"/>
    <x v="7"/>
    <x v="0"/>
    <n v="155.20937305999999"/>
    <n v="187.03300100000001"/>
  </r>
  <r>
    <x v="5"/>
    <x v="0"/>
    <x v="0"/>
    <x v="0"/>
    <s v="China"/>
    <s v="China"/>
    <s v="China"/>
    <s v="China"/>
    <x v="4"/>
    <x v="14"/>
    <x v="0"/>
    <n v="4321.6143995053499"/>
    <n v="4726.0667860000003"/>
  </r>
  <r>
    <x v="5"/>
    <x v="6"/>
    <x v="14"/>
    <x v="6"/>
    <s v="Netherlands"/>
    <s v="Netherlands"/>
    <s v="Netherlands"/>
    <s v="Netherlands"/>
    <x v="4"/>
    <x v="9"/>
    <x v="0"/>
    <n v="740.04175029999999"/>
    <n v="872.45693300000005"/>
  </r>
  <r>
    <x v="2"/>
    <x v="0"/>
    <x v="0"/>
    <x v="0"/>
    <s v="China"/>
    <s v="China"/>
    <s v="China"/>
    <s v="China"/>
    <x v="2"/>
    <x v="15"/>
    <x v="0"/>
    <n v="9290.1097930092892"/>
    <n v="9992.0459640000008"/>
  </r>
  <r>
    <x v="5"/>
    <x v="6"/>
    <x v="21"/>
    <x v="6"/>
    <s v="France"/>
    <s v="France"/>
    <s v="France"/>
    <s v="France"/>
    <x v="0"/>
    <x v="0"/>
    <x v="1"/>
    <n v="87.209566071265897"/>
    <n v="102.81391600000001"/>
  </r>
  <r>
    <x v="2"/>
    <x v="6"/>
    <x v="23"/>
    <x v="6"/>
    <s v="Rest of Western Europe"/>
    <s v="Switzerland"/>
    <s v="Switzerland"/>
    <s v="Switzerland"/>
    <x v="2"/>
    <x v="2"/>
    <x v="0"/>
    <n v="2993.6925730029998"/>
    <n v="3160.8531579999999"/>
  </r>
  <r>
    <x v="2"/>
    <x v="3"/>
    <x v="40"/>
    <x v="3"/>
    <s v="Rest of Middle East and North Africa"/>
    <s v="Israel"/>
    <s v="Israel"/>
    <s v="Israel"/>
    <x v="2"/>
    <x v="15"/>
    <x v="0"/>
    <n v="1364.33647"/>
    <n v="1357.9143630000001"/>
  </r>
  <r>
    <x v="3"/>
    <x v="0"/>
    <x v="20"/>
    <x v="0"/>
    <s v="Rest of Greater China"/>
    <s v="Taiwan"/>
    <s v="Taiwan"/>
    <s v="Taiwan"/>
    <x v="4"/>
    <x v="7"/>
    <x v="0"/>
    <n v="141.57705246"/>
    <n v="147.130752"/>
  </r>
  <r>
    <x v="1"/>
    <x v="1"/>
    <x v="1"/>
    <x v="1"/>
    <s v="Canada"/>
    <s v="Canada"/>
    <s v="Canada"/>
    <s v="Canada"/>
    <x v="0"/>
    <x v="8"/>
    <x v="0"/>
    <n v="2901.2878349539001"/>
    <n v="3762.9172119999998"/>
  </r>
  <r>
    <x v="3"/>
    <x v="0"/>
    <x v="0"/>
    <x v="0"/>
    <s v="China"/>
    <s v="China"/>
    <s v="China"/>
    <s v="China"/>
    <x v="1"/>
    <x v="1"/>
    <x v="0"/>
    <n v="13513.936114"/>
    <n v="14778.681927"/>
  </r>
  <r>
    <x v="2"/>
    <x v="6"/>
    <x v="9"/>
    <x v="6"/>
    <s v="Rest of Western Europe"/>
    <s v="Sweden"/>
    <s v="Sweden"/>
    <s v="Sweden"/>
    <x v="0"/>
    <x v="3"/>
    <x v="1"/>
    <n v="1173.45958791201"/>
    <n v="1567.0366590000001"/>
  </r>
  <r>
    <x v="6"/>
    <x v="6"/>
    <x v="26"/>
    <x v="6"/>
    <s v="Rest of Western Europe"/>
    <s v="Norway"/>
    <s v="Norway"/>
    <s v="Norway"/>
    <x v="0"/>
    <x v="0"/>
    <x v="0"/>
    <n v="114.136525257264"/>
    <n v="166.383983"/>
  </r>
  <r>
    <x v="0"/>
    <x v="7"/>
    <x v="13"/>
    <x v="7"/>
    <s v="Rest of Emerging Asia/Pacific"/>
    <s v="Thailand"/>
    <s v="Thailand"/>
    <s v="Thailand"/>
    <x v="3"/>
    <x v="13"/>
    <x v="1"/>
    <n v="1265.4810279999999"/>
    <n v="1310.3795720000001"/>
  </r>
  <r>
    <x v="1"/>
    <x v="9"/>
    <x v="25"/>
    <x v="9"/>
    <s v="Russia"/>
    <s v="Russia"/>
    <s v="Russia"/>
    <s v="Russia"/>
    <x v="2"/>
    <x v="15"/>
    <x v="0"/>
    <n v="607.65104199999996"/>
    <n v="1238.6106709999999"/>
  </r>
  <r>
    <x v="5"/>
    <x v="4"/>
    <x v="48"/>
    <x v="4"/>
    <s v="Argentina"/>
    <s v="Argentina"/>
    <s v="Argentina"/>
    <s v="Argentina"/>
    <x v="2"/>
    <x v="2"/>
    <x v="0"/>
    <n v="132.80101500000001"/>
    <n v="1020.7521369999999"/>
  </r>
  <r>
    <x v="1"/>
    <x v="6"/>
    <x v="8"/>
    <x v="6"/>
    <s v="Spain"/>
    <s v="Spain"/>
    <s v="Spain"/>
    <s v="Spain"/>
    <x v="3"/>
    <x v="13"/>
    <x v="1"/>
    <n v="4284.0111980000001"/>
    <n v="5050.546499"/>
  </r>
  <r>
    <x v="4"/>
    <x v="4"/>
    <x v="36"/>
    <x v="4"/>
    <s v="Rest of Latin America"/>
    <s v="Rest of Latin America"/>
    <s v="Rest of Latin America"/>
    <s v="Rest of Latin America"/>
    <x v="4"/>
    <x v="7"/>
    <x v="0"/>
    <n v="128.43118140999999"/>
    <n v="128.43118100000001"/>
  </r>
  <r>
    <x v="0"/>
    <x v="6"/>
    <x v="23"/>
    <x v="6"/>
    <s v="Rest of Western Europe"/>
    <s v="Switzerland"/>
    <s v="Switzerland"/>
    <s v="Switzerland"/>
    <x v="1"/>
    <x v="1"/>
    <x v="0"/>
    <n v="2281.986676"/>
    <n v="2477.1253630000001"/>
  </r>
  <r>
    <x v="6"/>
    <x v="6"/>
    <x v="11"/>
    <x v="6"/>
    <s v="Italy"/>
    <s v="Italy"/>
    <s v="Italy"/>
    <s v="Italy"/>
    <x v="3"/>
    <x v="4"/>
    <x v="1"/>
    <n v="11641.425039"/>
    <n v="13724.417552000001"/>
  </r>
  <r>
    <x v="5"/>
    <x v="9"/>
    <x v="31"/>
    <x v="9"/>
    <s v="Rest of Eurasia"/>
    <s v="Rest of Eurasia"/>
    <s v="Rest of Eurasia"/>
    <s v="Rest of Eurasia"/>
    <x v="3"/>
    <x v="13"/>
    <x v="1"/>
    <n v="2635.0960140000002"/>
    <n v="5371.2703760000004"/>
  </r>
  <r>
    <x v="4"/>
    <x v="2"/>
    <x v="39"/>
    <x v="2"/>
    <s v="Rest of Eastern Europe"/>
    <s v="Rest of Eastern Europe"/>
    <s v="Rest of Eastern Europe"/>
    <s v="Rest of Eastern Europe"/>
    <x v="0"/>
    <x v="3"/>
    <x v="0"/>
    <n v="980.72588819871703"/>
    <n v="1155.1686099999999"/>
  </r>
  <r>
    <x v="6"/>
    <x v="3"/>
    <x v="40"/>
    <x v="3"/>
    <s v="Rest of Middle East and North Africa"/>
    <s v="Israel"/>
    <s v="Israel"/>
    <s v="Israel"/>
    <x v="0"/>
    <x v="0"/>
    <x v="1"/>
    <n v="8.9920741835114999"/>
    <n v="8.9870660000000004"/>
  </r>
  <r>
    <x v="6"/>
    <x v="4"/>
    <x v="29"/>
    <x v="4"/>
    <s v="Rest of Latin America"/>
    <s v="Chile"/>
    <s v="Chile"/>
    <s v="Chile"/>
    <x v="0"/>
    <x v="3"/>
    <x v="0"/>
    <n v="111.64177781178699"/>
    <n v="150.26675299999999"/>
  </r>
  <r>
    <x v="3"/>
    <x v="6"/>
    <x v="44"/>
    <x v="6"/>
    <s v="United Kingdom"/>
    <s v="United Kingdom"/>
    <s v="United Kingdom"/>
    <s v="United Kingdom"/>
    <x v="0"/>
    <x v="0"/>
    <x v="0"/>
    <n v="1027.52281341555"/>
    <n v="1233.4069919999999"/>
  </r>
  <r>
    <x v="1"/>
    <x v="2"/>
    <x v="6"/>
    <x v="2"/>
    <s v="Rest of Eastern Europe"/>
    <s v="Czech Republic"/>
    <s v="Czech Republic"/>
    <s v="Czech Republic"/>
    <x v="2"/>
    <x v="2"/>
    <x v="0"/>
    <n v="704.77880500000003"/>
    <n v="821.31045200000005"/>
  </r>
  <r>
    <x v="1"/>
    <x v="9"/>
    <x v="25"/>
    <x v="9"/>
    <s v="Russia"/>
    <s v="Russia"/>
    <s v="Russia"/>
    <s v="Russia"/>
    <x v="1"/>
    <x v="1"/>
    <x v="0"/>
    <n v="1498.934536"/>
    <n v="3055.3659619999999"/>
  </r>
  <r>
    <x v="5"/>
    <x v="1"/>
    <x v="1"/>
    <x v="1"/>
    <s v="Canada"/>
    <s v="Canada"/>
    <s v="Canada"/>
    <s v="Canada"/>
    <x v="2"/>
    <x v="2"/>
    <x v="0"/>
    <n v="6201.2881619999998"/>
    <n v="8042.9572269999999"/>
  </r>
  <r>
    <x v="0"/>
    <x v="6"/>
    <x v="33"/>
    <x v="6"/>
    <s v="Rest of Western Europe"/>
    <s v="Ireland"/>
    <s v="Ireland"/>
    <s v="Ireland"/>
    <x v="4"/>
    <x v="10"/>
    <x v="0"/>
    <n v="290.81889237500002"/>
    <n v="342.85492499999998"/>
  </r>
  <r>
    <x v="5"/>
    <x v="6"/>
    <x v="15"/>
    <x v="6"/>
    <s v="Germany"/>
    <s v="Germany"/>
    <s v="Germany"/>
    <s v="Germany"/>
    <x v="3"/>
    <x v="12"/>
    <x v="0"/>
    <n v="6809.6532289999996"/>
    <n v="8028.0999949999996"/>
  </r>
  <r>
    <x v="5"/>
    <x v="2"/>
    <x v="39"/>
    <x v="2"/>
    <s v="Rest of Eastern Europe"/>
    <s v="Rest of Eastern Europe"/>
    <s v="Rest of Eastern Europe"/>
    <s v="Rest of Eastern Europe"/>
    <x v="3"/>
    <x v="12"/>
    <x v="0"/>
    <n v="942.32958299999996"/>
    <n v="1110.939995"/>
  </r>
  <r>
    <x v="5"/>
    <x v="6"/>
    <x v="45"/>
    <x v="6"/>
    <s v="Rest of Western Europe"/>
    <s v="Greece"/>
    <s v="Greece"/>
    <s v="Greece"/>
    <x v="3"/>
    <x v="13"/>
    <x v="1"/>
    <n v="1620.9622119999999"/>
    <n v="1910.9999130000001"/>
  </r>
  <r>
    <x v="5"/>
    <x v="6"/>
    <x v="14"/>
    <x v="6"/>
    <s v="Netherlands"/>
    <s v="Netherlands"/>
    <s v="Netherlands"/>
    <s v="Netherlands"/>
    <x v="4"/>
    <x v="7"/>
    <x v="0"/>
    <n v="380.88689834000002"/>
    <n v="449.03874000000002"/>
  </r>
  <r>
    <x v="1"/>
    <x v="4"/>
    <x v="48"/>
    <x v="4"/>
    <s v="Argentina"/>
    <s v="Argentina"/>
    <s v="Argentina"/>
    <s v="Argentina"/>
    <x v="0"/>
    <x v="8"/>
    <x v="0"/>
    <n v="297.75956286449599"/>
    <n v="2288.6776140000002"/>
  </r>
  <r>
    <x v="3"/>
    <x v="2"/>
    <x v="46"/>
    <x v="2"/>
    <s v="Poland"/>
    <s v="Poland"/>
    <s v="Poland"/>
    <s v="Poland"/>
    <x v="3"/>
    <x v="12"/>
    <x v="0"/>
    <n v="409.24062199999997"/>
    <n v="493.14999699999998"/>
  </r>
  <r>
    <x v="3"/>
    <x v="6"/>
    <x v="8"/>
    <x v="6"/>
    <s v="Spain"/>
    <s v="Spain"/>
    <s v="Spain"/>
    <s v="Spain"/>
    <x v="4"/>
    <x v="7"/>
    <x v="0"/>
    <n v="172.95669712"/>
    <n v="203.90372500000001"/>
  </r>
  <r>
    <x v="3"/>
    <x v="6"/>
    <x v="37"/>
    <x v="6"/>
    <s v="Rest of Western Europe"/>
    <s v="Finland"/>
    <s v="Finland"/>
    <s v="Finland"/>
    <x v="2"/>
    <x v="2"/>
    <x v="0"/>
    <n v="1137.3200139999999"/>
    <n v="1340.819935"/>
  </r>
  <r>
    <x v="1"/>
    <x v="10"/>
    <x v="34"/>
    <x v="10"/>
    <s v="Rest of Sub-Saharan Africa"/>
    <s v="Rest of Sub-Saharan Africa"/>
    <s v="Rest of Sub-Saharan Africa"/>
    <s v="Rest of Sub-Saharan Africa"/>
    <x v="3"/>
    <x v="12"/>
    <x v="0"/>
    <n v="5060.8341360000004"/>
    <n v="5513.5999949999996"/>
  </r>
  <r>
    <x v="1"/>
    <x v="3"/>
    <x v="24"/>
    <x v="3"/>
    <s v="Turkey"/>
    <s v="Turkey"/>
    <s v="Turkey"/>
    <s v="Turkey"/>
    <x v="4"/>
    <x v="10"/>
    <x v="0"/>
    <n v="210.260756867"/>
    <n v="624.99122599999998"/>
  </r>
  <r>
    <x v="1"/>
    <x v="6"/>
    <x v="32"/>
    <x v="6"/>
    <s v="Rest of Western Europe"/>
    <s v="Portugal"/>
    <s v="Portugal"/>
    <s v="Portugal"/>
    <x v="2"/>
    <x v="15"/>
    <x v="0"/>
    <n v="642.499549"/>
    <n v="757.46157000000005"/>
  </r>
  <r>
    <x v="2"/>
    <x v="6"/>
    <x v="42"/>
    <x v="6"/>
    <s v="Rest of Western Europe"/>
    <s v="Denmark"/>
    <s v="Denmark"/>
    <s v="Denmark"/>
    <x v="0"/>
    <x v="3"/>
    <x v="0"/>
    <n v="226.88798781243599"/>
    <n v="255.13273899999999"/>
  </r>
  <r>
    <x v="6"/>
    <x v="3"/>
    <x v="24"/>
    <x v="3"/>
    <s v="Turkey"/>
    <s v="Turkey"/>
    <s v="Turkey"/>
    <s v="Turkey"/>
    <x v="3"/>
    <x v="12"/>
    <x v="0"/>
    <n v="315.86654900000002"/>
    <n v="938.89998600000001"/>
  </r>
  <r>
    <x v="6"/>
    <x v="9"/>
    <x v="31"/>
    <x v="9"/>
    <s v="Rest of Eurasia"/>
    <s v="Rest of Eurasia"/>
    <s v="Rest of Eurasia"/>
    <s v="Rest of Eurasia"/>
    <x v="4"/>
    <x v="9"/>
    <x v="0"/>
    <n v="379.73911859999998"/>
    <n v="774.04446299999995"/>
  </r>
  <r>
    <x v="4"/>
    <x v="6"/>
    <x v="44"/>
    <x v="6"/>
    <s v="United Kingdom"/>
    <s v="United Kingdom"/>
    <s v="United Kingdom"/>
    <s v="United Kingdom"/>
    <x v="2"/>
    <x v="6"/>
    <x v="0"/>
    <n v="28446.9151734226"/>
    <n v="34526.869507000003"/>
  </r>
  <r>
    <x v="3"/>
    <x v="2"/>
    <x v="39"/>
    <x v="2"/>
    <s v="Rest of Eastern Europe"/>
    <s v="Rest of Eastern Europe"/>
    <s v="Rest of Eastern Europe"/>
    <s v="Rest of Eastern Europe"/>
    <x v="0"/>
    <x v="3"/>
    <x v="0"/>
    <n v="791.23489930643905"/>
    <n v="932.81003899999996"/>
  </r>
  <r>
    <x v="2"/>
    <x v="0"/>
    <x v="20"/>
    <x v="0"/>
    <s v="Rest of Greater China"/>
    <s v="Taiwan"/>
    <s v="Taiwan"/>
    <s v="Taiwan"/>
    <x v="3"/>
    <x v="12"/>
    <x v="0"/>
    <n v="2044.0621169999999"/>
    <n v="2075.5699960000002"/>
  </r>
  <r>
    <x v="1"/>
    <x v="7"/>
    <x v="28"/>
    <x v="7"/>
    <s v="Indonesia"/>
    <s v="Indonesia"/>
    <s v="Indonesia"/>
    <s v="Indonesia"/>
    <x v="3"/>
    <x v="12"/>
    <x v="0"/>
    <n v="1039.0825809999999"/>
    <n v="1405.719994"/>
  </r>
  <r>
    <x v="5"/>
    <x v="6"/>
    <x v="38"/>
    <x v="6"/>
    <s v="Rest of Western Europe"/>
    <s v="Austria"/>
    <s v="Austria"/>
    <s v="Austria"/>
    <x v="0"/>
    <x v="3"/>
    <x v="1"/>
    <n v="819.23617896019198"/>
    <n v="965.82156899999995"/>
  </r>
  <r>
    <x v="4"/>
    <x v="6"/>
    <x v="32"/>
    <x v="6"/>
    <s v="Rest of Western Europe"/>
    <s v="Portugal"/>
    <s v="Portugal"/>
    <s v="Portugal"/>
    <x v="2"/>
    <x v="15"/>
    <x v="0"/>
    <n v="493.88495899950601"/>
    <n v="581.73278400000004"/>
  </r>
  <r>
    <x v="5"/>
    <x v="4"/>
    <x v="17"/>
    <x v="4"/>
    <s v="Mexico"/>
    <s v="Mexico"/>
    <s v="Mexico"/>
    <s v="Mexico"/>
    <x v="2"/>
    <x v="5"/>
    <x v="0"/>
    <n v="1627.5383099999999"/>
    <n v="2424.5152210000001"/>
  </r>
  <r>
    <x v="4"/>
    <x v="6"/>
    <x v="37"/>
    <x v="6"/>
    <s v="Rest of Western Europe"/>
    <s v="Finland"/>
    <s v="Finland"/>
    <s v="Finland"/>
    <x v="4"/>
    <x v="9"/>
    <x v="0"/>
    <n v="196.20297883000001"/>
    <n v="231.10180399999999"/>
  </r>
  <r>
    <x v="5"/>
    <x v="5"/>
    <x v="43"/>
    <x v="5"/>
    <s v="Rest of Mature Asia/Pacific"/>
    <s v="New Zealand"/>
    <s v="New Zealand"/>
    <s v="New Zealand"/>
    <x v="4"/>
    <x v="7"/>
    <x v="0"/>
    <n v="52.763113179999998"/>
    <n v="64.224356999999998"/>
  </r>
  <r>
    <x v="4"/>
    <x v="2"/>
    <x v="39"/>
    <x v="2"/>
    <s v="Rest of Eastern Europe"/>
    <s v="Rest of Eastern Europe"/>
    <s v="Rest of Eastern Europe"/>
    <s v="Rest of Eastern Europe"/>
    <x v="3"/>
    <x v="16"/>
    <x v="0"/>
    <n v="1624.4059070000001"/>
    <n v="1913.340655"/>
  </r>
  <r>
    <x v="1"/>
    <x v="4"/>
    <x v="17"/>
    <x v="4"/>
    <s v="Mexico"/>
    <s v="Mexico"/>
    <s v="Mexico"/>
    <s v="Mexico"/>
    <x v="1"/>
    <x v="1"/>
    <x v="0"/>
    <n v="2465.9930810000001"/>
    <n v="3673.5465600000002"/>
  </r>
  <r>
    <x v="4"/>
    <x v="6"/>
    <x v="32"/>
    <x v="6"/>
    <s v="Rest of Western Europe"/>
    <s v="Portugal"/>
    <s v="Portugal"/>
    <s v="Portugal"/>
    <x v="1"/>
    <x v="11"/>
    <x v="0"/>
    <n v="295.91919799999999"/>
    <n v="348.55464999999998"/>
  </r>
  <r>
    <x v="3"/>
    <x v="7"/>
    <x v="10"/>
    <x v="7"/>
    <s v="India"/>
    <s v="India"/>
    <s v="India"/>
    <s v="India"/>
    <x v="4"/>
    <x v="9"/>
    <x v="0"/>
    <n v="1679.8970672999999"/>
    <n v="1999.4514939999999"/>
  </r>
  <r>
    <x v="4"/>
    <x v="9"/>
    <x v="31"/>
    <x v="9"/>
    <s v="Rest of Eurasia"/>
    <s v="Rest of Eurasia"/>
    <s v="Rest of Eurasia"/>
    <s v="Rest of Eurasia"/>
    <x v="0"/>
    <x v="0"/>
    <x v="0"/>
    <n v="137.685701428973"/>
    <n v="252.06981500000001"/>
  </r>
  <r>
    <x v="0"/>
    <x v="6"/>
    <x v="11"/>
    <x v="6"/>
    <s v="Italy"/>
    <s v="Italy"/>
    <s v="Italy"/>
    <s v="Italy"/>
    <x v="0"/>
    <x v="8"/>
    <x v="0"/>
    <n v="1427.7243674358001"/>
    <n v="1683.186148"/>
  </r>
  <r>
    <x v="3"/>
    <x v="7"/>
    <x v="49"/>
    <x v="7"/>
    <s v="Rest of Emerging Asia/Pacific"/>
    <s v="Malaysia"/>
    <s v="Malaysia"/>
    <s v="Malaysia"/>
    <x v="0"/>
    <x v="3"/>
    <x v="0"/>
    <n v="224.36947089956101"/>
    <n v="292.66709300000002"/>
  </r>
  <r>
    <x v="0"/>
    <x v="6"/>
    <x v="21"/>
    <x v="6"/>
    <s v="France"/>
    <s v="France"/>
    <s v="France"/>
    <s v="France"/>
    <x v="3"/>
    <x v="4"/>
    <x v="1"/>
    <n v="13949.593338999999"/>
    <n v="16445.584886000001"/>
  </r>
  <r>
    <x v="5"/>
    <x v="0"/>
    <x v="0"/>
    <x v="0"/>
    <s v="China"/>
    <s v="China"/>
    <s v="China"/>
    <s v="China"/>
    <x v="3"/>
    <x v="4"/>
    <x v="1"/>
    <n v="111471.54715499999"/>
    <n v="121903.97567299999"/>
  </r>
  <r>
    <x v="6"/>
    <x v="6"/>
    <x v="8"/>
    <x v="6"/>
    <s v="Spain"/>
    <s v="Spain"/>
    <s v="Spain"/>
    <s v="Spain"/>
    <x v="3"/>
    <x v="12"/>
    <x v="0"/>
    <n v="2163.378166"/>
    <n v="2550.4699959999998"/>
  </r>
  <r>
    <x v="1"/>
    <x v="6"/>
    <x v="23"/>
    <x v="6"/>
    <s v="Rest of Western Europe"/>
    <s v="Switzerland"/>
    <s v="Switzerland"/>
    <s v="Switzerland"/>
    <x v="3"/>
    <x v="16"/>
    <x v="0"/>
    <n v="1185.607209"/>
    <n v="1286.9916020000001"/>
  </r>
  <r>
    <x v="0"/>
    <x v="4"/>
    <x v="48"/>
    <x v="4"/>
    <s v="Argentina"/>
    <s v="Argentina"/>
    <s v="Argentina"/>
    <s v="Argentina"/>
    <x v="4"/>
    <x v="7"/>
    <x v="0"/>
    <n v="53.937680270000001"/>
    <n v="414.58269300000001"/>
  </r>
  <r>
    <x v="1"/>
    <x v="10"/>
    <x v="34"/>
    <x v="10"/>
    <s v="Rest of Sub-Saharan Africa"/>
    <s v="Rest of Sub-Saharan Africa"/>
    <s v="Rest of Sub-Saharan Africa"/>
    <s v="Rest of Sub-Saharan Africa"/>
    <x v="4"/>
    <x v="7"/>
    <x v="0"/>
    <n v="89.635717510000006"/>
    <n v="97.654947000000007"/>
  </r>
  <r>
    <x v="6"/>
    <x v="6"/>
    <x v="9"/>
    <x v="6"/>
    <s v="Rest of Western Europe"/>
    <s v="Sweden"/>
    <s v="Sweden"/>
    <s v="Sweden"/>
    <x v="2"/>
    <x v="6"/>
    <x v="0"/>
    <n v="4840.1613150000003"/>
    <n v="6906.3255520000002"/>
  </r>
  <r>
    <x v="1"/>
    <x v="6"/>
    <x v="32"/>
    <x v="6"/>
    <s v="Rest of Western Europe"/>
    <s v="Portugal"/>
    <s v="Portugal"/>
    <s v="Portugal"/>
    <x v="1"/>
    <x v="11"/>
    <x v="0"/>
    <n v="468.885897"/>
    <n v="552.78334199999995"/>
  </r>
  <r>
    <x v="6"/>
    <x v="3"/>
    <x v="3"/>
    <x v="3"/>
    <s v="Rest of Middle East and North Africa"/>
    <s v="Rest of Middle East and North Africa"/>
    <s v="Rest of Middle East and North Africa"/>
    <s v="Rest of Middle East and North Africa"/>
    <x v="2"/>
    <x v="15"/>
    <x v="0"/>
    <n v="1295.0286630000001"/>
    <n v="1410.887976"/>
  </r>
  <r>
    <x v="6"/>
    <x v="9"/>
    <x v="25"/>
    <x v="9"/>
    <s v="Russia"/>
    <s v="Russia"/>
    <s v="Russia"/>
    <s v="Russia"/>
    <x v="4"/>
    <x v="9"/>
    <x v="0"/>
    <n v="591.82204630000001"/>
    <n v="1206.3455019999999"/>
  </r>
  <r>
    <x v="5"/>
    <x v="4"/>
    <x v="4"/>
    <x v="4"/>
    <s v="Brazil"/>
    <s v="Brazil"/>
    <s v="Brazil"/>
    <s v="Brazil"/>
    <x v="1"/>
    <x v="1"/>
    <x v="0"/>
    <n v="2252.8522859999998"/>
    <n v="4037.7854499999999"/>
  </r>
  <r>
    <x v="0"/>
    <x v="9"/>
    <x v="25"/>
    <x v="9"/>
    <s v="Russia"/>
    <s v="Russia"/>
    <s v="Russia"/>
    <s v="Russia"/>
    <x v="4"/>
    <x v="9"/>
    <x v="0"/>
    <n v="577.21614299999999"/>
    <n v="1176.573435"/>
  </r>
  <r>
    <x v="6"/>
    <x v="0"/>
    <x v="0"/>
    <x v="0"/>
    <s v="China"/>
    <s v="China"/>
    <s v="China"/>
    <s v="China"/>
    <x v="4"/>
    <x v="10"/>
    <x v="0"/>
    <n v="22084.419206661001"/>
    <n v="24151.261649"/>
  </r>
  <r>
    <x v="5"/>
    <x v="4"/>
    <x v="4"/>
    <x v="4"/>
    <s v="Brazil"/>
    <s v="Brazil"/>
    <s v="Brazil"/>
    <s v="Brazil"/>
    <x v="3"/>
    <x v="13"/>
    <x v="1"/>
    <n v="9473.412096"/>
    <n v="16979.189342000001"/>
  </r>
  <r>
    <x v="0"/>
    <x v="4"/>
    <x v="48"/>
    <x v="4"/>
    <s v="Argentina"/>
    <s v="Argentina"/>
    <s v="Argentina"/>
    <s v="Argentina"/>
    <x v="0"/>
    <x v="8"/>
    <x v="0"/>
    <n v="294.582177035852"/>
    <n v="2264.255185"/>
  </r>
  <r>
    <x v="4"/>
    <x v="0"/>
    <x v="0"/>
    <x v="0"/>
    <s v="China"/>
    <s v="China"/>
    <s v="China"/>
    <s v="China"/>
    <x v="0"/>
    <x v="3"/>
    <x v="0"/>
    <n v="13638.5816669818"/>
    <n v="14988.697585"/>
  </r>
  <r>
    <x v="3"/>
    <x v="5"/>
    <x v="22"/>
    <x v="5"/>
    <s v="Australia"/>
    <s v="Australia"/>
    <s v="Australia"/>
    <s v="Australia"/>
    <x v="2"/>
    <x v="6"/>
    <x v="0"/>
    <n v="12237.957238000001"/>
    <n v="16607.334160999999"/>
  </r>
  <r>
    <x v="2"/>
    <x v="6"/>
    <x v="33"/>
    <x v="6"/>
    <s v="Rest of Western Europe"/>
    <s v="Ireland"/>
    <s v="Ireland"/>
    <s v="Ireland"/>
    <x v="3"/>
    <x v="4"/>
    <x v="1"/>
    <n v="1358.4503769999999"/>
    <n v="1528.243475"/>
  </r>
  <r>
    <x v="6"/>
    <x v="4"/>
    <x v="4"/>
    <x v="4"/>
    <s v="Brazil"/>
    <s v="Brazil"/>
    <s v="Brazil"/>
    <s v="Brazil"/>
    <x v="3"/>
    <x v="16"/>
    <x v="0"/>
    <n v="2862.1497250000002"/>
    <n v="5129.8287899999996"/>
  </r>
  <r>
    <x v="6"/>
    <x v="5"/>
    <x v="22"/>
    <x v="5"/>
    <s v="Australia"/>
    <s v="Australia"/>
    <s v="Australia"/>
    <s v="Australia"/>
    <x v="0"/>
    <x v="0"/>
    <x v="1"/>
    <n v="27.801638482770201"/>
    <n v="37.727792000000001"/>
  </r>
  <r>
    <x v="4"/>
    <x v="4"/>
    <x v="29"/>
    <x v="4"/>
    <s v="Rest of Latin America"/>
    <s v="Chile"/>
    <s v="Chile"/>
    <s v="Chile"/>
    <x v="2"/>
    <x v="5"/>
    <x v="0"/>
    <n v="275.22359500000101"/>
    <n v="360.42332599999997"/>
  </r>
  <r>
    <x v="6"/>
    <x v="6"/>
    <x v="45"/>
    <x v="6"/>
    <s v="Rest of Western Europe"/>
    <s v="Greece"/>
    <s v="Greece"/>
    <s v="Greece"/>
    <x v="2"/>
    <x v="6"/>
    <x v="0"/>
    <n v="204.63400799999999"/>
    <n v="241.24903599999999"/>
  </r>
  <r>
    <x v="3"/>
    <x v="6"/>
    <x v="45"/>
    <x v="6"/>
    <s v="Rest of Western Europe"/>
    <s v="Greece"/>
    <s v="Greece"/>
    <s v="Greece"/>
    <x v="1"/>
    <x v="1"/>
    <x v="0"/>
    <n v="286.61912599999999"/>
    <n v="337.90369700000002"/>
  </r>
  <r>
    <x v="6"/>
    <x v="0"/>
    <x v="0"/>
    <x v="0"/>
    <s v="China"/>
    <s v="China"/>
    <s v="China"/>
    <s v="China"/>
    <x v="4"/>
    <x v="9"/>
    <x v="0"/>
    <n v="8053.0921559999997"/>
    <n v="8806.7670660000003"/>
  </r>
  <r>
    <x v="3"/>
    <x v="6"/>
    <x v="21"/>
    <x v="6"/>
    <s v="France"/>
    <s v="France"/>
    <s v="France"/>
    <s v="France"/>
    <x v="3"/>
    <x v="12"/>
    <x v="0"/>
    <n v="4625.3068830000002"/>
    <n v="5452.9099969999997"/>
  </r>
  <r>
    <x v="3"/>
    <x v="6"/>
    <x v="32"/>
    <x v="6"/>
    <s v="Rest of Western Europe"/>
    <s v="Portugal"/>
    <s v="Portugal"/>
    <s v="Portugal"/>
    <x v="4"/>
    <x v="10"/>
    <x v="0"/>
    <n v="64.916180324999999"/>
    <n v="76.531589999999994"/>
  </r>
  <r>
    <x v="4"/>
    <x v="4"/>
    <x v="29"/>
    <x v="4"/>
    <s v="Rest of Latin America"/>
    <s v="Chile"/>
    <s v="Chile"/>
    <s v="Chile"/>
    <x v="0"/>
    <x v="3"/>
    <x v="1"/>
    <n v="1051.21269032433"/>
    <n v="1376.631877"/>
  </r>
  <r>
    <x v="4"/>
    <x v="6"/>
    <x v="33"/>
    <x v="6"/>
    <s v="Rest of Western Europe"/>
    <s v="Ireland"/>
    <s v="Ireland"/>
    <s v="Ireland"/>
    <x v="0"/>
    <x v="0"/>
    <x v="1"/>
    <n v="2.5881140020189002"/>
    <n v="3.0484640000000001"/>
  </r>
  <r>
    <x v="6"/>
    <x v="4"/>
    <x v="27"/>
    <x v="4"/>
    <s v="Rest of Latin America"/>
    <s v="Colombia"/>
    <s v="Colombia"/>
    <s v="Colombia"/>
    <x v="0"/>
    <x v="0"/>
    <x v="1"/>
    <n v="23.417514993926901"/>
    <n v="39.462417000000002"/>
  </r>
  <r>
    <x v="5"/>
    <x v="10"/>
    <x v="47"/>
    <x v="10"/>
    <s v="Rest of Sub-Saharan Africa"/>
    <s v="South Africa"/>
    <s v="South Africa"/>
    <s v="South Africa"/>
    <x v="3"/>
    <x v="16"/>
    <x v="0"/>
    <n v="1307.284666"/>
    <n v="1913.0988950000001"/>
  </r>
  <r>
    <x v="1"/>
    <x v="6"/>
    <x v="15"/>
    <x v="6"/>
    <s v="Germany"/>
    <s v="Germany"/>
    <s v="Germany"/>
    <s v="Germany"/>
    <x v="2"/>
    <x v="6"/>
    <x v="0"/>
    <n v="25454.063597"/>
    <n v="30008.542428000001"/>
  </r>
  <r>
    <x v="6"/>
    <x v="6"/>
    <x v="44"/>
    <x v="6"/>
    <s v="United Kingdom"/>
    <s v="United Kingdom"/>
    <s v="United Kingdom"/>
    <s v="United Kingdom"/>
    <x v="4"/>
    <x v="9"/>
    <x v="0"/>
    <n v="2205.7250712"/>
    <n v="2647.6849849999999"/>
  </r>
  <r>
    <x v="2"/>
    <x v="4"/>
    <x v="48"/>
    <x v="4"/>
    <s v="Argentina"/>
    <s v="Argentina"/>
    <s v="Argentina"/>
    <s v="Argentina"/>
    <x v="1"/>
    <x v="11"/>
    <x v="0"/>
    <n v="245.74543"/>
    <n v="1261.8010400000001"/>
  </r>
  <r>
    <x v="4"/>
    <x v="5"/>
    <x v="43"/>
    <x v="5"/>
    <s v="Rest of Mature Asia/Pacific"/>
    <s v="New Zealand"/>
    <s v="New Zealand"/>
    <s v="New Zealand"/>
    <x v="3"/>
    <x v="13"/>
    <x v="1"/>
    <n v="609.51383099999998"/>
    <n v="703.19037600000001"/>
  </r>
  <r>
    <x v="3"/>
    <x v="5"/>
    <x v="43"/>
    <x v="5"/>
    <s v="Rest of Mature Asia/Pacific"/>
    <s v="New Zealand"/>
    <s v="New Zealand"/>
    <s v="New Zealand"/>
    <x v="0"/>
    <x v="3"/>
    <x v="1"/>
    <n v="416.62171867888901"/>
    <n v="507.120609"/>
  </r>
  <r>
    <x v="6"/>
    <x v="3"/>
    <x v="3"/>
    <x v="3"/>
    <s v="Rest of Middle East and North Africa"/>
    <s v="Rest of Middle East and North Africa"/>
    <s v="Rest of Middle East and North Africa"/>
    <s v="Rest of Middle East and North Africa"/>
    <x v="3"/>
    <x v="12"/>
    <x v="0"/>
    <n v="5250.7347410000002"/>
    <n v="5720.4899949999999"/>
  </r>
  <r>
    <x v="6"/>
    <x v="4"/>
    <x v="29"/>
    <x v="4"/>
    <s v="Rest of Latin America"/>
    <s v="Chile"/>
    <s v="Chile"/>
    <s v="Chile"/>
    <x v="4"/>
    <x v="14"/>
    <x v="0"/>
    <n v="76.613680569045997"/>
    <n v="103.119901"/>
  </r>
  <r>
    <x v="5"/>
    <x v="6"/>
    <x v="41"/>
    <x v="6"/>
    <s v="Rest of Western Europe"/>
    <s v="Rest of Western Europe"/>
    <s v="Rest of Western Europe"/>
    <s v="Rest of Western Europe"/>
    <x v="4"/>
    <x v="14"/>
    <x v="0"/>
    <n v="56.828772299331"/>
    <n v="66.997107"/>
  </r>
  <r>
    <x v="1"/>
    <x v="10"/>
    <x v="34"/>
    <x v="10"/>
    <s v="Rest of Sub-Saharan Africa"/>
    <s v="Rest of Sub-Saharan Africa"/>
    <s v="Rest of Sub-Saharan Africa"/>
    <s v="Rest of Sub-Saharan Africa"/>
    <x v="4"/>
    <x v="9"/>
    <x v="0"/>
    <n v="1121.5445596"/>
    <n v="1221.8831740000001"/>
  </r>
  <r>
    <x v="4"/>
    <x v="4"/>
    <x v="27"/>
    <x v="4"/>
    <s v="Rest of Latin America"/>
    <s v="Colombia"/>
    <s v="Colombia"/>
    <s v="Colombia"/>
    <x v="1"/>
    <x v="1"/>
    <x v="0"/>
    <n v="298.46217799999999"/>
    <n v="470.99970000000002"/>
  </r>
  <r>
    <x v="2"/>
    <x v="8"/>
    <x v="12"/>
    <x v="8"/>
    <s v="Japan"/>
    <s v="Japan"/>
    <s v="Japan"/>
    <s v="Japan"/>
    <x v="0"/>
    <x v="8"/>
    <x v="1"/>
    <n v="5345.17194622642"/>
    <n v="6049.4839860000002"/>
  </r>
  <r>
    <x v="0"/>
    <x v="2"/>
    <x v="39"/>
    <x v="2"/>
    <s v="Rest of Eastern Europe"/>
    <s v="Rest of Eastern Europe"/>
    <s v="Rest of Eastern Europe"/>
    <s v="Rest of Eastern Europe"/>
    <x v="0"/>
    <x v="8"/>
    <x v="1"/>
    <n v="695.62632295388505"/>
    <n v="820.09428300000002"/>
  </r>
  <r>
    <x v="3"/>
    <x v="3"/>
    <x v="3"/>
    <x v="3"/>
    <s v="Rest of Middle East and North Africa"/>
    <s v="Rest of Middle East and North Africa"/>
    <s v="Rest of Middle East and North Africa"/>
    <s v="Rest of Middle East and North Africa"/>
    <x v="0"/>
    <x v="3"/>
    <x v="1"/>
    <n v="13271.9499999295"/>
    <n v="14459.320635"/>
  </r>
  <r>
    <x v="0"/>
    <x v="7"/>
    <x v="35"/>
    <x v="7"/>
    <s v="Rest of Emerging Asia/Pacific"/>
    <s v="Rest of Emerging Asia/Pacific"/>
    <s v="Rest of Emerging Asia/Pacific"/>
    <s v="Rest of Emerging Asia/Pacific"/>
    <x v="4"/>
    <x v="9"/>
    <x v="0"/>
    <n v="780.64045160000001"/>
    <n v="780.64045199999998"/>
  </r>
  <r>
    <x v="0"/>
    <x v="2"/>
    <x v="6"/>
    <x v="2"/>
    <s v="Rest of Eastern Europe"/>
    <s v="Czech Republic"/>
    <s v="Czech Republic"/>
    <s v="Czech Republic"/>
    <x v="0"/>
    <x v="8"/>
    <x v="1"/>
    <n v="315.64730192443398"/>
    <n v="367.83800300000001"/>
  </r>
  <r>
    <x v="3"/>
    <x v="6"/>
    <x v="32"/>
    <x v="6"/>
    <s v="Rest of Western Europe"/>
    <s v="Portugal"/>
    <s v="Portugal"/>
    <s v="Portugal"/>
    <x v="2"/>
    <x v="6"/>
    <x v="0"/>
    <n v="878.23210900000004"/>
    <n v="1035.3736019999999"/>
  </r>
  <r>
    <x v="6"/>
    <x v="2"/>
    <x v="2"/>
    <x v="2"/>
    <s v="Rest of Eastern Europe"/>
    <s v="Hungary"/>
    <s v="Hungary"/>
    <s v="Hungary"/>
    <x v="4"/>
    <x v="7"/>
    <x v="0"/>
    <n v="65.477791060000001"/>
    <n v="83.273713000000001"/>
  </r>
  <r>
    <x v="4"/>
    <x v="7"/>
    <x v="49"/>
    <x v="7"/>
    <s v="Rest of Emerging Asia/Pacific"/>
    <s v="Malaysia"/>
    <s v="Malaysia"/>
    <s v="Malaysia"/>
    <x v="0"/>
    <x v="3"/>
    <x v="1"/>
    <n v="1038.0809971818601"/>
    <n v="1416.80655"/>
  </r>
  <r>
    <x v="6"/>
    <x v="6"/>
    <x v="42"/>
    <x v="6"/>
    <s v="Rest of Western Europe"/>
    <s v="Denmark"/>
    <s v="Denmark"/>
    <s v="Denmark"/>
    <x v="0"/>
    <x v="0"/>
    <x v="0"/>
    <n v="137.32707763795099"/>
    <n v="162.05307199999999"/>
  </r>
  <r>
    <x v="5"/>
    <x v="0"/>
    <x v="0"/>
    <x v="0"/>
    <s v="China"/>
    <s v="China"/>
    <s v="China"/>
    <s v="China"/>
    <x v="2"/>
    <x v="5"/>
    <x v="0"/>
    <n v="2393.9623499999998"/>
    <n v="2618.009129"/>
  </r>
  <r>
    <x v="0"/>
    <x v="6"/>
    <x v="15"/>
    <x v="6"/>
    <s v="Germany"/>
    <s v="Germany"/>
    <s v="Germany"/>
    <s v="Germany"/>
    <x v="4"/>
    <x v="9"/>
    <x v="0"/>
    <n v="2663.6572815999998"/>
    <n v="3140.2637239999999"/>
  </r>
  <r>
    <x v="2"/>
    <x v="6"/>
    <x v="32"/>
    <x v="6"/>
    <s v="Rest of Western Europe"/>
    <s v="Portugal"/>
    <s v="Portugal"/>
    <s v="Portugal"/>
    <x v="0"/>
    <x v="8"/>
    <x v="0"/>
    <n v="211.669045832162"/>
    <n v="238.12562"/>
  </r>
  <r>
    <x v="0"/>
    <x v="6"/>
    <x v="33"/>
    <x v="6"/>
    <s v="Rest of Western Europe"/>
    <s v="Ireland"/>
    <s v="Ireland"/>
    <s v="Ireland"/>
    <x v="4"/>
    <x v="7"/>
    <x v="0"/>
    <n v="132.35767963000001"/>
    <n v="156.04035200000001"/>
  </r>
  <r>
    <x v="6"/>
    <x v="4"/>
    <x v="17"/>
    <x v="4"/>
    <s v="Mexico"/>
    <s v="Mexico"/>
    <s v="Mexico"/>
    <s v="Mexico"/>
    <x v="0"/>
    <x v="8"/>
    <x v="1"/>
    <n v="2156.7698169912601"/>
    <n v="3212.902098"/>
  </r>
  <r>
    <x v="0"/>
    <x v="4"/>
    <x v="36"/>
    <x v="4"/>
    <s v="Rest of Latin America"/>
    <s v="Rest of Latin America"/>
    <s v="Rest of Latin America"/>
    <s v="Rest of Latin America"/>
    <x v="2"/>
    <x v="5"/>
    <x v="0"/>
    <n v="1098.408377"/>
    <n v="1098.408377"/>
  </r>
  <r>
    <x v="2"/>
    <x v="6"/>
    <x v="38"/>
    <x v="6"/>
    <s v="Rest of Western Europe"/>
    <s v="Austria"/>
    <s v="Austria"/>
    <s v="Austria"/>
    <x v="1"/>
    <x v="11"/>
    <x v="0"/>
    <n v="863.05847700000004"/>
    <n v="970.93240100000003"/>
  </r>
  <r>
    <x v="6"/>
    <x v="5"/>
    <x v="5"/>
    <x v="5"/>
    <s v="South Korea"/>
    <s v="South Korea"/>
    <s v="South Korea"/>
    <s v="South Korea"/>
    <x v="2"/>
    <x v="5"/>
    <x v="0"/>
    <n v="3722.1321050000001"/>
    <n v="3871.3929939999998"/>
  </r>
  <r>
    <x v="4"/>
    <x v="6"/>
    <x v="44"/>
    <x v="6"/>
    <s v="United Kingdom"/>
    <s v="United Kingdom"/>
    <s v="United Kingdom"/>
    <s v="United Kingdom"/>
    <x v="3"/>
    <x v="4"/>
    <x v="1"/>
    <n v="15575.396325"/>
    <n v="18904.323128"/>
  </r>
  <r>
    <x v="4"/>
    <x v="5"/>
    <x v="19"/>
    <x v="5"/>
    <s v="Rest of Mature Asia/Pacific"/>
    <s v="Singapore"/>
    <s v="Singapore"/>
    <s v="Singapore"/>
    <x v="0"/>
    <x v="0"/>
    <x v="0"/>
    <n v="249.52938540277501"/>
    <n v="275.35271499999999"/>
  </r>
  <r>
    <x v="6"/>
    <x v="2"/>
    <x v="2"/>
    <x v="2"/>
    <s v="Rest of Eastern Europe"/>
    <s v="Hungary"/>
    <s v="Hungary"/>
    <s v="Hungary"/>
    <x v="3"/>
    <x v="4"/>
    <x v="1"/>
    <n v="1316.1214910000001"/>
    <n v="1673.82439"/>
  </r>
  <r>
    <x v="6"/>
    <x v="9"/>
    <x v="31"/>
    <x v="9"/>
    <s v="Rest of Eurasia"/>
    <s v="Rest of Eurasia"/>
    <s v="Rest of Eurasia"/>
    <s v="Rest of Eurasia"/>
    <x v="2"/>
    <x v="15"/>
    <x v="0"/>
    <n v="146.44101900000001"/>
    <n v="298.49929700000001"/>
  </r>
  <r>
    <x v="2"/>
    <x v="4"/>
    <x v="48"/>
    <x v="4"/>
    <s v="Argentina"/>
    <s v="Argentina"/>
    <s v="Argentina"/>
    <s v="Argentina"/>
    <x v="2"/>
    <x v="15"/>
    <x v="0"/>
    <n v="224.114104"/>
    <n v="1150.7331369999999"/>
  </r>
  <r>
    <x v="6"/>
    <x v="2"/>
    <x v="39"/>
    <x v="2"/>
    <s v="Rest of Eastern Europe"/>
    <s v="Rest of Eastern Europe"/>
    <s v="Rest of Eastern Europe"/>
    <s v="Rest of Eastern Europe"/>
    <x v="2"/>
    <x v="15"/>
    <x v="0"/>
    <n v="522.83160599999997"/>
    <n v="616.38152100000002"/>
  </r>
  <r>
    <x v="4"/>
    <x v="6"/>
    <x v="9"/>
    <x v="6"/>
    <s v="Rest of Western Europe"/>
    <s v="Sweden"/>
    <s v="Sweden"/>
    <s v="Sweden"/>
    <x v="0"/>
    <x v="3"/>
    <x v="1"/>
    <n v="1232.7735154955999"/>
    <n v="1617.674532"/>
  </r>
  <r>
    <x v="2"/>
    <x v="6"/>
    <x v="30"/>
    <x v="6"/>
    <s v="Rest of Western Europe"/>
    <s v="Belgium"/>
    <s v="Belgium"/>
    <s v="Belgium"/>
    <x v="4"/>
    <x v="9"/>
    <x v="0"/>
    <n v="316.12344469999999"/>
    <n v="355.63580400000001"/>
  </r>
  <r>
    <x v="4"/>
    <x v="0"/>
    <x v="20"/>
    <x v="0"/>
    <s v="Rest of Greater China"/>
    <s v="Taiwan"/>
    <s v="Taiwan"/>
    <s v="Taiwan"/>
    <x v="2"/>
    <x v="15"/>
    <x v="0"/>
    <n v="418.99181700000099"/>
    <n v="429.36607099999998"/>
  </r>
  <r>
    <x v="0"/>
    <x v="3"/>
    <x v="7"/>
    <x v="3"/>
    <s v="Rest of Middle East and North Africa"/>
    <s v="Saudi Arabia"/>
    <s v="Saudi Arabia"/>
    <s v="Saudi Arabia"/>
    <x v="2"/>
    <x v="2"/>
    <x v="0"/>
    <n v="687.184887"/>
    <n v="687.47200199999997"/>
  </r>
  <r>
    <x v="1"/>
    <x v="7"/>
    <x v="35"/>
    <x v="7"/>
    <s v="Rest of Emerging Asia/Pacific"/>
    <s v="Rest of Emerging Asia/Pacific"/>
    <s v="Rest of Emerging Asia/Pacific"/>
    <s v="Rest of Emerging Asia/Pacific"/>
    <x v="0"/>
    <x v="3"/>
    <x v="0"/>
    <n v="2729.6761561090202"/>
    <n v="2729.676156"/>
  </r>
  <r>
    <x v="5"/>
    <x v="6"/>
    <x v="9"/>
    <x v="6"/>
    <s v="Rest of Western Europe"/>
    <s v="Sweden"/>
    <s v="Sweden"/>
    <s v="Sweden"/>
    <x v="2"/>
    <x v="6"/>
    <x v="0"/>
    <n v="4252.6378990000003"/>
    <n v="6068.0006039999998"/>
  </r>
  <r>
    <x v="0"/>
    <x v="2"/>
    <x v="46"/>
    <x v="2"/>
    <s v="Poland"/>
    <s v="Poland"/>
    <s v="Poland"/>
    <s v="Poland"/>
    <x v="3"/>
    <x v="13"/>
    <x v="1"/>
    <n v="777.39016100000003"/>
    <n v="936.783727"/>
  </r>
  <r>
    <x v="2"/>
    <x v="7"/>
    <x v="10"/>
    <x v="7"/>
    <s v="India"/>
    <s v="India"/>
    <s v="India"/>
    <s v="India"/>
    <x v="2"/>
    <x v="6"/>
    <x v="0"/>
    <n v="5722.3087840057296"/>
    <n v="6687.6747740000001"/>
  </r>
  <r>
    <x v="0"/>
    <x v="3"/>
    <x v="24"/>
    <x v="3"/>
    <s v="Turkey"/>
    <s v="Turkey"/>
    <s v="Turkey"/>
    <s v="Turkey"/>
    <x v="0"/>
    <x v="0"/>
    <x v="1"/>
    <n v="12.6499138572897"/>
    <n v="37.601334999999999"/>
  </r>
  <r>
    <x v="4"/>
    <x v="4"/>
    <x v="27"/>
    <x v="4"/>
    <s v="Rest of Latin America"/>
    <s v="Colombia"/>
    <s v="Colombia"/>
    <s v="Colombia"/>
    <x v="1"/>
    <x v="11"/>
    <x v="0"/>
    <n v="248.426345"/>
    <n v="392.03873299999998"/>
  </r>
  <r>
    <x v="4"/>
    <x v="4"/>
    <x v="17"/>
    <x v="4"/>
    <s v="Mexico"/>
    <s v="Mexico"/>
    <s v="Mexico"/>
    <s v="Mexico"/>
    <x v="0"/>
    <x v="8"/>
    <x v="0"/>
    <n v="1389.84823965333"/>
    <n v="2059.4736069999999"/>
  </r>
  <r>
    <x v="4"/>
    <x v="6"/>
    <x v="44"/>
    <x v="6"/>
    <s v="United Kingdom"/>
    <s v="United Kingdom"/>
    <s v="United Kingdom"/>
    <s v="United Kingdom"/>
    <x v="4"/>
    <x v="7"/>
    <x v="0"/>
    <n v="1020.67200676"/>
    <n v="1238.8200609999999"/>
  </r>
  <r>
    <x v="2"/>
    <x v="10"/>
    <x v="47"/>
    <x v="10"/>
    <s v="Rest of Sub-Saharan Africa"/>
    <s v="South Africa"/>
    <s v="South Africa"/>
    <s v="South Africa"/>
    <x v="0"/>
    <x v="0"/>
    <x v="0"/>
    <n v="206.012777032759"/>
    <n v="282.73063999999999"/>
  </r>
  <r>
    <x v="2"/>
    <x v="6"/>
    <x v="15"/>
    <x v="6"/>
    <s v="Germany"/>
    <s v="Germany"/>
    <s v="Germany"/>
    <s v="Germany"/>
    <x v="3"/>
    <x v="16"/>
    <x v="0"/>
    <n v="4181.9374630000002"/>
    <n v="4704.639013"/>
  </r>
  <r>
    <x v="2"/>
    <x v="5"/>
    <x v="43"/>
    <x v="5"/>
    <s v="Rest of Mature Asia/Pacific"/>
    <s v="New Zealand"/>
    <s v="New Zealand"/>
    <s v="New Zealand"/>
    <x v="3"/>
    <x v="4"/>
    <x v="1"/>
    <n v="1484.6928539999999"/>
    <n v="1759.6077760000001"/>
  </r>
  <r>
    <x v="5"/>
    <x v="6"/>
    <x v="42"/>
    <x v="6"/>
    <s v="Rest of Western Europe"/>
    <s v="Denmark"/>
    <s v="Denmark"/>
    <s v="Denmark"/>
    <x v="2"/>
    <x v="15"/>
    <x v="0"/>
    <n v="2011.786942"/>
    <n v="2374.0129019999999"/>
  </r>
  <r>
    <x v="1"/>
    <x v="5"/>
    <x v="43"/>
    <x v="5"/>
    <s v="Rest of Mature Asia/Pacific"/>
    <s v="New Zealand"/>
    <s v="New Zealand"/>
    <s v="New Zealand"/>
    <x v="1"/>
    <x v="11"/>
    <x v="0"/>
    <n v="1047.3359800000001"/>
    <n v="1274.839107"/>
  </r>
  <r>
    <x v="3"/>
    <x v="0"/>
    <x v="0"/>
    <x v="0"/>
    <s v="China"/>
    <s v="China"/>
    <s v="China"/>
    <s v="China"/>
    <x v="4"/>
    <x v="10"/>
    <x v="0"/>
    <n v="20800.207798374999"/>
    <n v="22746.863125"/>
  </r>
  <r>
    <x v="2"/>
    <x v="6"/>
    <x v="21"/>
    <x v="6"/>
    <s v="France"/>
    <s v="France"/>
    <s v="France"/>
    <s v="France"/>
    <x v="1"/>
    <x v="1"/>
    <x v="0"/>
    <n v="7082.8638849999998"/>
    <n v="7968.1530510000002"/>
  </r>
  <r>
    <x v="6"/>
    <x v="5"/>
    <x v="5"/>
    <x v="5"/>
    <s v="South Korea"/>
    <s v="South Korea"/>
    <s v="South Korea"/>
    <s v="South Korea"/>
    <x v="0"/>
    <x v="3"/>
    <x v="1"/>
    <n v="8743.2972382885891"/>
    <n v="9093.9114250000002"/>
  </r>
  <r>
    <x v="3"/>
    <x v="3"/>
    <x v="3"/>
    <x v="3"/>
    <s v="Rest of Middle East and North Africa"/>
    <s v="Rest of Middle East and North Africa"/>
    <s v="Rest of Middle East and North Africa"/>
    <s v="Rest of Middle East and North Africa"/>
    <x v="0"/>
    <x v="0"/>
    <x v="1"/>
    <n v="57.427243660251897"/>
    <n v="62.564953000000003"/>
  </r>
  <r>
    <x v="2"/>
    <x v="9"/>
    <x v="31"/>
    <x v="9"/>
    <s v="Rest of Eurasia"/>
    <s v="Rest of Eurasia"/>
    <s v="Rest of Eurasia"/>
    <s v="Rest of Eurasia"/>
    <x v="0"/>
    <x v="8"/>
    <x v="1"/>
    <n v="516.58301358697099"/>
    <n v="1017.938431"/>
  </r>
  <r>
    <x v="3"/>
    <x v="6"/>
    <x v="8"/>
    <x v="6"/>
    <s v="Spain"/>
    <s v="Spain"/>
    <s v="Spain"/>
    <s v="Spain"/>
    <x v="3"/>
    <x v="13"/>
    <x v="1"/>
    <n v="4503.1673069999997"/>
    <n v="5308.9160670000001"/>
  </r>
  <r>
    <x v="0"/>
    <x v="1"/>
    <x v="16"/>
    <x v="1"/>
    <s v="United States"/>
    <s v="United States"/>
    <s v="United States"/>
    <s v="United States"/>
    <x v="3"/>
    <x v="4"/>
    <x v="1"/>
    <n v="139004.81255999999"/>
    <n v="139004.81255999999"/>
  </r>
  <r>
    <x v="3"/>
    <x v="5"/>
    <x v="22"/>
    <x v="5"/>
    <s v="Australia"/>
    <s v="Australia"/>
    <s v="Australia"/>
    <s v="Australia"/>
    <x v="3"/>
    <x v="16"/>
    <x v="0"/>
    <n v="2099.703485"/>
    <n v="2849.3707519999998"/>
  </r>
  <r>
    <x v="5"/>
    <x v="3"/>
    <x v="40"/>
    <x v="3"/>
    <s v="Rest of Middle East and North Africa"/>
    <s v="Israel"/>
    <s v="Israel"/>
    <s v="Israel"/>
    <x v="2"/>
    <x v="5"/>
    <x v="0"/>
    <n v="188.57610299999999"/>
    <n v="188.47108499999999"/>
  </r>
  <r>
    <x v="4"/>
    <x v="7"/>
    <x v="35"/>
    <x v="7"/>
    <s v="Rest of Emerging Asia/Pacific"/>
    <s v="Rest of Emerging Asia/Pacific"/>
    <s v="Rest of Emerging Asia/Pacific"/>
    <s v="Rest of Emerging Asia/Pacific"/>
    <x v="2"/>
    <x v="5"/>
    <x v="0"/>
    <n v="1044.477378"/>
    <n v="1044.477378"/>
  </r>
  <r>
    <x v="0"/>
    <x v="7"/>
    <x v="13"/>
    <x v="7"/>
    <s v="Rest of Emerging Asia/Pacific"/>
    <s v="Thailand"/>
    <s v="Thailand"/>
    <s v="Thailand"/>
    <x v="2"/>
    <x v="2"/>
    <x v="0"/>
    <n v="345.34214700000001"/>
    <n v="357.59468900000002"/>
  </r>
  <r>
    <x v="0"/>
    <x v="6"/>
    <x v="45"/>
    <x v="6"/>
    <s v="Rest of Western Europe"/>
    <s v="Greece"/>
    <s v="Greece"/>
    <s v="Greece"/>
    <x v="0"/>
    <x v="8"/>
    <x v="1"/>
    <n v="196.998442116457"/>
    <n v="232.24724399999999"/>
  </r>
  <r>
    <x v="6"/>
    <x v="3"/>
    <x v="3"/>
    <x v="3"/>
    <s v="Rest of Middle East and North Africa"/>
    <s v="Rest of Middle East and North Africa"/>
    <s v="Rest of Middle East and North Africa"/>
    <s v="Rest of Middle East and North Africa"/>
    <x v="0"/>
    <x v="0"/>
    <x v="1"/>
    <n v="56.117578244012797"/>
    <n v="61.138119000000003"/>
  </r>
  <r>
    <x v="1"/>
    <x v="4"/>
    <x v="17"/>
    <x v="4"/>
    <s v="Mexico"/>
    <s v="Mexico"/>
    <s v="Mexico"/>
    <s v="Mexico"/>
    <x v="0"/>
    <x v="8"/>
    <x v="0"/>
    <n v="1468.7548584180099"/>
    <n v="2187.9783040000002"/>
  </r>
  <r>
    <x v="5"/>
    <x v="3"/>
    <x v="3"/>
    <x v="3"/>
    <s v="Rest of Middle East and North Africa"/>
    <s v="Rest of Middle East and North Africa"/>
    <s v="Rest of Middle East and North Africa"/>
    <s v="Rest of Middle East and North Africa"/>
    <x v="2"/>
    <x v="15"/>
    <x v="0"/>
    <n v="1207.7166279999999"/>
    <n v="1315.764598"/>
  </r>
  <r>
    <x v="1"/>
    <x v="6"/>
    <x v="21"/>
    <x v="6"/>
    <s v="France"/>
    <s v="France"/>
    <s v="France"/>
    <s v="France"/>
    <x v="0"/>
    <x v="8"/>
    <x v="1"/>
    <n v="2773.28638052823"/>
    <n v="3269.5086860000001"/>
  </r>
  <r>
    <x v="0"/>
    <x v="5"/>
    <x v="43"/>
    <x v="5"/>
    <s v="Rest of Mature Asia/Pacific"/>
    <s v="New Zealand"/>
    <s v="New Zealand"/>
    <s v="New Zealand"/>
    <x v="0"/>
    <x v="8"/>
    <x v="1"/>
    <n v="233.695651611681"/>
    <n v="284.45920100000001"/>
  </r>
  <r>
    <x v="0"/>
    <x v="1"/>
    <x v="1"/>
    <x v="1"/>
    <s v="Canada"/>
    <s v="Canada"/>
    <s v="Canada"/>
    <s v="Canada"/>
    <x v="2"/>
    <x v="6"/>
    <x v="0"/>
    <n v="9260.3423610000009"/>
    <n v="12010.494526"/>
  </r>
  <r>
    <x v="3"/>
    <x v="2"/>
    <x v="2"/>
    <x v="2"/>
    <s v="Rest of Eastern Europe"/>
    <s v="Hungary"/>
    <s v="Hungary"/>
    <s v="Hungary"/>
    <x v="2"/>
    <x v="15"/>
    <x v="0"/>
    <n v="283.73326400000002"/>
    <n v="360.84788600000002"/>
  </r>
  <r>
    <x v="3"/>
    <x v="4"/>
    <x v="17"/>
    <x v="4"/>
    <s v="Mexico"/>
    <s v="Mexico"/>
    <s v="Mexico"/>
    <s v="Mexico"/>
    <x v="4"/>
    <x v="10"/>
    <x v="0"/>
    <n v="301.06722553029999"/>
    <n v="448.49455599999999"/>
  </r>
  <r>
    <x v="2"/>
    <x v="6"/>
    <x v="41"/>
    <x v="6"/>
    <s v="Rest of Western Europe"/>
    <s v="Rest of Western Europe"/>
    <s v="Rest of Western Europe"/>
    <s v="Rest of Western Europe"/>
    <x v="2"/>
    <x v="2"/>
    <x v="0"/>
    <n v="373.53754499962599"/>
    <n v="420.22610900000001"/>
  </r>
  <r>
    <x v="2"/>
    <x v="6"/>
    <x v="45"/>
    <x v="6"/>
    <s v="Rest of Western Europe"/>
    <s v="Greece"/>
    <s v="Greece"/>
    <s v="Greece"/>
    <x v="2"/>
    <x v="2"/>
    <x v="0"/>
    <n v="206.29587499979399"/>
    <n v="232.08085500000001"/>
  </r>
  <r>
    <x v="3"/>
    <x v="6"/>
    <x v="32"/>
    <x v="6"/>
    <s v="Rest of Western Europe"/>
    <s v="Portugal"/>
    <s v="Portugal"/>
    <s v="Portugal"/>
    <x v="0"/>
    <x v="3"/>
    <x v="0"/>
    <n v="173.693051353112"/>
    <n v="204.77183500000001"/>
  </r>
  <r>
    <x v="2"/>
    <x v="9"/>
    <x v="31"/>
    <x v="9"/>
    <s v="Rest of Eurasia"/>
    <s v="Rest of Eurasia"/>
    <s v="Rest of Eurasia"/>
    <s v="Rest of Eurasia"/>
    <x v="0"/>
    <x v="3"/>
    <x v="1"/>
    <n v="3685.1959677674499"/>
    <n v="7261.7614249999997"/>
  </r>
  <r>
    <x v="1"/>
    <x v="6"/>
    <x v="21"/>
    <x v="6"/>
    <s v="France"/>
    <s v="France"/>
    <s v="France"/>
    <s v="France"/>
    <x v="2"/>
    <x v="15"/>
    <x v="0"/>
    <n v="12381.229052000001"/>
    <n v="14596.594209999999"/>
  </r>
  <r>
    <x v="1"/>
    <x v="4"/>
    <x v="17"/>
    <x v="4"/>
    <s v="Mexico"/>
    <s v="Mexico"/>
    <s v="Mexico"/>
    <s v="Mexico"/>
    <x v="4"/>
    <x v="7"/>
    <x v="0"/>
    <n v="157.29273501"/>
    <n v="234.31622300000001"/>
  </r>
  <r>
    <x v="6"/>
    <x v="2"/>
    <x v="2"/>
    <x v="2"/>
    <s v="Rest of Eastern Europe"/>
    <s v="Hungary"/>
    <s v="Hungary"/>
    <s v="Hungary"/>
    <x v="1"/>
    <x v="11"/>
    <x v="0"/>
    <n v="532.42553099999998"/>
    <n v="677.13113599999997"/>
  </r>
  <r>
    <x v="6"/>
    <x v="6"/>
    <x v="11"/>
    <x v="6"/>
    <s v="Italy"/>
    <s v="Italy"/>
    <s v="Italy"/>
    <s v="Italy"/>
    <x v="4"/>
    <x v="10"/>
    <x v="0"/>
    <n v="698.86800912299998"/>
    <n v="823.91600200000005"/>
  </r>
  <r>
    <x v="4"/>
    <x v="5"/>
    <x v="5"/>
    <x v="5"/>
    <s v="South Korea"/>
    <s v="South Korea"/>
    <s v="South Korea"/>
    <s v="South Korea"/>
    <x v="0"/>
    <x v="3"/>
    <x v="1"/>
    <n v="8490.4412218578691"/>
    <n v="8763.3180799999991"/>
  </r>
  <r>
    <x v="4"/>
    <x v="6"/>
    <x v="23"/>
    <x v="6"/>
    <s v="Rest of Western Europe"/>
    <s v="Switzerland"/>
    <s v="Switzerland"/>
    <s v="Switzerland"/>
    <x v="4"/>
    <x v="14"/>
    <x v="0"/>
    <n v="220.81552469985601"/>
    <n v="234.59688399999999"/>
  </r>
  <r>
    <x v="3"/>
    <x v="2"/>
    <x v="46"/>
    <x v="2"/>
    <s v="Poland"/>
    <s v="Poland"/>
    <s v="Poland"/>
    <s v="Poland"/>
    <x v="0"/>
    <x v="8"/>
    <x v="0"/>
    <n v="864.77935614146099"/>
    <n v="1042.090921"/>
  </r>
  <r>
    <x v="6"/>
    <x v="6"/>
    <x v="38"/>
    <x v="6"/>
    <s v="Rest of Western Europe"/>
    <s v="Austria"/>
    <s v="Austria"/>
    <s v="Austria"/>
    <x v="0"/>
    <x v="3"/>
    <x v="0"/>
    <n v="218.43165913991299"/>
    <n v="257.51549199999999"/>
  </r>
  <r>
    <x v="3"/>
    <x v="5"/>
    <x v="43"/>
    <x v="5"/>
    <s v="Rest of Mature Asia/Pacific"/>
    <s v="New Zealand"/>
    <s v="New Zealand"/>
    <s v="New Zealand"/>
    <x v="4"/>
    <x v="14"/>
    <x v="0"/>
    <n v="55.967936535305"/>
    <n v="68.125335000000007"/>
  </r>
  <r>
    <x v="5"/>
    <x v="6"/>
    <x v="37"/>
    <x v="6"/>
    <s v="Rest of Western Europe"/>
    <s v="Finland"/>
    <s v="Finland"/>
    <s v="Finland"/>
    <x v="3"/>
    <x v="12"/>
    <x v="0"/>
    <n v="400.43960199999998"/>
    <n v="472.08999599999999"/>
  </r>
  <r>
    <x v="3"/>
    <x v="3"/>
    <x v="40"/>
    <x v="3"/>
    <s v="Rest of Middle East and North Africa"/>
    <s v="Israel"/>
    <s v="Israel"/>
    <s v="Israel"/>
    <x v="2"/>
    <x v="2"/>
    <x v="0"/>
    <n v="1134.8885439999999"/>
    <n v="1134.2565239999999"/>
  </r>
  <r>
    <x v="6"/>
    <x v="0"/>
    <x v="0"/>
    <x v="0"/>
    <s v="China"/>
    <s v="China"/>
    <s v="China"/>
    <s v="China"/>
    <x v="1"/>
    <x v="11"/>
    <x v="0"/>
    <n v="8428.9968389999995"/>
    <n v="9217.8520150000004"/>
  </r>
  <r>
    <x v="5"/>
    <x v="6"/>
    <x v="38"/>
    <x v="6"/>
    <s v="Rest of Western Europe"/>
    <s v="Austria"/>
    <s v="Austria"/>
    <s v="Austria"/>
    <x v="3"/>
    <x v="4"/>
    <x v="1"/>
    <n v="2274.571731"/>
    <n v="2681.5593520000002"/>
  </r>
  <r>
    <x v="2"/>
    <x v="2"/>
    <x v="46"/>
    <x v="2"/>
    <s v="Poland"/>
    <s v="Poland"/>
    <s v="Poland"/>
    <s v="Poland"/>
    <x v="0"/>
    <x v="8"/>
    <x v="1"/>
    <n v="901.08752112713205"/>
    <n v="1029.310776"/>
  </r>
  <r>
    <x v="5"/>
    <x v="3"/>
    <x v="24"/>
    <x v="3"/>
    <s v="Turkey"/>
    <s v="Turkey"/>
    <s v="Turkey"/>
    <s v="Turkey"/>
    <x v="2"/>
    <x v="6"/>
    <x v="0"/>
    <n v="229.41681800000001"/>
    <n v="681.93180900000004"/>
  </r>
  <r>
    <x v="6"/>
    <x v="5"/>
    <x v="22"/>
    <x v="5"/>
    <s v="Australia"/>
    <s v="Australia"/>
    <s v="Australia"/>
    <s v="Australia"/>
    <x v="0"/>
    <x v="3"/>
    <x v="1"/>
    <n v="4086.0077026438698"/>
    <n v="5544.8547479999997"/>
  </r>
  <r>
    <x v="2"/>
    <x v="3"/>
    <x v="24"/>
    <x v="3"/>
    <s v="Turkey"/>
    <s v="Turkey"/>
    <s v="Turkey"/>
    <s v="Turkey"/>
    <x v="3"/>
    <x v="4"/>
    <x v="1"/>
    <n v="5208.7009840000001"/>
    <n v="13232.470782"/>
  </r>
  <r>
    <x v="3"/>
    <x v="6"/>
    <x v="8"/>
    <x v="6"/>
    <s v="Spain"/>
    <s v="Spain"/>
    <s v="Spain"/>
    <s v="Spain"/>
    <x v="3"/>
    <x v="16"/>
    <x v="0"/>
    <n v="3398.1881229999999"/>
    <n v="4006.2236849999999"/>
  </r>
  <r>
    <x v="0"/>
    <x v="4"/>
    <x v="27"/>
    <x v="4"/>
    <s v="Rest of Latin America"/>
    <s v="Colombia"/>
    <s v="Colombia"/>
    <s v="Colombia"/>
    <x v="0"/>
    <x v="0"/>
    <x v="1"/>
    <n v="26.3950872828459"/>
    <n v="44.480122999999999"/>
  </r>
  <r>
    <x v="0"/>
    <x v="5"/>
    <x v="43"/>
    <x v="5"/>
    <s v="Rest of Mature Asia/Pacific"/>
    <s v="New Zealand"/>
    <s v="New Zealand"/>
    <s v="New Zealand"/>
    <x v="0"/>
    <x v="0"/>
    <x v="1"/>
    <n v="4.5256241129242998"/>
    <n v="5.5086839999999997"/>
  </r>
  <r>
    <x v="1"/>
    <x v="9"/>
    <x v="25"/>
    <x v="9"/>
    <s v="Russia"/>
    <s v="Russia"/>
    <s v="Russia"/>
    <s v="Russia"/>
    <x v="4"/>
    <x v="10"/>
    <x v="0"/>
    <n v="804.73529110200002"/>
    <n v="1640.3390260000001"/>
  </r>
  <r>
    <x v="2"/>
    <x v="7"/>
    <x v="10"/>
    <x v="7"/>
    <s v="India"/>
    <s v="India"/>
    <s v="India"/>
    <s v="India"/>
    <x v="1"/>
    <x v="1"/>
    <x v="0"/>
    <n v="3352.7128699999998"/>
    <n v="3918.322854"/>
  </r>
  <r>
    <x v="4"/>
    <x v="3"/>
    <x v="3"/>
    <x v="3"/>
    <s v="Rest of Middle East and North Africa"/>
    <s v="Rest of Middle East and North Africa"/>
    <s v="Rest of Middle East and North Africa"/>
    <s v="Rest of Middle East and North Africa"/>
    <x v="0"/>
    <x v="0"/>
    <x v="0"/>
    <n v="837.55101097831505"/>
    <n v="912.039041"/>
  </r>
  <r>
    <x v="1"/>
    <x v="4"/>
    <x v="36"/>
    <x v="4"/>
    <s v="Rest of Latin America"/>
    <s v="Rest of Latin America"/>
    <s v="Rest of Latin America"/>
    <s v="Rest of Latin America"/>
    <x v="4"/>
    <x v="9"/>
    <x v="0"/>
    <n v="485.73689619999999"/>
    <n v="485.736896"/>
  </r>
  <r>
    <x v="2"/>
    <x v="0"/>
    <x v="0"/>
    <x v="0"/>
    <s v="China"/>
    <s v="China"/>
    <s v="China"/>
    <s v="China"/>
    <x v="0"/>
    <x v="0"/>
    <x v="1"/>
    <n v="117.59588728701"/>
    <n v="126.481122"/>
  </r>
  <r>
    <x v="5"/>
    <x v="6"/>
    <x v="44"/>
    <x v="6"/>
    <s v="United Kingdom"/>
    <s v="United Kingdom"/>
    <s v="United Kingdom"/>
    <s v="United Kingdom"/>
    <x v="4"/>
    <x v="14"/>
    <x v="0"/>
    <n v="1756.8267744616701"/>
    <n v="2108.8411850000002"/>
  </r>
  <r>
    <x v="2"/>
    <x v="4"/>
    <x v="29"/>
    <x v="4"/>
    <s v="Rest of Latin America"/>
    <s v="Chile"/>
    <s v="Chile"/>
    <s v="Chile"/>
    <x v="1"/>
    <x v="11"/>
    <x v="0"/>
    <n v="291.76969400000002"/>
    <n v="377.82910600000002"/>
  </r>
  <r>
    <x v="1"/>
    <x v="7"/>
    <x v="35"/>
    <x v="7"/>
    <s v="Rest of Emerging Asia/Pacific"/>
    <s v="Rest of Emerging Asia/Pacific"/>
    <s v="Rest of Emerging Asia/Pacific"/>
    <s v="Rest of Emerging Asia/Pacific"/>
    <x v="2"/>
    <x v="2"/>
    <x v="0"/>
    <n v="755.385897"/>
    <n v="755.385897"/>
  </r>
  <r>
    <x v="0"/>
    <x v="4"/>
    <x v="4"/>
    <x v="4"/>
    <s v="Brazil"/>
    <s v="Brazil"/>
    <s v="Brazil"/>
    <s v="Brazil"/>
    <x v="1"/>
    <x v="1"/>
    <x v="0"/>
    <n v="2053.9706160000001"/>
    <n v="3681.3299830000001"/>
  </r>
  <r>
    <x v="5"/>
    <x v="2"/>
    <x v="39"/>
    <x v="2"/>
    <s v="Rest of Eastern Europe"/>
    <s v="Rest of Eastern Europe"/>
    <s v="Rest of Eastern Europe"/>
    <s v="Rest of Eastern Europe"/>
    <x v="2"/>
    <x v="15"/>
    <x v="0"/>
    <n v="485.91552200000001"/>
    <n v="572.86006599999996"/>
  </r>
  <r>
    <x v="1"/>
    <x v="8"/>
    <x v="12"/>
    <x v="8"/>
    <s v="Japan"/>
    <s v="Japan"/>
    <s v="Japan"/>
    <s v="Japan"/>
    <x v="0"/>
    <x v="0"/>
    <x v="1"/>
    <n v="420.56804379476898"/>
    <n v="479.72918299999998"/>
  </r>
  <r>
    <x v="6"/>
    <x v="0"/>
    <x v="20"/>
    <x v="0"/>
    <s v="Rest of Greater China"/>
    <s v="Taiwan"/>
    <s v="Taiwan"/>
    <s v="Taiwan"/>
    <x v="3"/>
    <x v="4"/>
    <x v="1"/>
    <n v="5257.2167440000003"/>
    <n v="5463.4436690000002"/>
  </r>
  <r>
    <x v="2"/>
    <x v="5"/>
    <x v="22"/>
    <x v="5"/>
    <s v="Australia"/>
    <s v="Australia"/>
    <s v="Australia"/>
    <s v="Australia"/>
    <x v="2"/>
    <x v="15"/>
    <x v="0"/>
    <n v="5349.0027699946504"/>
    <n v="6912.5983630000001"/>
  </r>
  <r>
    <x v="5"/>
    <x v="6"/>
    <x v="32"/>
    <x v="6"/>
    <s v="Rest of Western Europe"/>
    <s v="Portugal"/>
    <s v="Portugal"/>
    <s v="Portugal"/>
    <x v="2"/>
    <x v="6"/>
    <x v="0"/>
    <n v="831.33812899999998"/>
    <n v="980.08891300000005"/>
  </r>
  <r>
    <x v="6"/>
    <x v="6"/>
    <x v="41"/>
    <x v="6"/>
    <s v="Rest of Western Europe"/>
    <s v="Rest of Western Europe"/>
    <s v="Rest of Western Europe"/>
    <s v="Rest of Western Europe"/>
    <x v="0"/>
    <x v="8"/>
    <x v="1"/>
    <n v="25.645393940982501"/>
    <n v="30.234107000000002"/>
  </r>
  <r>
    <x v="3"/>
    <x v="6"/>
    <x v="44"/>
    <x v="6"/>
    <s v="United Kingdom"/>
    <s v="United Kingdom"/>
    <s v="United Kingdom"/>
    <s v="United Kingdom"/>
    <x v="4"/>
    <x v="7"/>
    <x v="0"/>
    <n v="955.50253842999996"/>
    <n v="1146.956054"/>
  </r>
  <r>
    <x v="5"/>
    <x v="6"/>
    <x v="11"/>
    <x v="6"/>
    <s v="Italy"/>
    <s v="Italy"/>
    <s v="Italy"/>
    <s v="Italy"/>
    <x v="4"/>
    <x v="9"/>
    <x v="0"/>
    <n v="1194.4103904000001"/>
    <n v="1408.1254550000001"/>
  </r>
  <r>
    <x v="2"/>
    <x v="5"/>
    <x v="43"/>
    <x v="5"/>
    <s v="Rest of Mature Asia/Pacific"/>
    <s v="New Zealand"/>
    <s v="New Zealand"/>
    <s v="New Zealand"/>
    <x v="0"/>
    <x v="0"/>
    <x v="0"/>
    <n v="123.57888860246101"/>
    <n v="146.461521"/>
  </r>
  <r>
    <x v="1"/>
    <x v="0"/>
    <x v="18"/>
    <x v="0"/>
    <s v="Rest of Greater China"/>
    <s v="Hong Kong"/>
    <s v="Hong Kong"/>
    <s v="Hong Kong"/>
    <x v="0"/>
    <x v="3"/>
    <x v="1"/>
    <n v="4631.2748301039901"/>
    <n v="4683.9319409999998"/>
  </r>
  <r>
    <x v="3"/>
    <x v="7"/>
    <x v="28"/>
    <x v="7"/>
    <s v="Indonesia"/>
    <s v="Indonesia"/>
    <s v="Indonesia"/>
    <s v="Indonesia"/>
    <x v="2"/>
    <x v="6"/>
    <x v="0"/>
    <n v="818.01419899999996"/>
    <n v="1106.6482450000001"/>
  </r>
  <r>
    <x v="3"/>
    <x v="6"/>
    <x v="33"/>
    <x v="6"/>
    <s v="Rest of Western Europe"/>
    <s v="Ireland"/>
    <s v="Ireland"/>
    <s v="Ireland"/>
    <x v="4"/>
    <x v="7"/>
    <x v="0"/>
    <n v="105.85269997"/>
    <n v="124.79285400000001"/>
  </r>
  <r>
    <x v="5"/>
    <x v="0"/>
    <x v="18"/>
    <x v="0"/>
    <s v="Rest of Greater China"/>
    <s v="Hong Kong"/>
    <s v="Hong Kong"/>
    <s v="Hong Kong"/>
    <x v="0"/>
    <x v="8"/>
    <x v="0"/>
    <n v="532.86850906268"/>
    <n v="538.92716800000005"/>
  </r>
  <r>
    <x v="3"/>
    <x v="6"/>
    <x v="41"/>
    <x v="6"/>
    <s v="Rest of Western Europe"/>
    <s v="Rest of Western Europe"/>
    <s v="Rest of Western Europe"/>
    <s v="Rest of Western Europe"/>
    <x v="0"/>
    <x v="8"/>
    <x v="1"/>
    <n v="25.604118552147099"/>
    <n v="30.185447"/>
  </r>
  <r>
    <x v="4"/>
    <x v="6"/>
    <x v="8"/>
    <x v="6"/>
    <s v="Spain"/>
    <s v="Spain"/>
    <s v="Spain"/>
    <s v="Spain"/>
    <x v="2"/>
    <x v="6"/>
    <x v="0"/>
    <n v="7141.0903887531204"/>
    <n v="8411.2834760000005"/>
  </r>
  <r>
    <x v="4"/>
    <x v="2"/>
    <x v="6"/>
    <x v="2"/>
    <s v="Rest of Eastern Europe"/>
    <s v="Czech Republic"/>
    <s v="Czech Republic"/>
    <s v="Czech Republic"/>
    <x v="3"/>
    <x v="4"/>
    <x v="1"/>
    <n v="1647.635456"/>
    <n v="1968.6553449999999"/>
  </r>
  <r>
    <x v="3"/>
    <x v="6"/>
    <x v="45"/>
    <x v="6"/>
    <s v="Rest of Western Europe"/>
    <s v="Greece"/>
    <s v="Greece"/>
    <s v="Greece"/>
    <x v="0"/>
    <x v="3"/>
    <x v="1"/>
    <n v="700.18437893304701"/>
    <n v="825.46790899999996"/>
  </r>
  <r>
    <x v="6"/>
    <x v="0"/>
    <x v="20"/>
    <x v="0"/>
    <s v="Rest of Greater China"/>
    <s v="Taiwan"/>
    <s v="Taiwan"/>
    <s v="Taiwan"/>
    <x v="1"/>
    <x v="11"/>
    <x v="0"/>
    <n v="1051.695577"/>
    <n v="1092.9508559999999"/>
  </r>
  <r>
    <x v="1"/>
    <x v="6"/>
    <x v="11"/>
    <x v="6"/>
    <s v="Italy"/>
    <s v="Italy"/>
    <s v="Italy"/>
    <s v="Italy"/>
    <x v="3"/>
    <x v="4"/>
    <x v="1"/>
    <n v="11941.492958999999"/>
    <n v="14078.176428000001"/>
  </r>
  <r>
    <x v="6"/>
    <x v="1"/>
    <x v="1"/>
    <x v="1"/>
    <s v="Canada"/>
    <s v="Canada"/>
    <s v="Canada"/>
    <s v="Canada"/>
    <x v="0"/>
    <x v="8"/>
    <x v="0"/>
    <n v="2992.2952367627199"/>
    <n v="3880.9521460000001"/>
  </r>
  <r>
    <x v="6"/>
    <x v="3"/>
    <x v="24"/>
    <x v="3"/>
    <s v="Turkey"/>
    <s v="Turkey"/>
    <s v="Turkey"/>
    <s v="Turkey"/>
    <x v="4"/>
    <x v="10"/>
    <x v="0"/>
    <n v="192.87019990729999"/>
    <n v="573.29852900000003"/>
  </r>
  <r>
    <x v="6"/>
    <x v="6"/>
    <x v="15"/>
    <x v="6"/>
    <s v="Germany"/>
    <s v="Germany"/>
    <s v="Germany"/>
    <s v="Germany"/>
    <x v="2"/>
    <x v="2"/>
    <x v="0"/>
    <n v="13547.931313999999"/>
    <n v="15972.053739000001"/>
  </r>
  <r>
    <x v="0"/>
    <x v="7"/>
    <x v="10"/>
    <x v="7"/>
    <s v="India"/>
    <s v="India"/>
    <s v="India"/>
    <s v="India"/>
    <x v="0"/>
    <x v="0"/>
    <x v="0"/>
    <n v="774.89093683409999"/>
    <n v="922.29272300000002"/>
  </r>
  <r>
    <x v="2"/>
    <x v="6"/>
    <x v="37"/>
    <x v="6"/>
    <s v="Rest of Western Europe"/>
    <s v="Finland"/>
    <s v="Finland"/>
    <s v="Finland"/>
    <x v="4"/>
    <x v="9"/>
    <x v="0"/>
    <n v="217.61050402999999"/>
    <n v="244.80970300000001"/>
  </r>
  <r>
    <x v="0"/>
    <x v="6"/>
    <x v="38"/>
    <x v="6"/>
    <s v="Rest of Western Europe"/>
    <s v="Austria"/>
    <s v="Austria"/>
    <s v="Austria"/>
    <x v="4"/>
    <x v="10"/>
    <x v="0"/>
    <n v="230.98180070000001"/>
    <n v="272.31122199999999"/>
  </r>
  <r>
    <x v="3"/>
    <x v="4"/>
    <x v="48"/>
    <x v="4"/>
    <s v="Argentina"/>
    <s v="Argentina"/>
    <s v="Argentina"/>
    <s v="Argentina"/>
    <x v="0"/>
    <x v="8"/>
    <x v="0"/>
    <n v="302.28156353826"/>
    <n v="2323.4351940000001"/>
  </r>
  <r>
    <x v="2"/>
    <x v="6"/>
    <x v="11"/>
    <x v="6"/>
    <s v="Italy"/>
    <s v="Italy"/>
    <s v="Italy"/>
    <s v="Italy"/>
    <x v="3"/>
    <x v="16"/>
    <x v="0"/>
    <n v="2404.0881720000002"/>
    <n v="2704.5758350000001"/>
  </r>
  <r>
    <x v="4"/>
    <x v="3"/>
    <x v="40"/>
    <x v="3"/>
    <s v="Rest of Middle East and North Africa"/>
    <s v="Israel"/>
    <s v="Israel"/>
    <s v="Israel"/>
    <x v="3"/>
    <x v="16"/>
    <x v="0"/>
    <n v="381.68215600000002"/>
    <n v="380.39563800000002"/>
  </r>
  <r>
    <x v="5"/>
    <x v="6"/>
    <x v="41"/>
    <x v="6"/>
    <s v="Rest of Western Europe"/>
    <s v="Rest of Western Europe"/>
    <s v="Rest of Western Europe"/>
    <s v="Rest of Western Europe"/>
    <x v="1"/>
    <x v="11"/>
    <x v="0"/>
    <n v="1377.648557"/>
    <n v="1624.150306"/>
  </r>
  <r>
    <x v="1"/>
    <x v="4"/>
    <x v="36"/>
    <x v="4"/>
    <s v="Rest of Latin America"/>
    <s v="Rest of Latin America"/>
    <s v="Rest of Latin America"/>
    <s v="Rest of Latin America"/>
    <x v="0"/>
    <x v="8"/>
    <x v="1"/>
    <n v="1898.4447757205"/>
    <n v="1898.444776"/>
  </r>
  <r>
    <x v="3"/>
    <x v="0"/>
    <x v="18"/>
    <x v="0"/>
    <s v="Rest of Greater China"/>
    <s v="Hong Kong"/>
    <s v="Hong Kong"/>
    <s v="Hong Kong"/>
    <x v="1"/>
    <x v="1"/>
    <x v="0"/>
    <n v="1691.2133080000001"/>
    <n v="1710.4422259999999"/>
  </r>
  <r>
    <x v="0"/>
    <x v="2"/>
    <x v="46"/>
    <x v="2"/>
    <s v="Poland"/>
    <s v="Poland"/>
    <s v="Poland"/>
    <s v="Poland"/>
    <x v="2"/>
    <x v="5"/>
    <x v="0"/>
    <n v="277.40256099999999"/>
    <n v="334.28028599999999"/>
  </r>
  <r>
    <x v="6"/>
    <x v="6"/>
    <x v="44"/>
    <x v="6"/>
    <s v="United Kingdom"/>
    <s v="United Kingdom"/>
    <s v="United Kingdom"/>
    <s v="United Kingdom"/>
    <x v="3"/>
    <x v="4"/>
    <x v="1"/>
    <n v="17339.128778999999"/>
    <n v="20813.360433999998"/>
  </r>
  <r>
    <x v="4"/>
    <x v="6"/>
    <x v="32"/>
    <x v="6"/>
    <s v="Rest of Western Europe"/>
    <s v="Portugal"/>
    <s v="Portugal"/>
    <s v="Portugal"/>
    <x v="4"/>
    <x v="9"/>
    <x v="0"/>
    <n v="152.15927909000001"/>
    <n v="179.224006"/>
  </r>
  <r>
    <x v="3"/>
    <x v="7"/>
    <x v="10"/>
    <x v="7"/>
    <s v="India"/>
    <s v="India"/>
    <s v="India"/>
    <s v="India"/>
    <x v="3"/>
    <x v="13"/>
    <x v="1"/>
    <n v="1931.347906"/>
    <n v="2298.7339710000001"/>
  </r>
  <r>
    <x v="0"/>
    <x v="6"/>
    <x v="23"/>
    <x v="6"/>
    <s v="Rest of Western Europe"/>
    <s v="Switzerland"/>
    <s v="Switzerland"/>
    <s v="Switzerland"/>
    <x v="0"/>
    <x v="8"/>
    <x v="0"/>
    <n v="751.32314830252403"/>
    <n v="815.57076800000004"/>
  </r>
  <r>
    <x v="1"/>
    <x v="7"/>
    <x v="49"/>
    <x v="7"/>
    <s v="Rest of Emerging Asia/Pacific"/>
    <s v="Malaysia"/>
    <s v="Malaysia"/>
    <s v="Malaysia"/>
    <x v="1"/>
    <x v="11"/>
    <x v="0"/>
    <n v="1130.1027790000001"/>
    <n v="1474.103824"/>
  </r>
  <r>
    <x v="3"/>
    <x v="4"/>
    <x v="29"/>
    <x v="4"/>
    <s v="Rest of Latin America"/>
    <s v="Chile"/>
    <s v="Chile"/>
    <s v="Chile"/>
    <x v="3"/>
    <x v="4"/>
    <x v="1"/>
    <n v="2527.0735709999999"/>
    <n v="3401.3713149999999"/>
  </r>
  <r>
    <x v="6"/>
    <x v="7"/>
    <x v="13"/>
    <x v="7"/>
    <s v="Rest of Emerging Asia/Pacific"/>
    <s v="Thailand"/>
    <s v="Thailand"/>
    <s v="Thailand"/>
    <x v="0"/>
    <x v="3"/>
    <x v="0"/>
    <n v="528.631886998092"/>
    <n v="547.38744399999996"/>
  </r>
  <r>
    <x v="1"/>
    <x v="6"/>
    <x v="11"/>
    <x v="6"/>
    <s v="Italy"/>
    <s v="Italy"/>
    <s v="Italy"/>
    <s v="Italy"/>
    <x v="0"/>
    <x v="8"/>
    <x v="0"/>
    <n v="1328.6272418491401"/>
    <n v="1566.3576390000001"/>
  </r>
  <r>
    <x v="3"/>
    <x v="3"/>
    <x v="24"/>
    <x v="3"/>
    <s v="Turkey"/>
    <s v="Turkey"/>
    <s v="Turkey"/>
    <s v="Turkey"/>
    <x v="0"/>
    <x v="8"/>
    <x v="0"/>
    <n v="281.61722070712398"/>
    <n v="837.09530299999994"/>
  </r>
  <r>
    <x v="1"/>
    <x v="4"/>
    <x v="29"/>
    <x v="4"/>
    <s v="Rest of Latin America"/>
    <s v="Chile"/>
    <s v="Chile"/>
    <s v="Chile"/>
    <x v="2"/>
    <x v="5"/>
    <x v="0"/>
    <n v="465.42694"/>
    <n v="626.45182199999999"/>
  </r>
  <r>
    <x v="4"/>
    <x v="6"/>
    <x v="15"/>
    <x v="6"/>
    <s v="Germany"/>
    <s v="Germany"/>
    <s v="Germany"/>
    <s v="Germany"/>
    <x v="1"/>
    <x v="11"/>
    <x v="0"/>
    <n v="8693.1516470000006"/>
    <n v="10239.411466"/>
  </r>
  <r>
    <x v="1"/>
    <x v="6"/>
    <x v="44"/>
    <x v="6"/>
    <s v="United Kingdom"/>
    <s v="United Kingdom"/>
    <s v="United Kingdom"/>
    <s v="United Kingdom"/>
    <x v="0"/>
    <x v="3"/>
    <x v="0"/>
    <n v="2240.6250639989898"/>
    <n v="2689.5778700000001"/>
  </r>
  <r>
    <x v="4"/>
    <x v="4"/>
    <x v="17"/>
    <x v="4"/>
    <s v="Mexico"/>
    <s v="Mexico"/>
    <s v="Mexico"/>
    <s v="Mexico"/>
    <x v="3"/>
    <x v="4"/>
    <x v="1"/>
    <n v="6657.0320739999997"/>
    <n v="9864.3732920000002"/>
  </r>
  <r>
    <x v="2"/>
    <x v="6"/>
    <x v="42"/>
    <x v="6"/>
    <s v="Rest of Western Europe"/>
    <s v="Denmark"/>
    <s v="Denmark"/>
    <s v="Denmark"/>
    <x v="1"/>
    <x v="11"/>
    <x v="0"/>
    <n v="1532.75875"/>
    <n v="1723.5682770000001"/>
  </r>
  <r>
    <x v="3"/>
    <x v="6"/>
    <x v="44"/>
    <x v="6"/>
    <s v="United Kingdom"/>
    <s v="United Kingdom"/>
    <s v="United Kingdom"/>
    <s v="United Kingdom"/>
    <x v="2"/>
    <x v="6"/>
    <x v="0"/>
    <n v="30758.816206"/>
    <n v="36921.943218"/>
  </r>
  <r>
    <x v="0"/>
    <x v="6"/>
    <x v="32"/>
    <x v="6"/>
    <s v="Rest of Western Europe"/>
    <s v="Portugal"/>
    <s v="Portugal"/>
    <s v="Portugal"/>
    <x v="2"/>
    <x v="2"/>
    <x v="0"/>
    <n v="899.23912299999995"/>
    <n v="1060.1393869999999"/>
  </r>
  <r>
    <x v="4"/>
    <x v="7"/>
    <x v="10"/>
    <x v="7"/>
    <s v="India"/>
    <s v="India"/>
    <s v="India"/>
    <s v="India"/>
    <x v="0"/>
    <x v="3"/>
    <x v="0"/>
    <n v="1892.48799211086"/>
    <n v="2104.8920210000001"/>
  </r>
  <r>
    <x v="4"/>
    <x v="4"/>
    <x v="27"/>
    <x v="4"/>
    <s v="Rest of Latin America"/>
    <s v="Colombia"/>
    <s v="Colombia"/>
    <s v="Colombia"/>
    <x v="0"/>
    <x v="0"/>
    <x v="1"/>
    <n v="20.813896022047"/>
    <n v="32.846167999999999"/>
  </r>
  <r>
    <x v="4"/>
    <x v="4"/>
    <x v="4"/>
    <x v="4"/>
    <s v="Brazil"/>
    <s v="Brazil"/>
    <s v="Brazil"/>
    <s v="Brazil"/>
    <x v="0"/>
    <x v="8"/>
    <x v="0"/>
    <n v="1788.3128949366001"/>
    <n v="2645.0110890000001"/>
  </r>
  <r>
    <x v="2"/>
    <x v="4"/>
    <x v="29"/>
    <x v="4"/>
    <s v="Rest of Latin America"/>
    <s v="Chile"/>
    <s v="Chile"/>
    <s v="Chile"/>
    <x v="4"/>
    <x v="9"/>
    <x v="0"/>
    <n v="123.55663676"/>
    <n v="160.00048899999999"/>
  </r>
  <r>
    <x v="2"/>
    <x v="9"/>
    <x v="25"/>
    <x v="9"/>
    <s v="Russia"/>
    <s v="Russia"/>
    <s v="Russia"/>
    <s v="Russia"/>
    <x v="2"/>
    <x v="5"/>
    <x v="0"/>
    <n v="90.6036"/>
    <n v="178.536429"/>
  </r>
  <r>
    <x v="6"/>
    <x v="2"/>
    <x v="39"/>
    <x v="2"/>
    <s v="Rest of Eastern Europe"/>
    <s v="Rest of Eastern Europe"/>
    <s v="Rest of Eastern Europe"/>
    <s v="Rest of Eastern Europe"/>
    <x v="0"/>
    <x v="0"/>
    <x v="1"/>
    <n v="8.5719966833593002"/>
    <n v="10.105778000000001"/>
  </r>
  <r>
    <x v="2"/>
    <x v="7"/>
    <x v="49"/>
    <x v="7"/>
    <s v="Rest of Emerging Asia/Pacific"/>
    <s v="Malaysia"/>
    <s v="Malaysia"/>
    <s v="Malaysia"/>
    <x v="3"/>
    <x v="12"/>
    <x v="0"/>
    <n v="978.09868100000006"/>
    <n v="1252.2799950000001"/>
  </r>
  <r>
    <x v="4"/>
    <x v="4"/>
    <x v="36"/>
    <x v="4"/>
    <s v="Rest of Latin America"/>
    <s v="Rest of Latin America"/>
    <s v="Rest of Latin America"/>
    <s v="Rest of Latin America"/>
    <x v="2"/>
    <x v="15"/>
    <x v="0"/>
    <n v="469.850188"/>
    <n v="469.850188"/>
  </r>
  <r>
    <x v="2"/>
    <x v="6"/>
    <x v="41"/>
    <x v="6"/>
    <s v="Rest of Western Europe"/>
    <s v="Rest of Western Europe"/>
    <s v="Rest of Western Europe"/>
    <s v="Rest of Western Europe"/>
    <x v="3"/>
    <x v="13"/>
    <x v="1"/>
    <n v="678.06472299999996"/>
    <n v="762.81622500000003"/>
  </r>
  <r>
    <x v="6"/>
    <x v="6"/>
    <x v="26"/>
    <x v="6"/>
    <s v="Rest of Western Europe"/>
    <s v="Norway"/>
    <s v="Norway"/>
    <s v="Norway"/>
    <x v="1"/>
    <x v="11"/>
    <x v="0"/>
    <n v="1483.7549859999999"/>
    <n v="2162.962849"/>
  </r>
  <r>
    <x v="3"/>
    <x v="6"/>
    <x v="8"/>
    <x v="6"/>
    <s v="Spain"/>
    <s v="Spain"/>
    <s v="Spain"/>
    <s v="Spain"/>
    <x v="3"/>
    <x v="4"/>
    <x v="1"/>
    <n v="7707.3486659999999"/>
    <n v="9086.4194850000003"/>
  </r>
  <r>
    <x v="1"/>
    <x v="3"/>
    <x v="24"/>
    <x v="3"/>
    <s v="Turkey"/>
    <s v="Turkey"/>
    <s v="Turkey"/>
    <s v="Turkey"/>
    <x v="2"/>
    <x v="15"/>
    <x v="0"/>
    <n v="155.025294"/>
    <n v="460.80614400000002"/>
  </r>
  <r>
    <x v="1"/>
    <x v="6"/>
    <x v="8"/>
    <x v="6"/>
    <s v="Spain"/>
    <s v="Spain"/>
    <s v="Spain"/>
    <s v="Spain"/>
    <x v="3"/>
    <x v="4"/>
    <x v="1"/>
    <n v="8227.0205829999995"/>
    <n v="9699.0759560000006"/>
  </r>
  <r>
    <x v="5"/>
    <x v="0"/>
    <x v="18"/>
    <x v="0"/>
    <s v="Rest of Greater China"/>
    <s v="Hong Kong"/>
    <s v="Hong Kong"/>
    <s v="Hong Kong"/>
    <x v="1"/>
    <x v="1"/>
    <x v="0"/>
    <n v="1443.19724"/>
    <n v="1459.6062420000001"/>
  </r>
  <r>
    <x v="6"/>
    <x v="0"/>
    <x v="18"/>
    <x v="0"/>
    <s v="Rest of Greater China"/>
    <s v="Hong Kong"/>
    <s v="Hong Kong"/>
    <s v="Hong Kong"/>
    <x v="0"/>
    <x v="0"/>
    <x v="0"/>
    <n v="260.04071795883999"/>
    <n v="262.99735399999997"/>
  </r>
  <r>
    <x v="5"/>
    <x v="7"/>
    <x v="49"/>
    <x v="7"/>
    <s v="Rest of Emerging Asia/Pacific"/>
    <s v="Malaysia"/>
    <s v="Malaysia"/>
    <s v="Malaysia"/>
    <x v="2"/>
    <x v="5"/>
    <x v="0"/>
    <n v="236.71437900000001"/>
    <n v="308.769767"/>
  </r>
  <r>
    <x v="4"/>
    <x v="5"/>
    <x v="19"/>
    <x v="5"/>
    <s v="Rest of Mature Asia/Pacific"/>
    <s v="Singapore"/>
    <s v="Singapore"/>
    <s v="Singapore"/>
    <x v="4"/>
    <x v="7"/>
    <x v="0"/>
    <n v="224.03273207999999"/>
    <n v="247.21746099999999"/>
  </r>
  <r>
    <x v="5"/>
    <x v="6"/>
    <x v="26"/>
    <x v="6"/>
    <s v="Rest of Western Europe"/>
    <s v="Norway"/>
    <s v="Norway"/>
    <s v="Norway"/>
    <x v="3"/>
    <x v="16"/>
    <x v="0"/>
    <n v="599.77084600000001"/>
    <n v="874.32363799999996"/>
  </r>
  <r>
    <x v="3"/>
    <x v="6"/>
    <x v="11"/>
    <x v="6"/>
    <s v="Italy"/>
    <s v="Italy"/>
    <s v="Italy"/>
    <s v="Italy"/>
    <x v="3"/>
    <x v="12"/>
    <x v="0"/>
    <n v="4316.1874239999997"/>
    <n v="5088.479996"/>
  </r>
  <r>
    <x v="1"/>
    <x v="7"/>
    <x v="49"/>
    <x v="7"/>
    <s v="Rest of Emerging Asia/Pacific"/>
    <s v="Malaysia"/>
    <s v="Malaysia"/>
    <s v="Malaysia"/>
    <x v="4"/>
    <x v="14"/>
    <x v="0"/>
    <n v="88.135680593768001"/>
    <n v="114.964007"/>
  </r>
  <r>
    <x v="0"/>
    <x v="4"/>
    <x v="4"/>
    <x v="4"/>
    <s v="Brazil"/>
    <s v="Brazil"/>
    <s v="Brazil"/>
    <s v="Brazil"/>
    <x v="4"/>
    <x v="10"/>
    <x v="0"/>
    <n v="533.07051394040002"/>
    <n v="955.42187899999999"/>
  </r>
  <r>
    <x v="2"/>
    <x v="0"/>
    <x v="0"/>
    <x v="0"/>
    <s v="China"/>
    <s v="China"/>
    <s v="China"/>
    <s v="China"/>
    <x v="3"/>
    <x v="12"/>
    <x v="0"/>
    <n v="14565.331964000001"/>
    <n v="15665.849996000001"/>
  </r>
  <r>
    <x v="4"/>
    <x v="6"/>
    <x v="9"/>
    <x v="6"/>
    <s v="Rest of Western Europe"/>
    <s v="Sweden"/>
    <s v="Sweden"/>
    <s v="Sweden"/>
    <x v="2"/>
    <x v="5"/>
    <x v="0"/>
    <n v="396.83929400079597"/>
    <n v="520.74189699999999"/>
  </r>
  <r>
    <x v="3"/>
    <x v="10"/>
    <x v="34"/>
    <x v="10"/>
    <s v="Rest of Sub-Saharan Africa"/>
    <s v="Rest of Sub-Saharan Africa"/>
    <s v="Rest of Sub-Saharan Africa"/>
    <s v="Rest of Sub-Saharan Africa"/>
    <x v="4"/>
    <x v="9"/>
    <x v="0"/>
    <n v="1106.1595537999999"/>
    <n v="1205.121754"/>
  </r>
  <r>
    <x v="6"/>
    <x v="7"/>
    <x v="28"/>
    <x v="7"/>
    <s v="Indonesia"/>
    <s v="Indonesia"/>
    <s v="Indonesia"/>
    <s v="Indonesia"/>
    <x v="2"/>
    <x v="5"/>
    <x v="0"/>
    <n v="123.605273"/>
    <n v="167.21905100000001"/>
  </r>
  <r>
    <x v="4"/>
    <x v="4"/>
    <x v="17"/>
    <x v="4"/>
    <s v="Mexico"/>
    <s v="Mexico"/>
    <s v="Mexico"/>
    <s v="Mexico"/>
    <x v="0"/>
    <x v="3"/>
    <x v="1"/>
    <n v="6495.3880494141804"/>
    <n v="9624.8495849999999"/>
  </r>
  <r>
    <x v="5"/>
    <x v="6"/>
    <x v="37"/>
    <x v="6"/>
    <s v="Rest of Western Europe"/>
    <s v="Finland"/>
    <s v="Finland"/>
    <s v="Finland"/>
    <x v="4"/>
    <x v="9"/>
    <x v="0"/>
    <n v="233.71401969999999"/>
    <n v="275.53231499999998"/>
  </r>
  <r>
    <x v="0"/>
    <x v="6"/>
    <x v="32"/>
    <x v="6"/>
    <s v="Rest of Western Europe"/>
    <s v="Portugal"/>
    <s v="Portugal"/>
    <s v="Portugal"/>
    <x v="0"/>
    <x v="8"/>
    <x v="0"/>
    <n v="199.57697979097401"/>
    <n v="235.28715700000001"/>
  </r>
  <r>
    <x v="3"/>
    <x v="1"/>
    <x v="16"/>
    <x v="1"/>
    <s v="United States"/>
    <s v="United States"/>
    <s v="United States"/>
    <s v="United States"/>
    <x v="2"/>
    <x v="5"/>
    <x v="0"/>
    <n v="93767.844744000002"/>
    <n v="93767.844744000002"/>
  </r>
  <r>
    <x v="6"/>
    <x v="10"/>
    <x v="34"/>
    <x v="10"/>
    <s v="Rest of Sub-Saharan Africa"/>
    <s v="Rest of Sub-Saharan Africa"/>
    <s v="Rest of Sub-Saharan Africa"/>
    <s v="Rest of Sub-Saharan Africa"/>
    <x v="1"/>
    <x v="1"/>
    <x v="0"/>
    <n v="733.90550900000005"/>
    <n v="799.56412399999999"/>
  </r>
  <r>
    <x v="6"/>
    <x v="0"/>
    <x v="0"/>
    <x v="0"/>
    <s v="China"/>
    <s v="China"/>
    <s v="China"/>
    <s v="China"/>
    <x v="2"/>
    <x v="2"/>
    <x v="0"/>
    <n v="11892.715876"/>
    <n v="13005.734501999999"/>
  </r>
  <r>
    <x v="6"/>
    <x v="6"/>
    <x v="30"/>
    <x v="6"/>
    <s v="Rest of Western Europe"/>
    <s v="Belgium"/>
    <s v="Belgium"/>
    <s v="Belgium"/>
    <x v="2"/>
    <x v="5"/>
    <x v="0"/>
    <n v="825.834022"/>
    <n v="973.59996000000001"/>
  </r>
  <r>
    <x v="6"/>
    <x v="5"/>
    <x v="5"/>
    <x v="5"/>
    <s v="South Korea"/>
    <s v="South Korea"/>
    <s v="South Korea"/>
    <s v="South Korea"/>
    <x v="4"/>
    <x v="14"/>
    <x v="0"/>
    <n v="720.11866538056802"/>
    <n v="748.99608000000001"/>
  </r>
  <r>
    <x v="2"/>
    <x v="2"/>
    <x v="6"/>
    <x v="2"/>
    <s v="Rest of Eastern Europe"/>
    <s v="Czech Republic"/>
    <s v="Czech Republic"/>
    <s v="Czech Republic"/>
    <x v="4"/>
    <x v="14"/>
    <x v="0"/>
    <n v="108.423450611071"/>
    <n v="120.438732"/>
  </r>
  <r>
    <x v="3"/>
    <x v="1"/>
    <x v="1"/>
    <x v="1"/>
    <s v="Canada"/>
    <s v="Canada"/>
    <s v="Canada"/>
    <s v="Canada"/>
    <x v="1"/>
    <x v="11"/>
    <x v="0"/>
    <n v="8709.5574570000008"/>
    <n v="11296.136587999999"/>
  </r>
  <r>
    <x v="0"/>
    <x v="7"/>
    <x v="28"/>
    <x v="7"/>
    <s v="Indonesia"/>
    <s v="Indonesia"/>
    <s v="Indonesia"/>
    <s v="Indonesia"/>
    <x v="4"/>
    <x v="9"/>
    <x v="0"/>
    <n v="552.70513500000004"/>
    <n v="747.72561199999996"/>
  </r>
  <r>
    <x v="5"/>
    <x v="4"/>
    <x v="27"/>
    <x v="4"/>
    <s v="Rest of Latin America"/>
    <s v="Colombia"/>
    <s v="Colombia"/>
    <s v="Colombia"/>
    <x v="2"/>
    <x v="5"/>
    <x v="0"/>
    <n v="554.70878500000003"/>
    <n v="934.77678900000001"/>
  </r>
  <r>
    <x v="2"/>
    <x v="1"/>
    <x v="1"/>
    <x v="1"/>
    <s v="Canada"/>
    <s v="Canada"/>
    <s v="Canada"/>
    <s v="Canada"/>
    <x v="2"/>
    <x v="5"/>
    <x v="0"/>
    <n v="3841.9875239961598"/>
    <n v="4833.5608110000003"/>
  </r>
  <r>
    <x v="2"/>
    <x v="6"/>
    <x v="14"/>
    <x v="6"/>
    <s v="Netherlands"/>
    <s v="Netherlands"/>
    <s v="Netherlands"/>
    <s v="Netherlands"/>
    <x v="2"/>
    <x v="6"/>
    <x v="0"/>
    <n v="7228.8056919999999"/>
    <n v="8132.336166"/>
  </r>
  <r>
    <x v="6"/>
    <x v="6"/>
    <x v="8"/>
    <x v="6"/>
    <s v="Spain"/>
    <s v="Spain"/>
    <s v="Spain"/>
    <s v="Spain"/>
    <x v="3"/>
    <x v="4"/>
    <x v="1"/>
    <n v="7985.0294469999999"/>
    <n v="9413.7855060000002"/>
  </r>
  <r>
    <x v="6"/>
    <x v="4"/>
    <x v="29"/>
    <x v="4"/>
    <s v="Rest of Latin America"/>
    <s v="Chile"/>
    <s v="Chile"/>
    <s v="Chile"/>
    <x v="2"/>
    <x v="15"/>
    <x v="0"/>
    <n v="390.78712000000002"/>
    <n v="525.98868300000004"/>
  </r>
  <r>
    <x v="4"/>
    <x v="0"/>
    <x v="0"/>
    <x v="0"/>
    <s v="China"/>
    <s v="China"/>
    <s v="China"/>
    <s v="China"/>
    <x v="0"/>
    <x v="3"/>
    <x v="1"/>
    <n v="84714.164043549797"/>
    <n v="93100.222372999997"/>
  </r>
  <r>
    <x v="0"/>
    <x v="9"/>
    <x v="25"/>
    <x v="9"/>
    <s v="Russia"/>
    <s v="Russia"/>
    <s v="Russia"/>
    <s v="Russia"/>
    <x v="3"/>
    <x v="12"/>
    <x v="0"/>
    <n v="1356.0764610000001"/>
    <n v="2764.1699899999999"/>
  </r>
  <r>
    <x v="3"/>
    <x v="5"/>
    <x v="43"/>
    <x v="5"/>
    <s v="Rest of Mature Asia/Pacific"/>
    <s v="New Zealand"/>
    <s v="New Zealand"/>
    <s v="New Zealand"/>
    <x v="1"/>
    <x v="11"/>
    <x v="0"/>
    <n v="859.836547"/>
    <n v="1046.610903"/>
  </r>
  <r>
    <x v="3"/>
    <x v="10"/>
    <x v="47"/>
    <x v="10"/>
    <s v="Rest of Sub-Saharan Africa"/>
    <s v="South Africa"/>
    <s v="South Africa"/>
    <s v="South Africa"/>
    <x v="4"/>
    <x v="7"/>
    <x v="0"/>
    <n v="126.16475137"/>
    <n v="184.63128399999999"/>
  </r>
  <r>
    <x v="5"/>
    <x v="5"/>
    <x v="22"/>
    <x v="5"/>
    <s v="Australia"/>
    <s v="Australia"/>
    <s v="Australia"/>
    <s v="Australia"/>
    <x v="0"/>
    <x v="3"/>
    <x v="0"/>
    <n v="763.970422520498"/>
    <n v="1036.734469"/>
  </r>
  <r>
    <x v="0"/>
    <x v="0"/>
    <x v="0"/>
    <x v="0"/>
    <s v="China"/>
    <s v="China"/>
    <s v="China"/>
    <s v="China"/>
    <x v="3"/>
    <x v="16"/>
    <x v="0"/>
    <n v="29798.450767999999"/>
    <n v="32587.236027999999"/>
  </r>
  <r>
    <x v="4"/>
    <x v="4"/>
    <x v="27"/>
    <x v="4"/>
    <s v="Rest of Latin America"/>
    <s v="Colombia"/>
    <s v="Colombia"/>
    <s v="Colombia"/>
    <x v="2"/>
    <x v="2"/>
    <x v="0"/>
    <n v="264.21052500000098"/>
    <n v="416.947564"/>
  </r>
  <r>
    <x v="3"/>
    <x v="6"/>
    <x v="44"/>
    <x v="6"/>
    <s v="United Kingdom"/>
    <s v="United Kingdom"/>
    <s v="United Kingdom"/>
    <s v="United Kingdom"/>
    <x v="4"/>
    <x v="9"/>
    <x v="0"/>
    <n v="2232.6496232"/>
    <n v="2680.0043949999999"/>
  </r>
  <r>
    <x v="5"/>
    <x v="5"/>
    <x v="43"/>
    <x v="5"/>
    <s v="Rest of Mature Asia/Pacific"/>
    <s v="New Zealand"/>
    <s v="New Zealand"/>
    <s v="New Zealand"/>
    <x v="3"/>
    <x v="4"/>
    <x v="1"/>
    <n v="1490.8609269999999"/>
    <n v="1814.7068839999999"/>
  </r>
  <r>
    <x v="0"/>
    <x v="6"/>
    <x v="30"/>
    <x v="6"/>
    <s v="Rest of Western Europe"/>
    <s v="Belgium"/>
    <s v="Belgium"/>
    <s v="Belgium"/>
    <x v="1"/>
    <x v="1"/>
    <x v="0"/>
    <n v="1399.4983580000001"/>
    <n v="1649.9096770000001"/>
  </r>
  <r>
    <x v="3"/>
    <x v="2"/>
    <x v="6"/>
    <x v="2"/>
    <s v="Rest of Eastern Europe"/>
    <s v="Czech Republic"/>
    <s v="Czech Republic"/>
    <s v="Czech Republic"/>
    <x v="1"/>
    <x v="1"/>
    <x v="0"/>
    <n v="1065.348542"/>
    <n v="1241.4985899999999"/>
  </r>
  <r>
    <x v="2"/>
    <x v="9"/>
    <x v="31"/>
    <x v="9"/>
    <s v="Rest of Eurasia"/>
    <s v="Rest of Eurasia"/>
    <s v="Rest of Eurasia"/>
    <s v="Rest of Eurasia"/>
    <x v="0"/>
    <x v="8"/>
    <x v="0"/>
    <n v="691.25778962955303"/>
    <n v="1362.1389999999999"/>
  </r>
  <r>
    <x v="6"/>
    <x v="0"/>
    <x v="18"/>
    <x v="0"/>
    <s v="Rest of Greater China"/>
    <s v="Hong Kong"/>
    <s v="Hong Kong"/>
    <s v="Hong Kong"/>
    <x v="4"/>
    <x v="7"/>
    <x v="0"/>
    <n v="144.19218466999999"/>
    <n v="145.83163500000001"/>
  </r>
  <r>
    <x v="3"/>
    <x v="10"/>
    <x v="47"/>
    <x v="10"/>
    <s v="Rest of Sub-Saharan Africa"/>
    <s v="South Africa"/>
    <s v="South Africa"/>
    <s v="South Africa"/>
    <x v="0"/>
    <x v="8"/>
    <x v="1"/>
    <n v="456.98651215434103"/>
    <n v="668.76053400000001"/>
  </r>
  <r>
    <x v="3"/>
    <x v="9"/>
    <x v="31"/>
    <x v="9"/>
    <s v="Rest of Eurasia"/>
    <s v="Rest of Eurasia"/>
    <s v="Rest of Eurasia"/>
    <s v="Rest of Eurasia"/>
    <x v="0"/>
    <x v="0"/>
    <x v="0"/>
    <n v="139.35585621074401"/>
    <n v="284.05719499999998"/>
  </r>
  <r>
    <x v="4"/>
    <x v="6"/>
    <x v="45"/>
    <x v="6"/>
    <s v="Rest of Western Europe"/>
    <s v="Greece"/>
    <s v="Greece"/>
    <s v="Greece"/>
    <x v="3"/>
    <x v="16"/>
    <x v="0"/>
    <n v="308.45430299999998"/>
    <n v="363.31938700000001"/>
  </r>
  <r>
    <x v="2"/>
    <x v="4"/>
    <x v="27"/>
    <x v="4"/>
    <s v="Rest of Latin America"/>
    <s v="Colombia"/>
    <s v="Colombia"/>
    <s v="Colombia"/>
    <x v="4"/>
    <x v="14"/>
    <x v="0"/>
    <n v="61.186029282070002"/>
    <n v="96.711579"/>
  </r>
  <r>
    <x v="2"/>
    <x v="2"/>
    <x v="6"/>
    <x v="2"/>
    <s v="Rest of Eastern Europe"/>
    <s v="Czech Republic"/>
    <s v="Czech Republic"/>
    <s v="Czech Republic"/>
    <x v="0"/>
    <x v="3"/>
    <x v="0"/>
    <n v="153.65853783736401"/>
    <n v="170.68668600000001"/>
  </r>
  <r>
    <x v="3"/>
    <x v="1"/>
    <x v="1"/>
    <x v="1"/>
    <s v="Canada"/>
    <s v="Canada"/>
    <s v="Canada"/>
    <s v="Canada"/>
    <x v="2"/>
    <x v="15"/>
    <x v="0"/>
    <n v="6062.3927949999998"/>
    <n v="7862.8124790000002"/>
  </r>
  <r>
    <x v="3"/>
    <x v="7"/>
    <x v="28"/>
    <x v="7"/>
    <s v="Indonesia"/>
    <s v="Indonesia"/>
    <s v="Indonesia"/>
    <s v="Indonesia"/>
    <x v="3"/>
    <x v="16"/>
    <x v="0"/>
    <n v="2197.7128630000002"/>
    <n v="2973.1697640000002"/>
  </r>
  <r>
    <x v="5"/>
    <x v="4"/>
    <x v="17"/>
    <x v="4"/>
    <s v="Mexico"/>
    <s v="Mexico"/>
    <s v="Mexico"/>
    <s v="Mexico"/>
    <x v="4"/>
    <x v="10"/>
    <x v="0"/>
    <n v="288.47641759530001"/>
    <n v="429.73824999999999"/>
  </r>
  <r>
    <x v="5"/>
    <x v="2"/>
    <x v="6"/>
    <x v="2"/>
    <s v="Rest of Eastern Europe"/>
    <s v="Czech Republic"/>
    <s v="Czech Republic"/>
    <s v="Czech Republic"/>
    <x v="3"/>
    <x v="12"/>
    <x v="0"/>
    <n v="416.30589900000001"/>
    <n v="485.139995"/>
  </r>
  <r>
    <x v="3"/>
    <x v="6"/>
    <x v="38"/>
    <x v="6"/>
    <s v="Rest of Western Europe"/>
    <s v="Austria"/>
    <s v="Austria"/>
    <s v="Austria"/>
    <x v="1"/>
    <x v="11"/>
    <x v="0"/>
    <n v="1021.238702"/>
    <n v="1203.9682700000001"/>
  </r>
  <r>
    <x v="5"/>
    <x v="1"/>
    <x v="16"/>
    <x v="1"/>
    <s v="United States"/>
    <s v="United States"/>
    <s v="United States"/>
    <s v="United States"/>
    <x v="4"/>
    <x v="9"/>
    <x v="0"/>
    <n v="26426.306021"/>
    <n v="26426.306021"/>
  </r>
  <r>
    <x v="6"/>
    <x v="0"/>
    <x v="0"/>
    <x v="0"/>
    <s v="China"/>
    <s v="China"/>
    <s v="China"/>
    <s v="China"/>
    <x v="2"/>
    <x v="6"/>
    <x v="0"/>
    <n v="38601.359143000001"/>
    <n v="42213.993310999998"/>
  </r>
  <r>
    <x v="2"/>
    <x v="1"/>
    <x v="16"/>
    <x v="1"/>
    <s v="United States"/>
    <s v="United States"/>
    <s v="United States"/>
    <s v="United States"/>
    <x v="3"/>
    <x v="16"/>
    <x v="0"/>
    <n v="40220.925969999997"/>
    <n v="40220.925969999997"/>
  </r>
  <r>
    <x v="2"/>
    <x v="6"/>
    <x v="9"/>
    <x v="6"/>
    <s v="Rest of Western Europe"/>
    <s v="Sweden"/>
    <s v="Sweden"/>
    <s v="Sweden"/>
    <x v="2"/>
    <x v="6"/>
    <x v="0"/>
    <n v="3997.766842"/>
    <n v="5338.613499"/>
  </r>
  <r>
    <x v="6"/>
    <x v="3"/>
    <x v="24"/>
    <x v="3"/>
    <s v="Turkey"/>
    <s v="Turkey"/>
    <s v="Turkey"/>
    <s v="Turkey"/>
    <x v="0"/>
    <x v="3"/>
    <x v="1"/>
    <n v="3017.94726089402"/>
    <n v="8970.7208599999994"/>
  </r>
  <r>
    <x v="1"/>
    <x v="5"/>
    <x v="43"/>
    <x v="5"/>
    <s v="Rest of Mature Asia/Pacific"/>
    <s v="New Zealand"/>
    <s v="New Zealand"/>
    <s v="New Zealand"/>
    <x v="2"/>
    <x v="2"/>
    <x v="0"/>
    <n v="456.56220300000001"/>
    <n v="555.73699599999998"/>
  </r>
  <r>
    <x v="2"/>
    <x v="6"/>
    <x v="9"/>
    <x v="6"/>
    <s v="Rest of Western Europe"/>
    <s v="Sweden"/>
    <s v="Sweden"/>
    <s v="Sweden"/>
    <x v="2"/>
    <x v="2"/>
    <x v="0"/>
    <n v="1725.7658519982699"/>
    <n v="2304.5858450000001"/>
  </r>
  <r>
    <x v="6"/>
    <x v="10"/>
    <x v="47"/>
    <x v="10"/>
    <s v="Rest of Sub-Saharan Africa"/>
    <s v="South Africa"/>
    <s v="South Africa"/>
    <s v="South Africa"/>
    <x v="4"/>
    <x v="10"/>
    <x v="0"/>
    <n v="220.80802546000001"/>
    <n v="323.13359200000002"/>
  </r>
  <r>
    <x v="2"/>
    <x v="2"/>
    <x v="6"/>
    <x v="2"/>
    <s v="Rest of Eastern Europe"/>
    <s v="Czech Republic"/>
    <s v="Czech Republic"/>
    <s v="Czech Republic"/>
    <x v="3"/>
    <x v="16"/>
    <x v="0"/>
    <n v="569.49706200000003"/>
    <n v="632.60764800000004"/>
  </r>
  <r>
    <x v="1"/>
    <x v="0"/>
    <x v="18"/>
    <x v="0"/>
    <s v="Rest of Greater China"/>
    <s v="Hong Kong"/>
    <s v="Hong Kong"/>
    <s v="Hong Kong"/>
    <x v="2"/>
    <x v="5"/>
    <x v="0"/>
    <n v="316.93893700000001"/>
    <n v="320.54250000000002"/>
  </r>
  <r>
    <x v="1"/>
    <x v="6"/>
    <x v="8"/>
    <x v="6"/>
    <s v="Spain"/>
    <s v="Spain"/>
    <s v="Spain"/>
    <s v="Spain"/>
    <x v="1"/>
    <x v="11"/>
    <x v="0"/>
    <n v="1996.4918379999999"/>
    <n v="2353.7228070000001"/>
  </r>
  <r>
    <x v="4"/>
    <x v="9"/>
    <x v="31"/>
    <x v="9"/>
    <s v="Rest of Eurasia"/>
    <s v="Rest of Eurasia"/>
    <s v="Rest of Eurasia"/>
    <s v="Rest of Eurasia"/>
    <x v="4"/>
    <x v="14"/>
    <x v="0"/>
    <n v="130.32740125489499"/>
    <n v="238.59851499999999"/>
  </r>
  <r>
    <x v="1"/>
    <x v="2"/>
    <x v="6"/>
    <x v="2"/>
    <s v="Rest of Eastern Europe"/>
    <s v="Czech Republic"/>
    <s v="Czech Republic"/>
    <s v="Czech Republic"/>
    <x v="0"/>
    <x v="0"/>
    <x v="0"/>
    <n v="228.71397108072401"/>
    <n v="266.53068100000002"/>
  </r>
  <r>
    <x v="6"/>
    <x v="6"/>
    <x v="21"/>
    <x v="6"/>
    <s v="France"/>
    <s v="France"/>
    <s v="France"/>
    <s v="France"/>
    <x v="0"/>
    <x v="0"/>
    <x v="0"/>
    <n v="1432.5790508621701"/>
    <n v="1688.9094769999999"/>
  </r>
  <r>
    <x v="4"/>
    <x v="4"/>
    <x v="36"/>
    <x v="4"/>
    <s v="Rest of Latin America"/>
    <s v="Rest of Latin America"/>
    <s v="Rest of Latin America"/>
    <s v="Rest of Latin America"/>
    <x v="0"/>
    <x v="8"/>
    <x v="0"/>
    <n v="1266.3553834163899"/>
    <n v="1266.3553830000001"/>
  </r>
  <r>
    <x v="6"/>
    <x v="6"/>
    <x v="37"/>
    <x v="6"/>
    <s v="Rest of Western Europe"/>
    <s v="Finland"/>
    <s v="Finland"/>
    <s v="Finland"/>
    <x v="2"/>
    <x v="6"/>
    <x v="0"/>
    <n v="2927.565192"/>
    <n v="3451.392503"/>
  </r>
  <r>
    <x v="4"/>
    <x v="6"/>
    <x v="23"/>
    <x v="6"/>
    <s v="Rest of Western Europe"/>
    <s v="Switzerland"/>
    <s v="Switzerland"/>
    <s v="Switzerland"/>
    <x v="2"/>
    <x v="2"/>
    <x v="0"/>
    <n v="2670.248321"/>
    <n v="2836.901687"/>
  </r>
  <r>
    <x v="6"/>
    <x v="2"/>
    <x v="6"/>
    <x v="2"/>
    <s v="Rest of Eastern Europe"/>
    <s v="Czech Republic"/>
    <s v="Czech Republic"/>
    <s v="Czech Republic"/>
    <x v="1"/>
    <x v="11"/>
    <x v="0"/>
    <n v="991.378198"/>
    <n v="1155.2976200000001"/>
  </r>
  <r>
    <x v="5"/>
    <x v="6"/>
    <x v="23"/>
    <x v="6"/>
    <s v="Rest of Western Europe"/>
    <s v="Switzerland"/>
    <s v="Switzerland"/>
    <s v="Switzerland"/>
    <x v="2"/>
    <x v="6"/>
    <x v="0"/>
    <n v="4592.5167869999996"/>
    <n v="4985.2349850000001"/>
  </r>
  <r>
    <x v="2"/>
    <x v="1"/>
    <x v="1"/>
    <x v="1"/>
    <s v="Canada"/>
    <s v="Canada"/>
    <s v="Canada"/>
    <s v="Canada"/>
    <x v="4"/>
    <x v="10"/>
    <x v="0"/>
    <n v="1406.284474025"/>
    <n v="1769.2305040000001"/>
  </r>
  <r>
    <x v="1"/>
    <x v="7"/>
    <x v="10"/>
    <x v="7"/>
    <s v="India"/>
    <s v="India"/>
    <s v="India"/>
    <s v="India"/>
    <x v="0"/>
    <x v="8"/>
    <x v="0"/>
    <n v="3020.39235300891"/>
    <n v="3594.9393089999999"/>
  </r>
  <r>
    <x v="0"/>
    <x v="2"/>
    <x v="2"/>
    <x v="2"/>
    <s v="Rest of Eastern Europe"/>
    <s v="Hungary"/>
    <s v="Hungary"/>
    <s v="Hungary"/>
    <x v="2"/>
    <x v="5"/>
    <x v="0"/>
    <n v="131.086658"/>
    <n v="166.71412699999999"/>
  </r>
  <r>
    <x v="6"/>
    <x v="6"/>
    <x v="8"/>
    <x v="6"/>
    <s v="Spain"/>
    <s v="Spain"/>
    <s v="Spain"/>
    <s v="Spain"/>
    <x v="4"/>
    <x v="9"/>
    <x v="0"/>
    <n v="891.49772050000001"/>
    <n v="1051.0128199999999"/>
  </r>
  <r>
    <x v="2"/>
    <x v="6"/>
    <x v="44"/>
    <x v="6"/>
    <s v="United Kingdom"/>
    <s v="United Kingdom"/>
    <s v="United Kingdom"/>
    <s v="United Kingdom"/>
    <x v="2"/>
    <x v="15"/>
    <x v="0"/>
    <n v="17634.745989999999"/>
    <n v="20662.552518"/>
  </r>
  <r>
    <x v="4"/>
    <x v="3"/>
    <x v="3"/>
    <x v="3"/>
    <s v="Rest of Middle East and North Africa"/>
    <s v="Rest of Middle East and North Africa"/>
    <s v="Rest of Middle East and North Africa"/>
    <s v="Rest of Middle East and North Africa"/>
    <x v="4"/>
    <x v="9"/>
    <x v="0"/>
    <n v="583.15692969999998"/>
    <n v="635.02029100000004"/>
  </r>
  <r>
    <x v="6"/>
    <x v="6"/>
    <x v="41"/>
    <x v="6"/>
    <s v="Rest of Western Europe"/>
    <s v="Rest of Western Europe"/>
    <s v="Rest of Western Europe"/>
    <s v="Rest of Western Europe"/>
    <x v="0"/>
    <x v="0"/>
    <x v="0"/>
    <n v="29.413270558650101"/>
    <n v="34.676167999999997"/>
  </r>
  <r>
    <x v="5"/>
    <x v="5"/>
    <x v="5"/>
    <x v="5"/>
    <s v="South Korea"/>
    <s v="South Korea"/>
    <s v="South Korea"/>
    <s v="South Korea"/>
    <x v="1"/>
    <x v="11"/>
    <x v="0"/>
    <n v="2405.4527410000001"/>
    <n v="2501.9135879999999"/>
  </r>
  <r>
    <x v="1"/>
    <x v="2"/>
    <x v="2"/>
    <x v="2"/>
    <s v="Rest of Eastern Europe"/>
    <s v="Hungary"/>
    <s v="Hungary"/>
    <s v="Hungary"/>
    <x v="3"/>
    <x v="4"/>
    <x v="1"/>
    <n v="1327.06647"/>
    <n v="1687.7440570000001"/>
  </r>
  <r>
    <x v="3"/>
    <x v="6"/>
    <x v="37"/>
    <x v="6"/>
    <s v="Rest of Western Europe"/>
    <s v="Finland"/>
    <s v="Finland"/>
    <s v="Finland"/>
    <x v="2"/>
    <x v="5"/>
    <x v="0"/>
    <n v="251.90509"/>
    <n v="296.97830199999999"/>
  </r>
  <r>
    <x v="6"/>
    <x v="6"/>
    <x v="23"/>
    <x v="6"/>
    <s v="Rest of Western Europe"/>
    <s v="Switzerland"/>
    <s v="Switzerland"/>
    <s v="Switzerland"/>
    <x v="4"/>
    <x v="10"/>
    <x v="0"/>
    <n v="504.19395836699999"/>
    <n v="547.30891099999997"/>
  </r>
  <r>
    <x v="5"/>
    <x v="2"/>
    <x v="39"/>
    <x v="2"/>
    <s v="Rest of Eastern Europe"/>
    <s v="Rest of Eastern Europe"/>
    <s v="Rest of Eastern Europe"/>
    <s v="Rest of Eastern Europe"/>
    <x v="2"/>
    <x v="5"/>
    <x v="0"/>
    <n v="238.11569299999999"/>
    <n v="280.72157700000002"/>
  </r>
  <r>
    <x v="1"/>
    <x v="4"/>
    <x v="36"/>
    <x v="4"/>
    <s v="Rest of Latin America"/>
    <s v="Rest of Latin America"/>
    <s v="Rest of Latin America"/>
    <s v="Rest of Latin America"/>
    <x v="2"/>
    <x v="15"/>
    <x v="0"/>
    <n v="585.80670499999997"/>
    <n v="585.80670499999997"/>
  </r>
  <r>
    <x v="2"/>
    <x v="10"/>
    <x v="34"/>
    <x v="10"/>
    <s v="Rest of Sub-Saharan Africa"/>
    <s v="Rest of Sub-Saharan Africa"/>
    <s v="Rest of Sub-Saharan Africa"/>
    <s v="Rest of Sub-Saharan Africa"/>
    <x v="4"/>
    <x v="10"/>
    <x v="0"/>
    <n v="281.47667442400001"/>
    <n v="299.06759899999997"/>
  </r>
  <r>
    <x v="4"/>
    <x v="10"/>
    <x v="47"/>
    <x v="10"/>
    <s v="Rest of Sub-Saharan Africa"/>
    <s v="South Africa"/>
    <s v="South Africa"/>
    <s v="South Africa"/>
    <x v="0"/>
    <x v="8"/>
    <x v="1"/>
    <n v="485.573992579758"/>
    <n v="669.90577900000005"/>
  </r>
  <r>
    <x v="1"/>
    <x v="3"/>
    <x v="24"/>
    <x v="3"/>
    <s v="Turkey"/>
    <s v="Turkey"/>
    <s v="Turkey"/>
    <s v="Turkey"/>
    <x v="1"/>
    <x v="11"/>
    <x v="0"/>
    <n v="691.50934199999995"/>
    <n v="2055.4823339999998"/>
  </r>
  <r>
    <x v="0"/>
    <x v="4"/>
    <x v="17"/>
    <x v="4"/>
    <s v="Mexico"/>
    <s v="Mexico"/>
    <s v="Mexico"/>
    <s v="Mexico"/>
    <x v="2"/>
    <x v="5"/>
    <x v="0"/>
    <n v="1499.7936970000001"/>
    <n v="2234.216316"/>
  </r>
  <r>
    <x v="2"/>
    <x v="6"/>
    <x v="26"/>
    <x v="6"/>
    <s v="Rest of Western Europe"/>
    <s v="Norway"/>
    <s v="Norway"/>
    <s v="Norway"/>
    <x v="2"/>
    <x v="6"/>
    <x v="0"/>
    <n v="2254.2153120022499"/>
    <n v="3120.7245029999999"/>
  </r>
  <r>
    <x v="2"/>
    <x v="5"/>
    <x v="43"/>
    <x v="5"/>
    <s v="Rest of Mature Asia/Pacific"/>
    <s v="New Zealand"/>
    <s v="New Zealand"/>
    <s v="New Zealand"/>
    <x v="3"/>
    <x v="12"/>
    <x v="0"/>
    <n v="946.41578700000002"/>
    <n v="1121.659995"/>
  </r>
  <r>
    <x v="1"/>
    <x v="4"/>
    <x v="36"/>
    <x v="4"/>
    <s v="Rest of Latin America"/>
    <s v="Rest of Latin America"/>
    <s v="Rest of Latin America"/>
    <s v="Rest of Latin America"/>
    <x v="2"/>
    <x v="6"/>
    <x v="0"/>
    <n v="1240.6981499999999"/>
    <n v="1240.6981499999999"/>
  </r>
  <r>
    <x v="5"/>
    <x v="7"/>
    <x v="13"/>
    <x v="7"/>
    <s v="Rest of Emerging Asia/Pacific"/>
    <s v="Thailand"/>
    <s v="Thailand"/>
    <s v="Thailand"/>
    <x v="2"/>
    <x v="15"/>
    <x v="0"/>
    <n v="605.99658199999999"/>
    <n v="627.49699499999997"/>
  </r>
  <r>
    <x v="3"/>
    <x v="7"/>
    <x v="13"/>
    <x v="7"/>
    <s v="Rest of Emerging Asia/Pacific"/>
    <s v="Thailand"/>
    <s v="Thailand"/>
    <s v="Thailand"/>
    <x v="0"/>
    <x v="3"/>
    <x v="0"/>
    <n v="495.328835502929"/>
    <n v="512.90282000000002"/>
  </r>
  <r>
    <x v="5"/>
    <x v="5"/>
    <x v="43"/>
    <x v="5"/>
    <s v="Rest of Mature Asia/Pacific"/>
    <s v="New Zealand"/>
    <s v="New Zealand"/>
    <s v="New Zealand"/>
    <x v="1"/>
    <x v="11"/>
    <x v="0"/>
    <n v="775.44926799999996"/>
    <n v="943.89295400000003"/>
  </r>
  <r>
    <x v="2"/>
    <x v="6"/>
    <x v="37"/>
    <x v="6"/>
    <s v="Rest of Western Europe"/>
    <s v="Finland"/>
    <s v="Finland"/>
    <s v="Finland"/>
    <x v="2"/>
    <x v="2"/>
    <x v="0"/>
    <n v="989.69403299901103"/>
    <n v="1113.3961710000001"/>
  </r>
  <r>
    <x v="6"/>
    <x v="6"/>
    <x v="42"/>
    <x v="6"/>
    <s v="Rest of Western Europe"/>
    <s v="Denmark"/>
    <s v="Denmark"/>
    <s v="Denmark"/>
    <x v="0"/>
    <x v="0"/>
    <x v="1"/>
    <n v="5.3473979353186003"/>
    <n v="6.3102070000000001"/>
  </r>
  <r>
    <x v="6"/>
    <x v="1"/>
    <x v="1"/>
    <x v="1"/>
    <s v="Canada"/>
    <s v="Canada"/>
    <s v="Canada"/>
    <s v="Canada"/>
    <x v="0"/>
    <x v="8"/>
    <x v="1"/>
    <n v="1812.7529751244299"/>
    <n v="2351.1074250000001"/>
  </r>
  <r>
    <x v="5"/>
    <x v="2"/>
    <x v="39"/>
    <x v="2"/>
    <s v="Rest of Eastern Europe"/>
    <s v="Rest of Eastern Europe"/>
    <s v="Rest of Eastern Europe"/>
    <s v="Rest of Eastern Europe"/>
    <x v="2"/>
    <x v="2"/>
    <x v="0"/>
    <n v="604.85952399999996"/>
    <n v="713.08663999999999"/>
  </r>
  <r>
    <x v="2"/>
    <x v="4"/>
    <x v="4"/>
    <x v="4"/>
    <s v="Brazil"/>
    <s v="Brazil"/>
    <s v="Brazil"/>
    <s v="Brazil"/>
    <x v="0"/>
    <x v="3"/>
    <x v="1"/>
    <n v="7795.6726474235102"/>
    <n v="13196.259552"/>
  </r>
  <r>
    <x v="3"/>
    <x v="5"/>
    <x v="19"/>
    <x v="5"/>
    <s v="Rest of Mature Asia/Pacific"/>
    <s v="Singapore"/>
    <s v="Singapore"/>
    <s v="Singapore"/>
    <x v="0"/>
    <x v="3"/>
    <x v="0"/>
    <n v="233.81600128528399"/>
    <n v="253.411574"/>
  </r>
  <r>
    <x v="3"/>
    <x v="6"/>
    <x v="38"/>
    <x v="6"/>
    <s v="Rest of Western Europe"/>
    <s v="Austria"/>
    <s v="Austria"/>
    <s v="Austria"/>
    <x v="2"/>
    <x v="5"/>
    <x v="0"/>
    <n v="219.254851"/>
    <n v="258.48597699999999"/>
  </r>
  <r>
    <x v="0"/>
    <x v="7"/>
    <x v="35"/>
    <x v="7"/>
    <s v="Rest of Emerging Asia/Pacific"/>
    <s v="Rest of Emerging Asia/Pacific"/>
    <s v="Rest of Emerging Asia/Pacific"/>
    <s v="Rest of Emerging Asia/Pacific"/>
    <x v="2"/>
    <x v="15"/>
    <x v="0"/>
    <n v="901.03908699999999"/>
    <n v="901.03908699999999"/>
  </r>
  <r>
    <x v="5"/>
    <x v="5"/>
    <x v="19"/>
    <x v="5"/>
    <s v="Rest of Mature Asia/Pacific"/>
    <s v="Singapore"/>
    <s v="Singapore"/>
    <s v="Singapore"/>
    <x v="2"/>
    <x v="6"/>
    <x v="0"/>
    <n v="5633.2682489999997"/>
    <n v="6105.3793009999999"/>
  </r>
  <r>
    <x v="5"/>
    <x v="9"/>
    <x v="25"/>
    <x v="9"/>
    <s v="Russia"/>
    <s v="Russia"/>
    <s v="Russia"/>
    <s v="Russia"/>
    <x v="4"/>
    <x v="7"/>
    <x v="0"/>
    <n v="528.84735627999999"/>
    <n v="1077.980507"/>
  </r>
  <r>
    <x v="4"/>
    <x v="6"/>
    <x v="23"/>
    <x v="6"/>
    <s v="Rest of Western Europe"/>
    <s v="Switzerland"/>
    <s v="Switzerland"/>
    <s v="Switzerland"/>
    <x v="3"/>
    <x v="16"/>
    <x v="0"/>
    <n v="980.67060600000002"/>
    <n v="1041.8754220000001"/>
  </r>
  <r>
    <x v="5"/>
    <x v="6"/>
    <x v="21"/>
    <x v="6"/>
    <s v="France"/>
    <s v="France"/>
    <s v="France"/>
    <s v="France"/>
    <x v="4"/>
    <x v="9"/>
    <x v="0"/>
    <n v="1833.476547"/>
    <n v="2161.5392980000001"/>
  </r>
  <r>
    <x v="2"/>
    <x v="2"/>
    <x v="2"/>
    <x v="2"/>
    <s v="Rest of Eastern Europe"/>
    <s v="Hungary"/>
    <s v="Hungary"/>
    <s v="Hungary"/>
    <x v="4"/>
    <x v="9"/>
    <x v="0"/>
    <n v="87.654202999999995"/>
    <n v="107.29633800000001"/>
  </r>
  <r>
    <x v="1"/>
    <x v="2"/>
    <x v="2"/>
    <x v="2"/>
    <s v="Rest of Eastern Europe"/>
    <s v="Hungary"/>
    <s v="Hungary"/>
    <s v="Hungary"/>
    <x v="0"/>
    <x v="0"/>
    <x v="1"/>
    <n v="2.4653822312400999"/>
    <n v="3.1354380000000002"/>
  </r>
  <r>
    <x v="1"/>
    <x v="0"/>
    <x v="18"/>
    <x v="0"/>
    <s v="Rest of Greater China"/>
    <s v="Hong Kong"/>
    <s v="Hong Kong"/>
    <s v="Hong Kong"/>
    <x v="1"/>
    <x v="1"/>
    <x v="0"/>
    <n v="2195.1499739999999"/>
    <n v="2220.1086"/>
  </r>
  <r>
    <x v="2"/>
    <x v="6"/>
    <x v="21"/>
    <x v="6"/>
    <s v="France"/>
    <s v="France"/>
    <s v="France"/>
    <s v="France"/>
    <x v="3"/>
    <x v="16"/>
    <x v="0"/>
    <n v="4224.8485259999998"/>
    <n v="4752.9135420000002"/>
  </r>
  <r>
    <x v="5"/>
    <x v="5"/>
    <x v="43"/>
    <x v="5"/>
    <s v="Rest of Mature Asia/Pacific"/>
    <s v="New Zealand"/>
    <s v="New Zealand"/>
    <s v="New Zealand"/>
    <x v="0"/>
    <x v="8"/>
    <x v="0"/>
    <n v="351.77814868113802"/>
    <n v="428.19166899999999"/>
  </r>
  <r>
    <x v="1"/>
    <x v="0"/>
    <x v="18"/>
    <x v="0"/>
    <s v="Rest of Greater China"/>
    <s v="Hong Kong"/>
    <s v="Hong Kong"/>
    <s v="Hong Kong"/>
    <x v="3"/>
    <x v="16"/>
    <x v="0"/>
    <n v="1091.584611"/>
    <n v="1103.9958140000001"/>
  </r>
  <r>
    <x v="4"/>
    <x v="4"/>
    <x v="4"/>
    <x v="4"/>
    <s v="Brazil"/>
    <s v="Brazil"/>
    <s v="Brazil"/>
    <s v="Brazil"/>
    <x v="2"/>
    <x v="2"/>
    <x v="0"/>
    <n v="2531.6489649999999"/>
    <n v="3744.4451720000002"/>
  </r>
  <r>
    <x v="3"/>
    <x v="6"/>
    <x v="33"/>
    <x v="6"/>
    <s v="Rest of Western Europe"/>
    <s v="Ireland"/>
    <s v="Ireland"/>
    <s v="Ireland"/>
    <x v="2"/>
    <x v="15"/>
    <x v="0"/>
    <n v="829.59360600000002"/>
    <n v="978.03224299999999"/>
  </r>
  <r>
    <x v="0"/>
    <x v="0"/>
    <x v="20"/>
    <x v="0"/>
    <s v="Rest of Greater China"/>
    <s v="Taiwan"/>
    <s v="Taiwan"/>
    <s v="Taiwan"/>
    <x v="0"/>
    <x v="3"/>
    <x v="1"/>
    <n v="1952.60586172886"/>
    <n v="2029.2015060000001"/>
  </r>
  <r>
    <x v="1"/>
    <x v="1"/>
    <x v="16"/>
    <x v="1"/>
    <s v="United States"/>
    <s v="United States"/>
    <s v="United States"/>
    <s v="United States"/>
    <x v="1"/>
    <x v="11"/>
    <x v="0"/>
    <n v="146668.541386"/>
    <n v="146668.541386"/>
  </r>
  <r>
    <x v="3"/>
    <x v="7"/>
    <x v="10"/>
    <x v="7"/>
    <s v="India"/>
    <s v="India"/>
    <s v="India"/>
    <s v="India"/>
    <x v="4"/>
    <x v="10"/>
    <x v="0"/>
    <n v="903.66852299499999"/>
    <n v="1075.56672"/>
  </r>
  <r>
    <x v="6"/>
    <x v="3"/>
    <x v="24"/>
    <x v="3"/>
    <s v="Turkey"/>
    <s v="Turkey"/>
    <s v="Turkey"/>
    <s v="Turkey"/>
    <x v="0"/>
    <x v="8"/>
    <x v="1"/>
    <n v="649.37112546246101"/>
    <n v="1930.2282640000001"/>
  </r>
  <r>
    <x v="5"/>
    <x v="6"/>
    <x v="14"/>
    <x v="6"/>
    <s v="Netherlands"/>
    <s v="Netherlands"/>
    <s v="Netherlands"/>
    <s v="Netherlands"/>
    <x v="3"/>
    <x v="16"/>
    <x v="0"/>
    <n v="899.89929900000004"/>
    <n v="1060.917688"/>
  </r>
  <r>
    <x v="5"/>
    <x v="6"/>
    <x v="26"/>
    <x v="6"/>
    <s v="Rest of Western Europe"/>
    <s v="Norway"/>
    <s v="Norway"/>
    <s v="Norway"/>
    <x v="2"/>
    <x v="2"/>
    <x v="0"/>
    <n v="1200.489206"/>
    <n v="1750.0285269999999"/>
  </r>
  <r>
    <x v="0"/>
    <x v="0"/>
    <x v="18"/>
    <x v="0"/>
    <s v="Rest of Greater China"/>
    <s v="Hong Kong"/>
    <s v="Hong Kong"/>
    <s v="Hong Kong"/>
    <x v="0"/>
    <x v="8"/>
    <x v="0"/>
    <n v="547.70421803719"/>
    <n v="553.931558"/>
  </r>
  <r>
    <x v="6"/>
    <x v="4"/>
    <x v="27"/>
    <x v="4"/>
    <s v="Rest of Latin America"/>
    <s v="Colombia"/>
    <s v="Colombia"/>
    <s v="Colombia"/>
    <x v="0"/>
    <x v="3"/>
    <x v="1"/>
    <n v="1079.43555905221"/>
    <n v="1819.02889"/>
  </r>
  <r>
    <x v="5"/>
    <x v="6"/>
    <x v="42"/>
    <x v="6"/>
    <s v="Rest of Western Europe"/>
    <s v="Denmark"/>
    <s v="Denmark"/>
    <s v="Denmark"/>
    <x v="4"/>
    <x v="10"/>
    <x v="0"/>
    <n v="216.95069512500001"/>
    <n v="256.01306899999997"/>
  </r>
  <r>
    <x v="3"/>
    <x v="6"/>
    <x v="15"/>
    <x v="6"/>
    <s v="Germany"/>
    <s v="Germany"/>
    <s v="Germany"/>
    <s v="Germany"/>
    <x v="1"/>
    <x v="1"/>
    <x v="0"/>
    <n v="13035.235123"/>
    <n v="15367.621155999999"/>
  </r>
  <r>
    <x v="1"/>
    <x v="9"/>
    <x v="25"/>
    <x v="9"/>
    <s v="Russia"/>
    <s v="Russia"/>
    <s v="Russia"/>
    <s v="Russia"/>
    <x v="0"/>
    <x v="3"/>
    <x v="1"/>
    <n v="6326.6431576365803"/>
    <n v="12895.966898999999"/>
  </r>
  <r>
    <x v="0"/>
    <x v="6"/>
    <x v="44"/>
    <x v="6"/>
    <s v="United Kingdom"/>
    <s v="United Kingdom"/>
    <s v="United Kingdom"/>
    <s v="United Kingdom"/>
    <x v="3"/>
    <x v="13"/>
    <x v="1"/>
    <n v="12253.436744000001"/>
    <n v="14708.651096"/>
  </r>
  <r>
    <x v="5"/>
    <x v="6"/>
    <x v="41"/>
    <x v="6"/>
    <s v="Rest of Western Europe"/>
    <s v="Rest of Western Europe"/>
    <s v="Rest of Western Europe"/>
    <s v="Rest of Western Europe"/>
    <x v="0"/>
    <x v="0"/>
    <x v="0"/>
    <n v="31.7749507690366"/>
    <n v="37.460422000000001"/>
  </r>
  <r>
    <x v="4"/>
    <x v="6"/>
    <x v="8"/>
    <x v="6"/>
    <s v="Spain"/>
    <s v="Spain"/>
    <s v="Spain"/>
    <s v="Spain"/>
    <x v="0"/>
    <x v="8"/>
    <x v="1"/>
    <n v="1579.00757387162"/>
    <n v="1859.867274"/>
  </r>
  <r>
    <x v="2"/>
    <x v="0"/>
    <x v="18"/>
    <x v="0"/>
    <s v="Rest of Greater China"/>
    <s v="Hong Kong"/>
    <s v="Hong Kong"/>
    <s v="Hong Kong"/>
    <x v="0"/>
    <x v="0"/>
    <x v="1"/>
    <n v="13.735731238685"/>
    <n v="13.879104999999999"/>
  </r>
  <r>
    <x v="6"/>
    <x v="7"/>
    <x v="13"/>
    <x v="7"/>
    <s v="Rest of Emerging Asia/Pacific"/>
    <s v="Thailand"/>
    <s v="Thailand"/>
    <s v="Thailand"/>
    <x v="4"/>
    <x v="14"/>
    <x v="0"/>
    <n v="174.32573408695299"/>
    <n v="180.51071200000001"/>
  </r>
  <r>
    <x v="4"/>
    <x v="2"/>
    <x v="46"/>
    <x v="2"/>
    <s v="Poland"/>
    <s v="Poland"/>
    <s v="Poland"/>
    <s v="Poland"/>
    <x v="4"/>
    <x v="10"/>
    <x v="0"/>
    <n v="274.63215427099999"/>
    <n v="328.186059"/>
  </r>
  <r>
    <x v="2"/>
    <x v="6"/>
    <x v="14"/>
    <x v="6"/>
    <s v="Netherlands"/>
    <s v="Netherlands"/>
    <s v="Netherlands"/>
    <s v="Netherlands"/>
    <x v="2"/>
    <x v="2"/>
    <x v="0"/>
    <n v="3742.1631919962601"/>
    <n v="4209.8972309999999"/>
  </r>
  <r>
    <x v="6"/>
    <x v="6"/>
    <x v="14"/>
    <x v="6"/>
    <s v="Netherlands"/>
    <s v="Netherlands"/>
    <s v="Netherlands"/>
    <s v="Netherlands"/>
    <x v="3"/>
    <x v="13"/>
    <x v="1"/>
    <n v="2082.8848840000001"/>
    <n v="2455.5741039999998"/>
  </r>
  <r>
    <x v="5"/>
    <x v="5"/>
    <x v="19"/>
    <x v="5"/>
    <s v="Rest of Mature Asia/Pacific"/>
    <s v="Singapore"/>
    <s v="Singapore"/>
    <s v="Singapore"/>
    <x v="0"/>
    <x v="3"/>
    <x v="1"/>
    <n v="1347.2796417234699"/>
    <n v="1460.1920009999999"/>
  </r>
  <r>
    <x v="3"/>
    <x v="7"/>
    <x v="28"/>
    <x v="7"/>
    <s v="Indonesia"/>
    <s v="Indonesia"/>
    <s v="Indonesia"/>
    <s v="Indonesia"/>
    <x v="0"/>
    <x v="0"/>
    <x v="1"/>
    <n v="42.429969518015596"/>
    <n v="57.401266999999997"/>
  </r>
  <r>
    <x v="2"/>
    <x v="3"/>
    <x v="24"/>
    <x v="3"/>
    <s v="Turkey"/>
    <s v="Turkey"/>
    <s v="Turkey"/>
    <s v="Turkey"/>
    <x v="0"/>
    <x v="0"/>
    <x v="1"/>
    <n v="16.431730152978002"/>
    <n v="41.744072000000003"/>
  </r>
  <r>
    <x v="6"/>
    <x v="6"/>
    <x v="8"/>
    <x v="6"/>
    <s v="Spain"/>
    <s v="Spain"/>
    <s v="Spain"/>
    <s v="Spain"/>
    <x v="2"/>
    <x v="2"/>
    <x v="0"/>
    <n v="5127.0808889999998"/>
    <n v="6044.4660949999998"/>
  </r>
  <r>
    <x v="4"/>
    <x v="0"/>
    <x v="18"/>
    <x v="0"/>
    <s v="Rest of Greater China"/>
    <s v="Hong Kong"/>
    <s v="Hong Kong"/>
    <s v="Hong Kong"/>
    <x v="3"/>
    <x v="16"/>
    <x v="0"/>
    <n v="1014.539772"/>
    <n v="1019.217021"/>
  </r>
  <r>
    <x v="6"/>
    <x v="6"/>
    <x v="8"/>
    <x v="6"/>
    <s v="Spain"/>
    <s v="Spain"/>
    <s v="Spain"/>
    <s v="Spain"/>
    <x v="2"/>
    <x v="6"/>
    <x v="0"/>
    <n v="10296.365817"/>
    <n v="12138.68777"/>
  </r>
  <r>
    <x v="0"/>
    <x v="7"/>
    <x v="13"/>
    <x v="7"/>
    <s v="Rest of Emerging Asia/Pacific"/>
    <s v="Thailand"/>
    <s v="Thailand"/>
    <s v="Thailand"/>
    <x v="0"/>
    <x v="0"/>
    <x v="0"/>
    <n v="352.59915861381899"/>
    <n v="365.10917499999999"/>
  </r>
  <r>
    <x v="5"/>
    <x v="5"/>
    <x v="43"/>
    <x v="5"/>
    <s v="Rest of Mature Asia/Pacific"/>
    <s v="New Zealand"/>
    <s v="New Zealand"/>
    <s v="New Zealand"/>
    <x v="3"/>
    <x v="12"/>
    <x v="0"/>
    <n v="990.55161299999997"/>
    <n v="1205.719996"/>
  </r>
  <r>
    <x v="2"/>
    <x v="7"/>
    <x v="28"/>
    <x v="7"/>
    <s v="Indonesia"/>
    <s v="Indonesia"/>
    <s v="Indonesia"/>
    <s v="Indonesia"/>
    <x v="0"/>
    <x v="3"/>
    <x v="0"/>
    <n v="968.98071880552197"/>
    <n v="1320.1751549999999"/>
  </r>
  <r>
    <x v="3"/>
    <x v="6"/>
    <x v="21"/>
    <x v="6"/>
    <s v="France"/>
    <s v="France"/>
    <s v="France"/>
    <s v="France"/>
    <x v="0"/>
    <x v="3"/>
    <x v="1"/>
    <n v="6444.00006981346"/>
    <n v="7597.0207570000002"/>
  </r>
  <r>
    <x v="6"/>
    <x v="0"/>
    <x v="18"/>
    <x v="0"/>
    <s v="Rest of Greater China"/>
    <s v="Hong Kong"/>
    <s v="Hong Kong"/>
    <s v="Hong Kong"/>
    <x v="3"/>
    <x v="16"/>
    <x v="0"/>
    <n v="1085.0754549999999"/>
    <n v="1097.4126490000001"/>
  </r>
  <r>
    <x v="0"/>
    <x v="0"/>
    <x v="20"/>
    <x v="0"/>
    <s v="Rest of Greater China"/>
    <s v="Taiwan"/>
    <s v="Taiwan"/>
    <s v="Taiwan"/>
    <x v="0"/>
    <x v="3"/>
    <x v="0"/>
    <n v="425.09382315696502"/>
    <n v="441.76914699999998"/>
  </r>
  <r>
    <x v="5"/>
    <x v="6"/>
    <x v="38"/>
    <x v="6"/>
    <s v="Rest of Western Europe"/>
    <s v="Austria"/>
    <s v="Austria"/>
    <s v="Austria"/>
    <x v="4"/>
    <x v="10"/>
    <x v="0"/>
    <n v="230.83458141"/>
    <n v="272.13766099999998"/>
  </r>
  <r>
    <x v="1"/>
    <x v="7"/>
    <x v="28"/>
    <x v="7"/>
    <s v="Indonesia"/>
    <s v="Indonesia"/>
    <s v="Indonesia"/>
    <s v="Indonesia"/>
    <x v="2"/>
    <x v="15"/>
    <x v="0"/>
    <n v="555.29149800000005"/>
    <n v="751.22456599999998"/>
  </r>
  <r>
    <x v="3"/>
    <x v="0"/>
    <x v="0"/>
    <x v="0"/>
    <s v="China"/>
    <s v="China"/>
    <s v="China"/>
    <s v="China"/>
    <x v="0"/>
    <x v="0"/>
    <x v="1"/>
    <n v="105.586643145927"/>
    <n v="115.46831400000001"/>
  </r>
  <r>
    <x v="1"/>
    <x v="4"/>
    <x v="48"/>
    <x v="4"/>
    <s v="Argentina"/>
    <s v="Argentina"/>
    <s v="Argentina"/>
    <s v="Argentina"/>
    <x v="4"/>
    <x v="14"/>
    <x v="0"/>
    <n v="34.198895677955001"/>
    <n v="262.863924"/>
  </r>
  <r>
    <x v="3"/>
    <x v="7"/>
    <x v="35"/>
    <x v="7"/>
    <s v="Rest of Emerging Asia/Pacific"/>
    <s v="Rest of Emerging Asia/Pacific"/>
    <s v="Rest of Emerging Asia/Pacific"/>
    <s v="Rest of Emerging Asia/Pacific"/>
    <x v="4"/>
    <x v="9"/>
    <x v="0"/>
    <n v="815.6944125"/>
    <n v="815.69441300000005"/>
  </r>
  <r>
    <x v="3"/>
    <x v="3"/>
    <x v="3"/>
    <x v="3"/>
    <s v="Rest of Middle East and North Africa"/>
    <s v="Rest of Middle East and North Africa"/>
    <s v="Rest of Middle East and North Africa"/>
    <s v="Rest of Middle East and North Africa"/>
    <x v="4"/>
    <x v="7"/>
    <x v="0"/>
    <n v="141.55254995000001"/>
    <n v="154.21650199999999"/>
  </r>
  <r>
    <x v="1"/>
    <x v="6"/>
    <x v="14"/>
    <x v="6"/>
    <s v="Netherlands"/>
    <s v="Netherlands"/>
    <s v="Netherlands"/>
    <s v="Netherlands"/>
    <x v="0"/>
    <x v="8"/>
    <x v="1"/>
    <n v="852.443741995967"/>
    <n v="1004.970939"/>
  </r>
  <r>
    <x v="4"/>
    <x v="6"/>
    <x v="37"/>
    <x v="6"/>
    <s v="Rest of Western Europe"/>
    <s v="Finland"/>
    <s v="Finland"/>
    <s v="Finland"/>
    <x v="2"/>
    <x v="5"/>
    <x v="0"/>
    <n v="223.13728499955499"/>
    <n v="262.82694300000003"/>
  </r>
  <r>
    <x v="6"/>
    <x v="7"/>
    <x v="35"/>
    <x v="7"/>
    <s v="Rest of Emerging Asia/Pacific"/>
    <s v="Rest of Emerging Asia/Pacific"/>
    <s v="Rest of Emerging Asia/Pacific"/>
    <s v="Rest of Emerging Asia/Pacific"/>
    <x v="4"/>
    <x v="9"/>
    <x v="0"/>
    <n v="811.92310829999997"/>
    <n v="811.92310799999996"/>
  </r>
  <r>
    <x v="6"/>
    <x v="9"/>
    <x v="25"/>
    <x v="9"/>
    <s v="Russia"/>
    <s v="Russia"/>
    <s v="Russia"/>
    <s v="Russia"/>
    <x v="2"/>
    <x v="2"/>
    <x v="0"/>
    <n v="717.91045999999994"/>
    <n v="1463.3588930000001"/>
  </r>
  <r>
    <x v="6"/>
    <x v="4"/>
    <x v="36"/>
    <x v="4"/>
    <s v="Rest of Latin America"/>
    <s v="Rest of Latin America"/>
    <s v="Rest of Latin America"/>
    <s v="Rest of Latin America"/>
    <x v="4"/>
    <x v="9"/>
    <x v="0"/>
    <n v="486.52426639999999"/>
    <n v="486.52426600000001"/>
  </r>
  <r>
    <x v="3"/>
    <x v="5"/>
    <x v="22"/>
    <x v="5"/>
    <s v="Australia"/>
    <s v="Australia"/>
    <s v="Australia"/>
    <s v="Australia"/>
    <x v="0"/>
    <x v="8"/>
    <x v="0"/>
    <n v="2056.77217545959"/>
    <n v="2791.1114699999998"/>
  </r>
  <r>
    <x v="2"/>
    <x v="5"/>
    <x v="43"/>
    <x v="5"/>
    <s v="Rest of Mature Asia/Pacific"/>
    <s v="New Zealand"/>
    <s v="New Zealand"/>
    <s v="New Zealand"/>
    <x v="3"/>
    <x v="13"/>
    <x v="1"/>
    <n v="567.45151799999996"/>
    <n v="672.52435500000001"/>
  </r>
  <r>
    <x v="2"/>
    <x v="6"/>
    <x v="38"/>
    <x v="6"/>
    <s v="Rest of Western Europe"/>
    <s v="Austria"/>
    <s v="Austria"/>
    <s v="Austria"/>
    <x v="0"/>
    <x v="0"/>
    <x v="0"/>
    <n v="226.50446874033901"/>
    <n v="254.815327"/>
  </r>
  <r>
    <x v="0"/>
    <x v="3"/>
    <x v="40"/>
    <x v="3"/>
    <s v="Rest of Middle East and North Africa"/>
    <s v="Israel"/>
    <s v="Israel"/>
    <s v="Israel"/>
    <x v="3"/>
    <x v="4"/>
    <x v="1"/>
    <n v="1580.4474889999999"/>
    <n v="1579.567337"/>
  </r>
  <r>
    <x v="6"/>
    <x v="7"/>
    <x v="49"/>
    <x v="7"/>
    <s v="Rest of Emerging Asia/Pacific"/>
    <s v="Malaysia"/>
    <s v="Malaysia"/>
    <s v="Malaysia"/>
    <x v="0"/>
    <x v="8"/>
    <x v="0"/>
    <n v="446.08582593997897"/>
    <n v="581.87346700000001"/>
  </r>
  <r>
    <x v="0"/>
    <x v="1"/>
    <x v="16"/>
    <x v="1"/>
    <s v="United States"/>
    <s v="United States"/>
    <s v="United States"/>
    <s v="United States"/>
    <x v="4"/>
    <x v="9"/>
    <x v="0"/>
    <n v="25739.303970000001"/>
    <n v="25739.303970000001"/>
  </r>
  <r>
    <x v="6"/>
    <x v="0"/>
    <x v="20"/>
    <x v="0"/>
    <s v="Rest of Greater China"/>
    <s v="Taiwan"/>
    <s v="Taiwan"/>
    <s v="Taiwan"/>
    <x v="1"/>
    <x v="1"/>
    <x v="0"/>
    <n v="2593.2473829999999"/>
    <n v="2694.9737260000002"/>
  </r>
  <r>
    <x v="6"/>
    <x v="4"/>
    <x v="29"/>
    <x v="4"/>
    <s v="Rest of Latin America"/>
    <s v="Chile"/>
    <s v="Chile"/>
    <s v="Chile"/>
    <x v="1"/>
    <x v="11"/>
    <x v="0"/>
    <n v="448.84717000000001"/>
    <n v="604.13590899999997"/>
  </r>
  <r>
    <x v="0"/>
    <x v="7"/>
    <x v="13"/>
    <x v="7"/>
    <s v="Rest of Emerging Asia/Pacific"/>
    <s v="Thailand"/>
    <s v="Thailand"/>
    <s v="Thailand"/>
    <x v="0"/>
    <x v="3"/>
    <x v="0"/>
    <n v="402.81290030084801"/>
    <n v="417.10447199999999"/>
  </r>
  <r>
    <x v="0"/>
    <x v="6"/>
    <x v="8"/>
    <x v="6"/>
    <s v="Spain"/>
    <s v="Spain"/>
    <s v="Spain"/>
    <s v="Spain"/>
    <x v="0"/>
    <x v="0"/>
    <x v="0"/>
    <n v="556.08838274801701"/>
    <n v="655.58891100000005"/>
  </r>
  <r>
    <x v="1"/>
    <x v="7"/>
    <x v="10"/>
    <x v="7"/>
    <s v="India"/>
    <s v="India"/>
    <s v="India"/>
    <s v="India"/>
    <x v="0"/>
    <x v="0"/>
    <x v="1"/>
    <n v="72.677017733418296"/>
    <n v="86.501830999999996"/>
  </r>
  <r>
    <x v="5"/>
    <x v="4"/>
    <x v="29"/>
    <x v="4"/>
    <s v="Rest of Latin America"/>
    <s v="Chile"/>
    <s v="Chile"/>
    <s v="Chile"/>
    <x v="0"/>
    <x v="8"/>
    <x v="0"/>
    <n v="370.89931563330902"/>
    <n v="499.22024699999997"/>
  </r>
  <r>
    <x v="2"/>
    <x v="7"/>
    <x v="35"/>
    <x v="7"/>
    <s v="Rest of Emerging Asia/Pacific"/>
    <s v="Rest of Emerging Asia/Pacific"/>
    <s v="Rest of Emerging Asia/Pacific"/>
    <s v="Rest of Emerging Asia/Pacific"/>
    <x v="2"/>
    <x v="2"/>
    <x v="0"/>
    <n v="562.87552199943605"/>
    <n v="562.87552200000005"/>
  </r>
  <r>
    <x v="0"/>
    <x v="2"/>
    <x v="39"/>
    <x v="2"/>
    <s v="Rest of Eastern Europe"/>
    <s v="Rest of Eastern Europe"/>
    <s v="Rest of Eastern Europe"/>
    <s v="Rest of Eastern Europe"/>
    <x v="3"/>
    <x v="16"/>
    <x v="0"/>
    <n v="1697.733471"/>
    <n v="2001.507803"/>
  </r>
  <r>
    <x v="0"/>
    <x v="7"/>
    <x v="28"/>
    <x v="7"/>
    <s v="Indonesia"/>
    <s v="Indonesia"/>
    <s v="Indonesia"/>
    <s v="Indonesia"/>
    <x v="2"/>
    <x v="6"/>
    <x v="0"/>
    <n v="603.935971"/>
    <n v="817.03310699999997"/>
  </r>
  <r>
    <x v="6"/>
    <x v="6"/>
    <x v="8"/>
    <x v="6"/>
    <s v="Spain"/>
    <s v="Spain"/>
    <s v="Spain"/>
    <s v="Spain"/>
    <x v="3"/>
    <x v="13"/>
    <x v="1"/>
    <n v="4351.4417640000001"/>
    <n v="5130.0423719999999"/>
  </r>
  <r>
    <x v="4"/>
    <x v="0"/>
    <x v="20"/>
    <x v="0"/>
    <s v="Rest of Greater China"/>
    <s v="Taiwan"/>
    <s v="Taiwan"/>
    <s v="Taiwan"/>
    <x v="4"/>
    <x v="10"/>
    <x v="0"/>
    <n v="330.29179075600001"/>
    <n v="338.469829"/>
  </r>
  <r>
    <x v="4"/>
    <x v="6"/>
    <x v="44"/>
    <x v="6"/>
    <s v="United Kingdom"/>
    <s v="United Kingdom"/>
    <s v="United Kingdom"/>
    <s v="United Kingdom"/>
    <x v="4"/>
    <x v="10"/>
    <x v="0"/>
    <n v="1743.140648887"/>
    <n v="2115.7018029999999"/>
  </r>
  <r>
    <x v="0"/>
    <x v="2"/>
    <x v="46"/>
    <x v="2"/>
    <s v="Poland"/>
    <s v="Poland"/>
    <s v="Poland"/>
    <s v="Poland"/>
    <x v="0"/>
    <x v="3"/>
    <x v="1"/>
    <n v="2586.9872263206198"/>
    <n v="3117.4147269999999"/>
  </r>
  <r>
    <x v="1"/>
    <x v="4"/>
    <x v="36"/>
    <x v="4"/>
    <s v="Rest of Latin America"/>
    <s v="Rest of Latin America"/>
    <s v="Rest of Latin America"/>
    <s v="Rest of Latin America"/>
    <x v="3"/>
    <x v="12"/>
    <x v="0"/>
    <n v="7664.16"/>
    <n v="7664.16"/>
  </r>
  <r>
    <x v="0"/>
    <x v="6"/>
    <x v="44"/>
    <x v="6"/>
    <s v="United Kingdom"/>
    <s v="United Kingdom"/>
    <s v="United Kingdom"/>
    <s v="United Kingdom"/>
    <x v="3"/>
    <x v="4"/>
    <x v="1"/>
    <n v="15199.969536000001"/>
    <n v="18245.579035999999"/>
  </r>
  <r>
    <x v="3"/>
    <x v="4"/>
    <x v="29"/>
    <x v="4"/>
    <s v="Rest of Latin America"/>
    <s v="Chile"/>
    <s v="Chile"/>
    <s v="Chile"/>
    <x v="2"/>
    <x v="6"/>
    <x v="0"/>
    <n v="938.16742799999997"/>
    <n v="1262.747478"/>
  </r>
  <r>
    <x v="3"/>
    <x v="6"/>
    <x v="26"/>
    <x v="6"/>
    <s v="Rest of Western Europe"/>
    <s v="Norway"/>
    <s v="Norway"/>
    <s v="Norway"/>
    <x v="4"/>
    <x v="9"/>
    <x v="0"/>
    <n v="250.63104222999999"/>
    <n v="365.360614"/>
  </r>
  <r>
    <x v="2"/>
    <x v="6"/>
    <x v="41"/>
    <x v="6"/>
    <s v="Rest of Western Europe"/>
    <s v="Rest of Western Europe"/>
    <s v="Rest of Western Europe"/>
    <s v="Rest of Western Europe"/>
    <x v="3"/>
    <x v="12"/>
    <x v="0"/>
    <n v="684.20146"/>
    <n v="769.71999500000004"/>
  </r>
  <r>
    <x v="4"/>
    <x v="10"/>
    <x v="47"/>
    <x v="10"/>
    <s v="Rest of Sub-Saharan Africa"/>
    <s v="South Africa"/>
    <s v="South Africa"/>
    <s v="South Africa"/>
    <x v="3"/>
    <x v="13"/>
    <x v="1"/>
    <n v="1208.613288"/>
    <n v="1667.4225530000001"/>
  </r>
  <r>
    <x v="0"/>
    <x v="4"/>
    <x v="4"/>
    <x v="4"/>
    <s v="Brazil"/>
    <s v="Brazil"/>
    <s v="Brazil"/>
    <s v="Brazil"/>
    <x v="2"/>
    <x v="2"/>
    <x v="0"/>
    <n v="2580.9417149999999"/>
    <n v="4625.8198860000002"/>
  </r>
  <r>
    <x v="4"/>
    <x v="6"/>
    <x v="30"/>
    <x v="6"/>
    <s v="Rest of Western Europe"/>
    <s v="Belgium"/>
    <s v="Belgium"/>
    <s v="Belgium"/>
    <x v="0"/>
    <x v="8"/>
    <x v="1"/>
    <n v="559.59185692226595"/>
    <n v="659.12703599999998"/>
  </r>
  <r>
    <x v="6"/>
    <x v="4"/>
    <x v="36"/>
    <x v="4"/>
    <s v="Rest of Latin America"/>
    <s v="Rest of Latin America"/>
    <s v="Rest of Latin America"/>
    <s v="Rest of Latin America"/>
    <x v="2"/>
    <x v="2"/>
    <x v="0"/>
    <n v="1004.611614"/>
    <n v="1004.611614"/>
  </r>
  <r>
    <x v="2"/>
    <x v="6"/>
    <x v="32"/>
    <x v="6"/>
    <s v="Rest of Western Europe"/>
    <s v="Portugal"/>
    <s v="Portugal"/>
    <s v="Portugal"/>
    <x v="2"/>
    <x v="5"/>
    <x v="0"/>
    <n v="267.76759299973298"/>
    <n v="301.23594000000003"/>
  </r>
  <r>
    <x v="5"/>
    <x v="4"/>
    <x v="4"/>
    <x v="4"/>
    <s v="Brazil"/>
    <s v="Brazil"/>
    <s v="Brazil"/>
    <s v="Brazil"/>
    <x v="0"/>
    <x v="0"/>
    <x v="0"/>
    <n v="493.85922363055198"/>
    <n v="885.14351299999998"/>
  </r>
  <r>
    <x v="3"/>
    <x v="6"/>
    <x v="15"/>
    <x v="6"/>
    <s v="Germany"/>
    <s v="Germany"/>
    <s v="Germany"/>
    <s v="Germany"/>
    <x v="0"/>
    <x v="3"/>
    <x v="1"/>
    <n v="7036.3528567602398"/>
    <n v="8295.3628379999991"/>
  </r>
  <r>
    <x v="2"/>
    <x v="3"/>
    <x v="40"/>
    <x v="3"/>
    <s v="Rest of Middle East and North Africa"/>
    <s v="Israel"/>
    <s v="Israel"/>
    <s v="Israel"/>
    <x v="1"/>
    <x v="1"/>
    <x v="0"/>
    <n v="1052.5292010000001"/>
    <n v="1047.574811"/>
  </r>
  <r>
    <x v="4"/>
    <x v="6"/>
    <x v="33"/>
    <x v="6"/>
    <s v="Rest of Western Europe"/>
    <s v="Ireland"/>
    <s v="Ireland"/>
    <s v="Ireland"/>
    <x v="2"/>
    <x v="5"/>
    <x v="0"/>
    <n v="400.354538998799"/>
    <n v="471.566012"/>
  </r>
  <r>
    <x v="2"/>
    <x v="6"/>
    <x v="33"/>
    <x v="6"/>
    <s v="Rest of Western Europe"/>
    <s v="Ireland"/>
    <s v="Ireland"/>
    <s v="Ireland"/>
    <x v="0"/>
    <x v="8"/>
    <x v="1"/>
    <n v="173.98654697732101"/>
    <n v="195.73317499999999"/>
  </r>
  <r>
    <x v="4"/>
    <x v="4"/>
    <x v="4"/>
    <x v="4"/>
    <s v="Brazil"/>
    <s v="Brazil"/>
    <s v="Brazil"/>
    <s v="Brazil"/>
    <x v="4"/>
    <x v="9"/>
    <x v="0"/>
    <n v="694.27565389999995"/>
    <n v="1026.871085"/>
  </r>
  <r>
    <x v="6"/>
    <x v="2"/>
    <x v="2"/>
    <x v="2"/>
    <s v="Rest of Eastern Europe"/>
    <s v="Hungary"/>
    <s v="Hungary"/>
    <s v="Hungary"/>
    <x v="3"/>
    <x v="12"/>
    <x v="0"/>
    <n v="255.06656799999999"/>
    <n v="324.389994"/>
  </r>
  <r>
    <x v="6"/>
    <x v="5"/>
    <x v="19"/>
    <x v="5"/>
    <s v="Rest of Mature Asia/Pacific"/>
    <s v="Singapore"/>
    <s v="Singapore"/>
    <s v="Singapore"/>
    <x v="0"/>
    <x v="3"/>
    <x v="1"/>
    <n v="1492.2324306855301"/>
    <n v="1617.2929449999999"/>
  </r>
  <r>
    <x v="5"/>
    <x v="6"/>
    <x v="45"/>
    <x v="6"/>
    <s v="Rest of Western Europe"/>
    <s v="Greece"/>
    <s v="Greece"/>
    <s v="Greece"/>
    <x v="4"/>
    <x v="14"/>
    <x v="0"/>
    <n v="158.98272761945401"/>
    <n v="187.42940200000001"/>
  </r>
  <r>
    <x v="1"/>
    <x v="6"/>
    <x v="15"/>
    <x v="6"/>
    <s v="Germany"/>
    <s v="Germany"/>
    <s v="Germany"/>
    <s v="Germany"/>
    <x v="4"/>
    <x v="9"/>
    <x v="0"/>
    <n v="2636.5859380000002"/>
    <n v="3108.3485230000001"/>
  </r>
  <r>
    <x v="0"/>
    <x v="10"/>
    <x v="34"/>
    <x v="10"/>
    <s v="Rest of Sub-Saharan Africa"/>
    <s v="Rest of Sub-Saharan Africa"/>
    <s v="Rest of Sub-Saharan Africa"/>
    <s v="Rest of Sub-Saharan Africa"/>
    <x v="0"/>
    <x v="0"/>
    <x v="0"/>
    <n v="232.80273402726999"/>
    <n v="253.63035400000001"/>
  </r>
  <r>
    <x v="0"/>
    <x v="6"/>
    <x v="45"/>
    <x v="6"/>
    <s v="Rest of Western Europe"/>
    <s v="Greece"/>
    <s v="Greece"/>
    <s v="Greece"/>
    <x v="3"/>
    <x v="16"/>
    <x v="0"/>
    <n v="306.48048499999999"/>
    <n v="361.31883599999998"/>
  </r>
  <r>
    <x v="3"/>
    <x v="6"/>
    <x v="21"/>
    <x v="6"/>
    <s v="France"/>
    <s v="France"/>
    <s v="France"/>
    <s v="France"/>
    <x v="3"/>
    <x v="4"/>
    <x v="1"/>
    <n v="15060.691725999999"/>
    <n v="17755.491375000001"/>
  </r>
  <r>
    <x v="0"/>
    <x v="0"/>
    <x v="0"/>
    <x v="0"/>
    <s v="China"/>
    <s v="China"/>
    <s v="China"/>
    <s v="China"/>
    <x v="0"/>
    <x v="8"/>
    <x v="1"/>
    <n v="16085.6971503646"/>
    <n v="17591.129612000001"/>
  </r>
  <r>
    <x v="3"/>
    <x v="6"/>
    <x v="9"/>
    <x v="6"/>
    <s v="Rest of Western Europe"/>
    <s v="Sweden"/>
    <s v="Sweden"/>
    <s v="Sweden"/>
    <x v="4"/>
    <x v="14"/>
    <x v="0"/>
    <n v="222.98290642634501"/>
    <n v="318.16967299999999"/>
  </r>
  <r>
    <x v="0"/>
    <x v="6"/>
    <x v="21"/>
    <x v="6"/>
    <s v="France"/>
    <s v="France"/>
    <s v="France"/>
    <s v="France"/>
    <x v="2"/>
    <x v="2"/>
    <x v="0"/>
    <n v="5823.5184369999997"/>
    <n v="6865.5167549999996"/>
  </r>
  <r>
    <x v="6"/>
    <x v="6"/>
    <x v="45"/>
    <x v="6"/>
    <s v="Rest of Western Europe"/>
    <s v="Greece"/>
    <s v="Greece"/>
    <s v="Greece"/>
    <x v="4"/>
    <x v="14"/>
    <x v="0"/>
    <n v="176.09044409963801"/>
    <n v="207.59819100000001"/>
  </r>
  <r>
    <x v="4"/>
    <x v="3"/>
    <x v="24"/>
    <x v="3"/>
    <s v="Turkey"/>
    <s v="Turkey"/>
    <s v="Turkey"/>
    <s v="Turkey"/>
    <x v="3"/>
    <x v="4"/>
    <x v="1"/>
    <n v="5916.4490599999999"/>
    <n v="11328.77118"/>
  </r>
  <r>
    <x v="2"/>
    <x v="10"/>
    <x v="34"/>
    <x v="10"/>
    <s v="Rest of Sub-Saharan Africa"/>
    <s v="Rest of Sub-Saharan Africa"/>
    <s v="Rest of Sub-Saharan Africa"/>
    <s v="Rest of Sub-Saharan Africa"/>
    <x v="0"/>
    <x v="8"/>
    <x v="1"/>
    <n v="612.666851500691"/>
    <n v="650.95555300000001"/>
  </r>
  <r>
    <x v="1"/>
    <x v="5"/>
    <x v="22"/>
    <x v="5"/>
    <s v="Australia"/>
    <s v="Australia"/>
    <s v="Australia"/>
    <s v="Australia"/>
    <x v="4"/>
    <x v="10"/>
    <x v="0"/>
    <n v="817.22925281100004"/>
    <n v="1109.008556"/>
  </r>
  <r>
    <x v="5"/>
    <x v="7"/>
    <x v="35"/>
    <x v="7"/>
    <s v="Rest of Emerging Asia/Pacific"/>
    <s v="Rest of Emerging Asia/Pacific"/>
    <s v="Rest of Emerging Asia/Pacific"/>
    <s v="Rest of Emerging Asia/Pacific"/>
    <x v="1"/>
    <x v="11"/>
    <x v="0"/>
    <n v="578.06378299999994"/>
    <n v="578.06378299999994"/>
  </r>
  <r>
    <x v="1"/>
    <x v="10"/>
    <x v="34"/>
    <x v="10"/>
    <s v="Rest of Sub-Saharan Africa"/>
    <s v="Rest of Sub-Saharan Africa"/>
    <s v="Rest of Sub-Saharan Africa"/>
    <s v="Rest of Sub-Saharan Africa"/>
    <x v="0"/>
    <x v="0"/>
    <x v="0"/>
    <n v="259.63272621782801"/>
    <n v="282.86068299999999"/>
  </r>
  <r>
    <x v="4"/>
    <x v="6"/>
    <x v="41"/>
    <x v="6"/>
    <s v="Rest of Western Europe"/>
    <s v="Rest of Western Europe"/>
    <s v="Rest of Western Europe"/>
    <s v="Rest of Western Europe"/>
    <x v="3"/>
    <x v="16"/>
    <x v="0"/>
    <n v="202.27010000000001"/>
    <n v="238.24809099999999"/>
  </r>
  <r>
    <x v="4"/>
    <x v="6"/>
    <x v="33"/>
    <x v="6"/>
    <s v="Rest of Western Europe"/>
    <s v="Ireland"/>
    <s v="Ireland"/>
    <s v="Ireland"/>
    <x v="4"/>
    <x v="7"/>
    <x v="0"/>
    <n v="127.23867513"/>
    <n v="149.87074899999999"/>
  </r>
  <r>
    <x v="6"/>
    <x v="6"/>
    <x v="30"/>
    <x v="6"/>
    <s v="Rest of Western Europe"/>
    <s v="Belgium"/>
    <s v="Belgium"/>
    <s v="Belgium"/>
    <x v="4"/>
    <x v="9"/>
    <x v="0"/>
    <n v="330.51866680000001"/>
    <n v="389.65815400000002"/>
  </r>
  <r>
    <x v="5"/>
    <x v="5"/>
    <x v="19"/>
    <x v="5"/>
    <s v="Rest of Mature Asia/Pacific"/>
    <s v="Singapore"/>
    <s v="Singapore"/>
    <s v="Singapore"/>
    <x v="2"/>
    <x v="15"/>
    <x v="0"/>
    <n v="4128.6621889999997"/>
    <n v="4474.675722"/>
  </r>
  <r>
    <x v="1"/>
    <x v="1"/>
    <x v="1"/>
    <x v="1"/>
    <s v="Canada"/>
    <s v="Canada"/>
    <s v="Canada"/>
    <s v="Canada"/>
    <x v="2"/>
    <x v="6"/>
    <x v="0"/>
    <n v="11812.887307000001"/>
    <n v="15321.098594999999"/>
  </r>
  <r>
    <x v="6"/>
    <x v="1"/>
    <x v="1"/>
    <x v="1"/>
    <s v="Canada"/>
    <s v="Canada"/>
    <s v="Canada"/>
    <s v="Canada"/>
    <x v="2"/>
    <x v="5"/>
    <x v="0"/>
    <n v="4183.895321"/>
    <n v="5426.4356420000004"/>
  </r>
  <r>
    <x v="2"/>
    <x v="10"/>
    <x v="47"/>
    <x v="10"/>
    <s v="Rest of Sub-Saharan Africa"/>
    <s v="South Africa"/>
    <s v="South Africa"/>
    <s v="South Africa"/>
    <x v="4"/>
    <x v="7"/>
    <x v="0"/>
    <n v="133.51674765999999"/>
    <n v="183.23754500000001"/>
  </r>
  <r>
    <x v="0"/>
    <x v="1"/>
    <x v="16"/>
    <x v="1"/>
    <s v="United States"/>
    <s v="United States"/>
    <s v="United States"/>
    <s v="United States"/>
    <x v="3"/>
    <x v="13"/>
    <x v="1"/>
    <n v="79549.339250000005"/>
    <n v="79549.339250000005"/>
  </r>
  <r>
    <x v="0"/>
    <x v="2"/>
    <x v="46"/>
    <x v="2"/>
    <s v="Poland"/>
    <s v="Poland"/>
    <s v="Poland"/>
    <s v="Poland"/>
    <x v="3"/>
    <x v="4"/>
    <x v="1"/>
    <n v="3883.266396"/>
    <n v="4679.4787889999998"/>
  </r>
  <r>
    <x v="5"/>
    <x v="2"/>
    <x v="46"/>
    <x v="2"/>
    <s v="Poland"/>
    <s v="Poland"/>
    <s v="Poland"/>
    <s v="Poland"/>
    <x v="2"/>
    <x v="6"/>
    <x v="0"/>
    <n v="1325.789851"/>
    <n v="1597.6255180000001"/>
  </r>
  <r>
    <x v="1"/>
    <x v="0"/>
    <x v="20"/>
    <x v="0"/>
    <s v="Rest of Greater China"/>
    <s v="Taiwan"/>
    <s v="Taiwan"/>
    <s v="Taiwan"/>
    <x v="4"/>
    <x v="9"/>
    <x v="0"/>
    <n v="365.14873130000001"/>
    <n v="379.47256499999997"/>
  </r>
  <r>
    <x v="5"/>
    <x v="7"/>
    <x v="28"/>
    <x v="7"/>
    <s v="Indonesia"/>
    <s v="Indonesia"/>
    <s v="Indonesia"/>
    <s v="Indonesia"/>
    <x v="2"/>
    <x v="5"/>
    <x v="0"/>
    <n v="102.222297"/>
    <n v="138.29115200000001"/>
  </r>
  <r>
    <x v="3"/>
    <x v="10"/>
    <x v="47"/>
    <x v="10"/>
    <s v="Rest of Sub-Saharan Africa"/>
    <s v="South Africa"/>
    <s v="South Africa"/>
    <s v="South Africa"/>
    <x v="0"/>
    <x v="8"/>
    <x v="0"/>
    <n v="479.50514351769999"/>
    <n v="701.71461799999997"/>
  </r>
  <r>
    <x v="1"/>
    <x v="6"/>
    <x v="33"/>
    <x v="6"/>
    <s v="Rest of Western Europe"/>
    <s v="Ireland"/>
    <s v="Ireland"/>
    <s v="Ireland"/>
    <x v="3"/>
    <x v="4"/>
    <x v="1"/>
    <n v="1411.832545"/>
    <n v="1664.450812"/>
  </r>
  <r>
    <x v="5"/>
    <x v="7"/>
    <x v="35"/>
    <x v="7"/>
    <s v="Rest of Emerging Asia/Pacific"/>
    <s v="Rest of Emerging Asia/Pacific"/>
    <s v="Rest of Emerging Asia/Pacific"/>
    <s v="Rest of Emerging Asia/Pacific"/>
    <x v="0"/>
    <x v="3"/>
    <x v="1"/>
    <n v="19438.505861531801"/>
    <n v="19438.505862000002"/>
  </r>
  <r>
    <x v="6"/>
    <x v="2"/>
    <x v="2"/>
    <x v="2"/>
    <s v="Rest of Eastern Europe"/>
    <s v="Hungary"/>
    <s v="Hungary"/>
    <s v="Hungary"/>
    <x v="1"/>
    <x v="1"/>
    <x v="0"/>
    <n v="558.598344"/>
    <n v="710.41734299999996"/>
  </r>
  <r>
    <x v="6"/>
    <x v="0"/>
    <x v="20"/>
    <x v="0"/>
    <s v="Rest of Greater China"/>
    <s v="Taiwan"/>
    <s v="Taiwan"/>
    <s v="Taiwan"/>
    <x v="0"/>
    <x v="3"/>
    <x v="0"/>
    <n v="502.08541394474099"/>
    <n v="521.78091800000004"/>
  </r>
  <r>
    <x v="2"/>
    <x v="7"/>
    <x v="10"/>
    <x v="7"/>
    <s v="India"/>
    <s v="India"/>
    <s v="India"/>
    <s v="India"/>
    <x v="2"/>
    <x v="15"/>
    <x v="0"/>
    <n v="3368.4235210000002"/>
    <n v="3936.6839260000002"/>
  </r>
  <r>
    <x v="2"/>
    <x v="4"/>
    <x v="36"/>
    <x v="4"/>
    <s v="Rest of Latin America"/>
    <s v="Rest of Latin America"/>
    <s v="Rest of Latin America"/>
    <s v="Rest of Latin America"/>
    <x v="1"/>
    <x v="1"/>
    <x v="0"/>
    <n v="1644.8155489999999"/>
    <n v="1644.8155489999999"/>
  </r>
  <r>
    <x v="3"/>
    <x v="7"/>
    <x v="49"/>
    <x v="7"/>
    <s v="Rest of Emerging Asia/Pacific"/>
    <s v="Malaysia"/>
    <s v="Malaysia"/>
    <s v="Malaysia"/>
    <x v="4"/>
    <x v="14"/>
    <x v="0"/>
    <n v="83.843900941266"/>
    <n v="109.365818"/>
  </r>
  <r>
    <x v="2"/>
    <x v="6"/>
    <x v="33"/>
    <x v="6"/>
    <s v="Rest of Western Europe"/>
    <s v="Ireland"/>
    <s v="Ireland"/>
    <s v="Ireland"/>
    <x v="2"/>
    <x v="6"/>
    <x v="0"/>
    <n v="1196.2258349988001"/>
    <n v="1345.7424410000001"/>
  </r>
  <r>
    <x v="1"/>
    <x v="5"/>
    <x v="43"/>
    <x v="5"/>
    <s v="Rest of Mature Asia/Pacific"/>
    <s v="New Zealand"/>
    <s v="New Zealand"/>
    <s v="New Zealand"/>
    <x v="0"/>
    <x v="3"/>
    <x v="0"/>
    <n v="66.515368799115294"/>
    <n v="80.963887999999997"/>
  </r>
  <r>
    <x v="1"/>
    <x v="2"/>
    <x v="39"/>
    <x v="2"/>
    <s v="Rest of Eastern Europe"/>
    <s v="Rest of Eastern Europe"/>
    <s v="Rest of Eastern Europe"/>
    <s v="Rest of Eastern Europe"/>
    <x v="0"/>
    <x v="0"/>
    <x v="0"/>
    <n v="303.72649130085802"/>
    <n v="358.07207199999999"/>
  </r>
  <r>
    <x v="2"/>
    <x v="6"/>
    <x v="45"/>
    <x v="6"/>
    <s v="Rest of Western Europe"/>
    <s v="Greece"/>
    <s v="Greece"/>
    <s v="Greece"/>
    <x v="4"/>
    <x v="9"/>
    <x v="0"/>
    <n v="136.00864043000001"/>
    <n v="153.008399"/>
  </r>
  <r>
    <x v="3"/>
    <x v="0"/>
    <x v="20"/>
    <x v="0"/>
    <s v="Rest of Greater China"/>
    <s v="Taiwan"/>
    <s v="Taiwan"/>
    <s v="Taiwan"/>
    <x v="2"/>
    <x v="5"/>
    <x v="0"/>
    <n v="70.595448000000005"/>
    <n v="73.364723999999995"/>
  </r>
  <r>
    <x v="4"/>
    <x v="5"/>
    <x v="19"/>
    <x v="5"/>
    <s v="Rest of Mature Asia/Pacific"/>
    <s v="Singapore"/>
    <s v="Singapore"/>
    <s v="Singapore"/>
    <x v="1"/>
    <x v="1"/>
    <x v="0"/>
    <n v="1381.8518759999999"/>
    <n v="1524.8571449999999"/>
  </r>
  <r>
    <x v="0"/>
    <x v="7"/>
    <x v="28"/>
    <x v="7"/>
    <s v="Indonesia"/>
    <s v="Indonesia"/>
    <s v="Indonesia"/>
    <s v="Indonesia"/>
    <x v="3"/>
    <x v="12"/>
    <x v="0"/>
    <n v="1024.335906"/>
    <n v="1385.7699950000001"/>
  </r>
  <r>
    <x v="5"/>
    <x v="6"/>
    <x v="38"/>
    <x v="6"/>
    <s v="Rest of Western Europe"/>
    <s v="Austria"/>
    <s v="Austria"/>
    <s v="Austria"/>
    <x v="0"/>
    <x v="3"/>
    <x v="0"/>
    <n v="222.792302963357"/>
    <n v="262.65638300000001"/>
  </r>
  <r>
    <x v="4"/>
    <x v="6"/>
    <x v="44"/>
    <x v="6"/>
    <s v="United Kingdom"/>
    <s v="United Kingdom"/>
    <s v="United Kingdom"/>
    <s v="United Kingdom"/>
    <x v="3"/>
    <x v="12"/>
    <x v="0"/>
    <n v="6209.8992799999996"/>
    <n v="7537.1399950000005"/>
  </r>
  <r>
    <x v="1"/>
    <x v="7"/>
    <x v="10"/>
    <x v="7"/>
    <s v="India"/>
    <s v="India"/>
    <s v="India"/>
    <s v="India"/>
    <x v="0"/>
    <x v="3"/>
    <x v="1"/>
    <n v="28705.9666689326"/>
    <n v="34166.490946999998"/>
  </r>
  <r>
    <x v="1"/>
    <x v="2"/>
    <x v="6"/>
    <x v="2"/>
    <s v="Rest of Eastern Europe"/>
    <s v="Czech Republic"/>
    <s v="Czech Republic"/>
    <s v="Czech Republic"/>
    <x v="4"/>
    <x v="9"/>
    <x v="0"/>
    <n v="160.57044535"/>
    <n v="187.11996500000001"/>
  </r>
  <r>
    <x v="4"/>
    <x v="5"/>
    <x v="43"/>
    <x v="5"/>
    <s v="Rest of Mature Asia/Pacific"/>
    <s v="New Zealand"/>
    <s v="New Zealand"/>
    <s v="New Zealand"/>
    <x v="3"/>
    <x v="4"/>
    <x v="1"/>
    <n v="1475.7456850000001"/>
    <n v="1702.5539220000001"/>
  </r>
  <r>
    <x v="6"/>
    <x v="7"/>
    <x v="49"/>
    <x v="7"/>
    <s v="Rest of Emerging Asia/Pacific"/>
    <s v="Malaysia"/>
    <s v="Malaysia"/>
    <s v="Malaysia"/>
    <x v="0"/>
    <x v="8"/>
    <x v="1"/>
    <n v="525.42734666167701"/>
    <n v="685.36638900000003"/>
  </r>
  <r>
    <x v="5"/>
    <x v="2"/>
    <x v="2"/>
    <x v="2"/>
    <s v="Rest of Eastern Europe"/>
    <s v="Hungary"/>
    <s v="Hungary"/>
    <s v="Hungary"/>
    <x v="0"/>
    <x v="3"/>
    <x v="1"/>
    <n v="592.44663232761297"/>
    <n v="753.46510899999998"/>
  </r>
  <r>
    <x v="0"/>
    <x v="4"/>
    <x v="48"/>
    <x v="4"/>
    <s v="Argentina"/>
    <s v="Argentina"/>
    <s v="Argentina"/>
    <s v="Argentina"/>
    <x v="0"/>
    <x v="0"/>
    <x v="0"/>
    <n v="69.496843665725294"/>
    <n v="534.175523"/>
  </r>
  <r>
    <x v="2"/>
    <x v="5"/>
    <x v="19"/>
    <x v="5"/>
    <s v="Rest of Mature Asia/Pacific"/>
    <s v="Singapore"/>
    <s v="Singapore"/>
    <s v="Singapore"/>
    <x v="4"/>
    <x v="9"/>
    <x v="0"/>
    <n v="172.25974231000001"/>
    <n v="185.738416"/>
  </r>
  <r>
    <x v="5"/>
    <x v="0"/>
    <x v="18"/>
    <x v="0"/>
    <s v="Rest of Greater China"/>
    <s v="Hong Kong"/>
    <s v="Hong Kong"/>
    <s v="Hong Kong"/>
    <x v="3"/>
    <x v="4"/>
    <x v="1"/>
    <n v="3356.6620189999999"/>
    <n v="3394.8269150000001"/>
  </r>
  <r>
    <x v="2"/>
    <x v="6"/>
    <x v="21"/>
    <x v="6"/>
    <s v="France"/>
    <s v="France"/>
    <s v="France"/>
    <s v="France"/>
    <x v="0"/>
    <x v="0"/>
    <x v="1"/>
    <n v="95.96551578991"/>
    <n v="107.960273"/>
  </r>
  <r>
    <x v="3"/>
    <x v="3"/>
    <x v="7"/>
    <x v="3"/>
    <s v="Rest of Middle East and North Africa"/>
    <s v="Saudi Arabia"/>
    <s v="Saudi Arabia"/>
    <s v="Saudi Arabia"/>
    <x v="2"/>
    <x v="5"/>
    <x v="0"/>
    <n v="425.639702"/>
    <n v="425.81754000000001"/>
  </r>
  <r>
    <x v="4"/>
    <x v="0"/>
    <x v="0"/>
    <x v="0"/>
    <s v="China"/>
    <s v="China"/>
    <s v="China"/>
    <s v="China"/>
    <x v="3"/>
    <x v="16"/>
    <x v="0"/>
    <n v="29691.461170999999"/>
    <n v="32630.690143"/>
  </r>
  <r>
    <x v="0"/>
    <x v="7"/>
    <x v="10"/>
    <x v="7"/>
    <s v="India"/>
    <s v="India"/>
    <s v="India"/>
    <s v="India"/>
    <x v="1"/>
    <x v="11"/>
    <x v="0"/>
    <n v="2613.0400279999999"/>
    <n v="3110.0993560000002"/>
  </r>
  <r>
    <x v="0"/>
    <x v="6"/>
    <x v="38"/>
    <x v="6"/>
    <s v="Rest of Western Europe"/>
    <s v="Austria"/>
    <s v="Austria"/>
    <s v="Austria"/>
    <x v="1"/>
    <x v="11"/>
    <x v="0"/>
    <n v="882.71826599999997"/>
    <n v="1040.662464"/>
  </r>
  <r>
    <x v="6"/>
    <x v="5"/>
    <x v="19"/>
    <x v="5"/>
    <s v="Rest of Mature Asia/Pacific"/>
    <s v="Singapore"/>
    <s v="Singapore"/>
    <s v="Singapore"/>
    <x v="1"/>
    <x v="11"/>
    <x v="0"/>
    <n v="2329.3241079999998"/>
    <n v="2524.5393199999999"/>
  </r>
  <r>
    <x v="6"/>
    <x v="0"/>
    <x v="0"/>
    <x v="0"/>
    <s v="China"/>
    <s v="China"/>
    <s v="China"/>
    <s v="China"/>
    <x v="3"/>
    <x v="4"/>
    <x v="1"/>
    <n v="113791.382893"/>
    <n v="124440.920809"/>
  </r>
  <r>
    <x v="2"/>
    <x v="4"/>
    <x v="27"/>
    <x v="4"/>
    <s v="Rest of Latin America"/>
    <s v="Colombia"/>
    <s v="Colombia"/>
    <s v="Colombia"/>
    <x v="2"/>
    <x v="15"/>
    <x v="0"/>
    <n v="283.417450999717"/>
    <n v="447.97398399999997"/>
  </r>
  <r>
    <x v="2"/>
    <x v="4"/>
    <x v="4"/>
    <x v="4"/>
    <s v="Brazil"/>
    <s v="Brazil"/>
    <s v="Brazil"/>
    <s v="Brazil"/>
    <x v="1"/>
    <x v="1"/>
    <x v="0"/>
    <n v="2051.4298650000001"/>
    <n v="3472.5933439999999"/>
  </r>
  <r>
    <x v="3"/>
    <x v="6"/>
    <x v="33"/>
    <x v="6"/>
    <s v="Rest of Western Europe"/>
    <s v="Ireland"/>
    <s v="Ireland"/>
    <s v="Ireland"/>
    <x v="4"/>
    <x v="10"/>
    <x v="0"/>
    <n v="317.11707582399998"/>
    <n v="373.85862500000002"/>
  </r>
  <r>
    <x v="2"/>
    <x v="4"/>
    <x v="29"/>
    <x v="4"/>
    <s v="Rest of Latin America"/>
    <s v="Chile"/>
    <s v="Chile"/>
    <s v="Chile"/>
    <x v="2"/>
    <x v="15"/>
    <x v="0"/>
    <n v="354.59390600035499"/>
    <n v="459.18373700000001"/>
  </r>
  <r>
    <x v="3"/>
    <x v="3"/>
    <x v="7"/>
    <x v="3"/>
    <s v="Rest of Middle East and North Africa"/>
    <s v="Saudi Arabia"/>
    <s v="Saudi Arabia"/>
    <s v="Saudi Arabia"/>
    <x v="0"/>
    <x v="3"/>
    <x v="1"/>
    <n v="2529.4944540101601"/>
    <n v="2530.5513099999998"/>
  </r>
  <r>
    <x v="4"/>
    <x v="5"/>
    <x v="22"/>
    <x v="5"/>
    <s v="Australia"/>
    <s v="Australia"/>
    <s v="Australia"/>
    <s v="Australia"/>
    <x v="4"/>
    <x v="7"/>
    <x v="0"/>
    <n v="478.91041531000002"/>
    <n v="603.05140400000005"/>
  </r>
  <r>
    <x v="3"/>
    <x v="3"/>
    <x v="7"/>
    <x v="3"/>
    <s v="Rest of Middle East and North Africa"/>
    <s v="Saudi Arabia"/>
    <s v="Saudi Arabia"/>
    <s v="Saudi Arabia"/>
    <x v="3"/>
    <x v="16"/>
    <x v="0"/>
    <n v="3278.1558150000001"/>
    <n v="3279.5254709999999"/>
  </r>
  <r>
    <x v="5"/>
    <x v="2"/>
    <x v="6"/>
    <x v="2"/>
    <s v="Rest of Eastern Europe"/>
    <s v="Czech Republic"/>
    <s v="Czech Republic"/>
    <s v="Czech Republic"/>
    <x v="0"/>
    <x v="8"/>
    <x v="1"/>
    <n v="302.69643957054097"/>
    <n v="352.74578100000002"/>
  </r>
  <r>
    <x v="6"/>
    <x v="3"/>
    <x v="3"/>
    <x v="3"/>
    <s v="Rest of Middle East and North Africa"/>
    <s v="Rest of Middle East and North Africa"/>
    <s v="Rest of Middle East and North Africa"/>
    <s v="Rest of Middle East and North Africa"/>
    <x v="2"/>
    <x v="2"/>
    <x v="0"/>
    <n v="2343.358553"/>
    <n v="2553.0063540000001"/>
  </r>
  <r>
    <x v="5"/>
    <x v="10"/>
    <x v="47"/>
    <x v="10"/>
    <s v="Rest of Sub-Saharan Africa"/>
    <s v="South Africa"/>
    <s v="South Africa"/>
    <s v="South Africa"/>
    <x v="3"/>
    <x v="13"/>
    <x v="1"/>
    <n v="1075.7783449999999"/>
    <n v="1574.309266"/>
  </r>
  <r>
    <x v="3"/>
    <x v="6"/>
    <x v="32"/>
    <x v="6"/>
    <s v="Rest of Western Europe"/>
    <s v="Portugal"/>
    <s v="Portugal"/>
    <s v="Portugal"/>
    <x v="3"/>
    <x v="4"/>
    <x v="1"/>
    <n v="1008.484087"/>
    <n v="1188.93148"/>
  </r>
  <r>
    <x v="5"/>
    <x v="7"/>
    <x v="28"/>
    <x v="7"/>
    <s v="Indonesia"/>
    <s v="Indonesia"/>
    <s v="Indonesia"/>
    <s v="Indonesia"/>
    <x v="0"/>
    <x v="3"/>
    <x v="1"/>
    <n v="11669.176686123499"/>
    <n v="15786.613380999999"/>
  </r>
  <r>
    <x v="4"/>
    <x v="2"/>
    <x v="39"/>
    <x v="2"/>
    <s v="Rest of Eastern Europe"/>
    <s v="Rest of Eastern Europe"/>
    <s v="Rest of Eastern Europe"/>
    <s v="Rest of Eastern Europe"/>
    <x v="3"/>
    <x v="12"/>
    <x v="0"/>
    <n v="1051.719554"/>
    <n v="1238.789992"/>
  </r>
  <r>
    <x v="3"/>
    <x v="7"/>
    <x v="28"/>
    <x v="7"/>
    <s v="Indonesia"/>
    <s v="Indonesia"/>
    <s v="Indonesia"/>
    <s v="Indonesia"/>
    <x v="2"/>
    <x v="5"/>
    <x v="0"/>
    <n v="112.52945099999999"/>
    <n v="152.23515599999999"/>
  </r>
  <r>
    <x v="5"/>
    <x v="4"/>
    <x v="36"/>
    <x v="4"/>
    <s v="Rest of Latin America"/>
    <s v="Rest of Latin America"/>
    <s v="Rest of Latin America"/>
    <s v="Rest of Latin America"/>
    <x v="2"/>
    <x v="15"/>
    <x v="0"/>
    <n v="517.95944199999997"/>
    <n v="517.95944199999997"/>
  </r>
  <r>
    <x v="0"/>
    <x v="2"/>
    <x v="39"/>
    <x v="2"/>
    <s v="Rest of Eastern Europe"/>
    <s v="Rest of Eastern Europe"/>
    <s v="Rest of Eastern Europe"/>
    <s v="Rest of Eastern Europe"/>
    <x v="4"/>
    <x v="9"/>
    <x v="0"/>
    <n v="451.58634230000001"/>
    <n v="532.38838899999996"/>
  </r>
  <r>
    <x v="0"/>
    <x v="6"/>
    <x v="9"/>
    <x v="6"/>
    <s v="Rest of Western Europe"/>
    <s v="Sweden"/>
    <s v="Sweden"/>
    <s v="Sweden"/>
    <x v="0"/>
    <x v="0"/>
    <x v="1"/>
    <n v="8.651727055996"/>
    <n v="12.344969000000001"/>
  </r>
  <r>
    <x v="0"/>
    <x v="10"/>
    <x v="47"/>
    <x v="10"/>
    <s v="Rest of Sub-Saharan Africa"/>
    <s v="South Africa"/>
    <s v="South Africa"/>
    <s v="South Africa"/>
    <x v="3"/>
    <x v="4"/>
    <x v="1"/>
    <n v="6034.6547790000004"/>
    <n v="8831.1992690000006"/>
  </r>
  <r>
    <x v="3"/>
    <x v="7"/>
    <x v="10"/>
    <x v="7"/>
    <s v="India"/>
    <s v="India"/>
    <s v="India"/>
    <s v="India"/>
    <x v="3"/>
    <x v="4"/>
    <x v="1"/>
    <n v="20031.441287000001"/>
    <n v="23841.874593"/>
  </r>
  <r>
    <x v="6"/>
    <x v="5"/>
    <x v="43"/>
    <x v="5"/>
    <s v="Rest of Mature Asia/Pacific"/>
    <s v="New Zealand"/>
    <s v="New Zealand"/>
    <s v="New Zealand"/>
    <x v="4"/>
    <x v="9"/>
    <x v="0"/>
    <n v="96.943427499999999"/>
    <n v="118.001553"/>
  </r>
  <r>
    <x v="1"/>
    <x v="6"/>
    <x v="21"/>
    <x v="6"/>
    <s v="France"/>
    <s v="France"/>
    <s v="France"/>
    <s v="France"/>
    <x v="2"/>
    <x v="5"/>
    <x v="0"/>
    <n v="4554.1730319999997"/>
    <n v="5369.0482119999997"/>
  </r>
  <r>
    <x v="3"/>
    <x v="0"/>
    <x v="18"/>
    <x v="0"/>
    <s v="Rest of Greater China"/>
    <s v="Hong Kong"/>
    <s v="Hong Kong"/>
    <s v="Hong Kong"/>
    <x v="1"/>
    <x v="11"/>
    <x v="0"/>
    <n v="1034.257693"/>
    <n v="1046.0170949999999"/>
  </r>
  <r>
    <x v="0"/>
    <x v="1"/>
    <x v="16"/>
    <x v="1"/>
    <s v="United States"/>
    <s v="United States"/>
    <s v="United States"/>
    <s v="United States"/>
    <x v="2"/>
    <x v="6"/>
    <x v="0"/>
    <n v="161060.58927299999"/>
    <n v="161060.58927299999"/>
  </r>
  <r>
    <x v="5"/>
    <x v="6"/>
    <x v="21"/>
    <x v="6"/>
    <s v="France"/>
    <s v="France"/>
    <s v="France"/>
    <s v="France"/>
    <x v="0"/>
    <x v="0"/>
    <x v="0"/>
    <n v="1499.0336489628401"/>
    <n v="1767.2547520000001"/>
  </r>
  <r>
    <x v="6"/>
    <x v="6"/>
    <x v="32"/>
    <x v="6"/>
    <s v="Rest of Western Europe"/>
    <s v="Portugal"/>
    <s v="Portugal"/>
    <s v="Portugal"/>
    <x v="0"/>
    <x v="0"/>
    <x v="0"/>
    <n v="108.383572081841"/>
    <n v="127.776573"/>
  </r>
  <r>
    <x v="2"/>
    <x v="6"/>
    <x v="9"/>
    <x v="6"/>
    <s v="Rest of Western Europe"/>
    <s v="Sweden"/>
    <s v="Sweden"/>
    <s v="Sweden"/>
    <x v="1"/>
    <x v="1"/>
    <x v="0"/>
    <n v="1716.5292360000001"/>
    <n v="2292.2512780000002"/>
  </r>
  <r>
    <x v="2"/>
    <x v="1"/>
    <x v="1"/>
    <x v="1"/>
    <s v="Canada"/>
    <s v="Canada"/>
    <s v="Canada"/>
    <s v="Canada"/>
    <x v="0"/>
    <x v="3"/>
    <x v="0"/>
    <n v="1001.71945700933"/>
    <n v="1260.251857"/>
  </r>
  <r>
    <x v="2"/>
    <x v="5"/>
    <x v="43"/>
    <x v="5"/>
    <s v="Rest of Mature Asia/Pacific"/>
    <s v="New Zealand"/>
    <s v="New Zealand"/>
    <s v="New Zealand"/>
    <x v="2"/>
    <x v="6"/>
    <x v="0"/>
    <n v="1550.6610630031"/>
    <n v="1837.7910670000001"/>
  </r>
  <r>
    <x v="3"/>
    <x v="4"/>
    <x v="17"/>
    <x v="4"/>
    <s v="Mexico"/>
    <s v="Mexico"/>
    <s v="Mexico"/>
    <s v="Mexico"/>
    <x v="4"/>
    <x v="14"/>
    <x v="0"/>
    <n v="351.625778378983"/>
    <n v="523.810743"/>
  </r>
  <r>
    <x v="3"/>
    <x v="10"/>
    <x v="47"/>
    <x v="10"/>
    <s v="Rest of Sub-Saharan Africa"/>
    <s v="South Africa"/>
    <s v="South Africa"/>
    <s v="South Africa"/>
    <x v="2"/>
    <x v="2"/>
    <x v="0"/>
    <n v="1526.4659730000001"/>
    <n v="2233.8519230000002"/>
  </r>
  <r>
    <x v="4"/>
    <x v="0"/>
    <x v="18"/>
    <x v="0"/>
    <s v="Rest of Greater China"/>
    <s v="Hong Kong"/>
    <s v="Hong Kong"/>
    <s v="Hong Kong"/>
    <x v="4"/>
    <x v="14"/>
    <x v="0"/>
    <n v="116.831489432298"/>
    <n v="117.370108"/>
  </r>
  <r>
    <x v="0"/>
    <x v="6"/>
    <x v="37"/>
    <x v="6"/>
    <s v="Rest of Western Europe"/>
    <s v="Finland"/>
    <s v="Finland"/>
    <s v="Finland"/>
    <x v="2"/>
    <x v="2"/>
    <x v="0"/>
    <n v="1014.27984"/>
    <n v="1195.7642639999999"/>
  </r>
  <r>
    <x v="5"/>
    <x v="0"/>
    <x v="0"/>
    <x v="0"/>
    <s v="China"/>
    <s v="China"/>
    <s v="China"/>
    <s v="China"/>
    <x v="0"/>
    <x v="8"/>
    <x v="0"/>
    <n v="22818.278327145399"/>
    <n v="24953.801370000001"/>
  </r>
  <r>
    <x v="6"/>
    <x v="9"/>
    <x v="25"/>
    <x v="9"/>
    <s v="Russia"/>
    <s v="Russia"/>
    <s v="Russia"/>
    <s v="Russia"/>
    <x v="0"/>
    <x v="8"/>
    <x v="0"/>
    <n v="1502.9861658775501"/>
    <n v="3063.6246369999999"/>
  </r>
  <r>
    <x v="5"/>
    <x v="2"/>
    <x v="2"/>
    <x v="2"/>
    <s v="Rest of Eastern Europe"/>
    <s v="Hungary"/>
    <s v="Hungary"/>
    <s v="Hungary"/>
    <x v="4"/>
    <x v="14"/>
    <x v="0"/>
    <n v="124.870603230182"/>
    <n v="158.808638"/>
  </r>
  <r>
    <x v="6"/>
    <x v="6"/>
    <x v="11"/>
    <x v="6"/>
    <s v="Italy"/>
    <s v="Italy"/>
    <s v="Italy"/>
    <s v="Italy"/>
    <x v="4"/>
    <x v="14"/>
    <x v="0"/>
    <n v="1268.1233772120099"/>
    <n v="1495.0278579999999"/>
  </r>
  <r>
    <x v="5"/>
    <x v="6"/>
    <x v="14"/>
    <x v="6"/>
    <s v="Netherlands"/>
    <s v="Netherlands"/>
    <s v="Netherlands"/>
    <s v="Netherlands"/>
    <x v="1"/>
    <x v="11"/>
    <x v="0"/>
    <n v="4004.1338310000001"/>
    <n v="4720.5908600000002"/>
  </r>
  <r>
    <x v="5"/>
    <x v="6"/>
    <x v="41"/>
    <x v="6"/>
    <s v="Rest of Western Europe"/>
    <s v="Rest of Western Europe"/>
    <s v="Rest of Western Europe"/>
    <s v="Rest of Western Europe"/>
    <x v="3"/>
    <x v="12"/>
    <x v="0"/>
    <n v="628.79085799999996"/>
    <n v="741.29999199999997"/>
  </r>
  <r>
    <x v="3"/>
    <x v="6"/>
    <x v="38"/>
    <x v="6"/>
    <s v="Rest of Western Europe"/>
    <s v="Austria"/>
    <s v="Austria"/>
    <s v="Austria"/>
    <x v="3"/>
    <x v="12"/>
    <x v="0"/>
    <n v="832.68772799999999"/>
    <n v="981.67999499999996"/>
  </r>
  <r>
    <x v="1"/>
    <x v="6"/>
    <x v="45"/>
    <x v="6"/>
    <s v="Rest of Western Europe"/>
    <s v="Greece"/>
    <s v="Greece"/>
    <s v="Greece"/>
    <x v="4"/>
    <x v="7"/>
    <x v="0"/>
    <n v="78.966774569999998"/>
    <n v="93.096248000000003"/>
  </r>
  <r>
    <x v="6"/>
    <x v="7"/>
    <x v="28"/>
    <x v="7"/>
    <s v="Indonesia"/>
    <s v="Indonesia"/>
    <s v="Indonesia"/>
    <s v="Indonesia"/>
    <x v="0"/>
    <x v="8"/>
    <x v="1"/>
    <n v="1565.5477202372899"/>
    <n v="2117.9468999999999"/>
  </r>
  <r>
    <x v="3"/>
    <x v="7"/>
    <x v="35"/>
    <x v="7"/>
    <s v="Rest of Emerging Asia/Pacific"/>
    <s v="Rest of Emerging Asia/Pacific"/>
    <s v="Rest of Emerging Asia/Pacific"/>
    <s v="Rest of Emerging Asia/Pacific"/>
    <x v="0"/>
    <x v="8"/>
    <x v="0"/>
    <n v="1787.67834377498"/>
    <n v="1787.6783439999999"/>
  </r>
  <r>
    <x v="0"/>
    <x v="1"/>
    <x v="1"/>
    <x v="1"/>
    <s v="Canada"/>
    <s v="Canada"/>
    <s v="Canada"/>
    <s v="Canada"/>
    <x v="3"/>
    <x v="16"/>
    <x v="0"/>
    <n v="3911.2437140000002"/>
    <n v="5072.8114990000004"/>
  </r>
  <r>
    <x v="6"/>
    <x v="7"/>
    <x v="35"/>
    <x v="7"/>
    <s v="Rest of Emerging Asia/Pacific"/>
    <s v="Rest of Emerging Asia/Pacific"/>
    <s v="Rest of Emerging Asia/Pacific"/>
    <s v="Rest of Emerging Asia/Pacific"/>
    <x v="2"/>
    <x v="2"/>
    <x v="0"/>
    <n v="716.65308700000003"/>
    <n v="716.65308700000003"/>
  </r>
  <r>
    <x v="4"/>
    <x v="5"/>
    <x v="19"/>
    <x v="5"/>
    <s v="Rest of Mature Asia/Pacific"/>
    <s v="Singapore"/>
    <s v="Singapore"/>
    <s v="Singapore"/>
    <x v="4"/>
    <x v="10"/>
    <x v="0"/>
    <n v="407.69567864499999"/>
    <n v="449.88734299999999"/>
  </r>
  <r>
    <x v="1"/>
    <x v="6"/>
    <x v="9"/>
    <x v="6"/>
    <s v="Rest of Western Europe"/>
    <s v="Sweden"/>
    <s v="Sweden"/>
    <s v="Sweden"/>
    <x v="0"/>
    <x v="0"/>
    <x v="0"/>
    <n v="164.62223261892601"/>
    <n v="234.896041"/>
  </r>
  <r>
    <x v="0"/>
    <x v="6"/>
    <x v="45"/>
    <x v="6"/>
    <s v="Rest of Western Europe"/>
    <s v="Greece"/>
    <s v="Greece"/>
    <s v="Greece"/>
    <x v="0"/>
    <x v="3"/>
    <x v="1"/>
    <n v="672.760347816636"/>
    <n v="793.13691400000005"/>
  </r>
  <r>
    <x v="0"/>
    <x v="6"/>
    <x v="33"/>
    <x v="6"/>
    <s v="Rest of Western Europe"/>
    <s v="Ireland"/>
    <s v="Ireland"/>
    <s v="Ireland"/>
    <x v="1"/>
    <x v="11"/>
    <x v="0"/>
    <n v="609.63968799999998"/>
    <n v="718.72211600000003"/>
  </r>
  <r>
    <x v="4"/>
    <x v="5"/>
    <x v="43"/>
    <x v="5"/>
    <s v="Rest of Mature Asia/Pacific"/>
    <s v="New Zealand"/>
    <s v="New Zealand"/>
    <s v="New Zealand"/>
    <x v="1"/>
    <x v="11"/>
    <x v="0"/>
    <n v="588.17227700000001"/>
    <n v="678.56882599999994"/>
  </r>
  <r>
    <x v="1"/>
    <x v="4"/>
    <x v="48"/>
    <x v="4"/>
    <s v="Argentina"/>
    <s v="Argentina"/>
    <s v="Argentina"/>
    <s v="Argentina"/>
    <x v="0"/>
    <x v="0"/>
    <x v="1"/>
    <n v="5.6680884104885001"/>
    <n v="43.566786"/>
  </r>
  <r>
    <x v="0"/>
    <x v="6"/>
    <x v="44"/>
    <x v="6"/>
    <s v="United Kingdom"/>
    <s v="United Kingdom"/>
    <s v="United Kingdom"/>
    <s v="United Kingdom"/>
    <x v="4"/>
    <x v="10"/>
    <x v="0"/>
    <n v="1870.502238111"/>
    <n v="2245.2937379999998"/>
  </r>
  <r>
    <x v="1"/>
    <x v="1"/>
    <x v="1"/>
    <x v="1"/>
    <s v="Canada"/>
    <s v="Canada"/>
    <s v="Canada"/>
    <s v="Canada"/>
    <x v="0"/>
    <x v="0"/>
    <x v="1"/>
    <n v="55.442506518396698"/>
    <n v="71.907916"/>
  </r>
  <r>
    <x v="4"/>
    <x v="7"/>
    <x v="35"/>
    <x v="7"/>
    <s v="Rest of Emerging Asia/Pacific"/>
    <s v="Rest of Emerging Asia/Pacific"/>
    <s v="Rest of Emerging Asia/Pacific"/>
    <s v="Rest of Emerging Asia/Pacific"/>
    <x v="0"/>
    <x v="0"/>
    <x v="1"/>
    <n v="39.406623862762999"/>
    <n v="39.406624000000001"/>
  </r>
  <r>
    <x v="4"/>
    <x v="5"/>
    <x v="5"/>
    <x v="5"/>
    <s v="South Korea"/>
    <s v="South Korea"/>
    <s v="South Korea"/>
    <s v="South Korea"/>
    <x v="0"/>
    <x v="8"/>
    <x v="1"/>
    <n v="2373.92569812084"/>
    <n v="2450.2220139999999"/>
  </r>
  <r>
    <x v="0"/>
    <x v="1"/>
    <x v="1"/>
    <x v="1"/>
    <s v="Canada"/>
    <s v="Canada"/>
    <s v="Canada"/>
    <s v="Canada"/>
    <x v="0"/>
    <x v="0"/>
    <x v="0"/>
    <n v="993.13874317395096"/>
    <n v="1288.08277"/>
  </r>
  <r>
    <x v="0"/>
    <x v="10"/>
    <x v="47"/>
    <x v="10"/>
    <s v="Rest of Sub-Saharan Africa"/>
    <s v="South Africa"/>
    <s v="South Africa"/>
    <s v="South Africa"/>
    <x v="4"/>
    <x v="9"/>
    <x v="0"/>
    <n v="167.14394898"/>
    <n v="244.60082199999999"/>
  </r>
  <r>
    <x v="0"/>
    <x v="6"/>
    <x v="30"/>
    <x v="6"/>
    <s v="Rest of Western Europe"/>
    <s v="Belgium"/>
    <s v="Belgium"/>
    <s v="Belgium"/>
    <x v="4"/>
    <x v="7"/>
    <x v="0"/>
    <n v="221.32138954000001"/>
    <n v="260.92228"/>
  </r>
  <r>
    <x v="3"/>
    <x v="2"/>
    <x v="6"/>
    <x v="2"/>
    <s v="Rest of Eastern Europe"/>
    <s v="Czech Republic"/>
    <s v="Czech Republic"/>
    <s v="Czech Republic"/>
    <x v="4"/>
    <x v="7"/>
    <x v="0"/>
    <n v="89.756779080000001"/>
    <n v="104.597613"/>
  </r>
  <r>
    <x v="4"/>
    <x v="7"/>
    <x v="28"/>
    <x v="7"/>
    <s v="Indonesia"/>
    <s v="Indonesia"/>
    <s v="Indonesia"/>
    <s v="Indonesia"/>
    <x v="2"/>
    <x v="5"/>
    <x v="0"/>
    <n v="81.241076000082003"/>
    <n v="104.121994"/>
  </r>
  <r>
    <x v="0"/>
    <x v="2"/>
    <x v="2"/>
    <x v="2"/>
    <s v="Rest of Eastern Europe"/>
    <s v="Hungary"/>
    <s v="Hungary"/>
    <s v="Hungary"/>
    <x v="4"/>
    <x v="14"/>
    <x v="0"/>
    <n v="123.605479736931"/>
    <n v="157.19967199999999"/>
  </r>
  <r>
    <x v="3"/>
    <x v="8"/>
    <x v="12"/>
    <x v="8"/>
    <s v="Japan"/>
    <s v="Japan"/>
    <s v="Japan"/>
    <s v="Japan"/>
    <x v="4"/>
    <x v="14"/>
    <x v="0"/>
    <n v="3158.5805640823901"/>
    <n v="3602.896835"/>
  </r>
  <r>
    <x v="3"/>
    <x v="7"/>
    <x v="28"/>
    <x v="7"/>
    <s v="Indonesia"/>
    <s v="Indonesia"/>
    <s v="Indonesia"/>
    <s v="Indonesia"/>
    <x v="4"/>
    <x v="14"/>
    <x v="0"/>
    <n v="172.88195849408501"/>
    <n v="233.882879"/>
  </r>
  <r>
    <x v="1"/>
    <x v="3"/>
    <x v="24"/>
    <x v="3"/>
    <s v="Turkey"/>
    <s v="Turkey"/>
    <s v="Turkey"/>
    <s v="Turkey"/>
    <x v="0"/>
    <x v="3"/>
    <x v="0"/>
    <n v="284.12827903221603"/>
    <n v="844.55931799999996"/>
  </r>
  <r>
    <x v="6"/>
    <x v="6"/>
    <x v="37"/>
    <x v="6"/>
    <s v="Rest of Western Europe"/>
    <s v="Finland"/>
    <s v="Finland"/>
    <s v="Finland"/>
    <x v="2"/>
    <x v="15"/>
    <x v="0"/>
    <n v="1722.758176"/>
    <n v="2031.010162"/>
  </r>
  <r>
    <x v="3"/>
    <x v="9"/>
    <x v="25"/>
    <x v="9"/>
    <s v="Russia"/>
    <s v="Russia"/>
    <s v="Russia"/>
    <s v="Russia"/>
    <x v="2"/>
    <x v="2"/>
    <x v="0"/>
    <n v="678.75795400000004"/>
    <n v="1383.5520489999999"/>
  </r>
  <r>
    <x v="3"/>
    <x v="6"/>
    <x v="44"/>
    <x v="6"/>
    <s v="United Kingdom"/>
    <s v="United Kingdom"/>
    <s v="United Kingdom"/>
    <s v="United Kingdom"/>
    <x v="2"/>
    <x v="15"/>
    <x v="0"/>
    <n v="18627.049475"/>
    <n v="22359.341089000001"/>
  </r>
  <r>
    <x v="1"/>
    <x v="7"/>
    <x v="10"/>
    <x v="7"/>
    <s v="India"/>
    <s v="India"/>
    <s v="India"/>
    <s v="India"/>
    <x v="3"/>
    <x v="16"/>
    <x v="0"/>
    <n v="4930.4187270000002"/>
    <n v="5868.2959099999998"/>
  </r>
  <r>
    <x v="1"/>
    <x v="5"/>
    <x v="5"/>
    <x v="5"/>
    <s v="South Korea"/>
    <s v="South Korea"/>
    <s v="South Korea"/>
    <s v="South Korea"/>
    <x v="3"/>
    <x v="16"/>
    <x v="0"/>
    <n v="5584.2380009999997"/>
    <n v="5808.171034"/>
  </r>
  <r>
    <x v="2"/>
    <x v="0"/>
    <x v="0"/>
    <x v="0"/>
    <s v="China"/>
    <s v="China"/>
    <s v="China"/>
    <s v="China"/>
    <x v="1"/>
    <x v="1"/>
    <x v="0"/>
    <n v="7723.540497"/>
    <n v="8307.1108270000004"/>
  </r>
  <r>
    <x v="3"/>
    <x v="5"/>
    <x v="5"/>
    <x v="5"/>
    <s v="South Korea"/>
    <s v="South Korea"/>
    <s v="South Korea"/>
    <s v="South Korea"/>
    <x v="1"/>
    <x v="11"/>
    <x v="0"/>
    <n v="2651.771213"/>
    <n v="2758.1096550000002"/>
  </r>
  <r>
    <x v="2"/>
    <x v="3"/>
    <x v="24"/>
    <x v="3"/>
    <s v="Turkey"/>
    <s v="Turkey"/>
    <s v="Turkey"/>
    <s v="Turkey"/>
    <x v="3"/>
    <x v="12"/>
    <x v="0"/>
    <n v="392.095101"/>
    <n v="996.09998399999995"/>
  </r>
  <r>
    <x v="3"/>
    <x v="7"/>
    <x v="49"/>
    <x v="7"/>
    <s v="Rest of Emerging Asia/Pacific"/>
    <s v="Malaysia"/>
    <s v="Malaysia"/>
    <s v="Malaysia"/>
    <x v="0"/>
    <x v="0"/>
    <x v="1"/>
    <n v="14.0115438554582"/>
    <n v="18.276630000000001"/>
  </r>
  <r>
    <x v="1"/>
    <x v="3"/>
    <x v="40"/>
    <x v="3"/>
    <s v="Rest of Middle East and North Africa"/>
    <s v="Israel"/>
    <s v="Israel"/>
    <s v="Israel"/>
    <x v="2"/>
    <x v="5"/>
    <x v="0"/>
    <n v="261.171222"/>
    <n v="261.02577600000001"/>
  </r>
  <r>
    <x v="4"/>
    <x v="2"/>
    <x v="6"/>
    <x v="2"/>
    <s v="Rest of Eastern Europe"/>
    <s v="Czech Republic"/>
    <s v="Czech Republic"/>
    <s v="Czech Republic"/>
    <x v="0"/>
    <x v="8"/>
    <x v="1"/>
    <n v="346.304283932072"/>
    <n v="413.77707500000002"/>
  </r>
  <r>
    <x v="6"/>
    <x v="6"/>
    <x v="38"/>
    <x v="6"/>
    <s v="Rest of Western Europe"/>
    <s v="Austria"/>
    <s v="Austria"/>
    <s v="Austria"/>
    <x v="3"/>
    <x v="4"/>
    <x v="1"/>
    <n v="2436.1752649999999"/>
    <n v="2872.0785000000001"/>
  </r>
  <r>
    <x v="4"/>
    <x v="1"/>
    <x v="16"/>
    <x v="1"/>
    <s v="United States"/>
    <s v="United States"/>
    <s v="United States"/>
    <s v="United States"/>
    <x v="2"/>
    <x v="15"/>
    <x v="0"/>
    <n v="83558.248446735393"/>
    <n v="83558.248447000005"/>
  </r>
  <r>
    <x v="5"/>
    <x v="0"/>
    <x v="18"/>
    <x v="0"/>
    <s v="Rest of Greater China"/>
    <s v="Hong Kong"/>
    <s v="Hong Kong"/>
    <s v="Hong Kong"/>
    <x v="2"/>
    <x v="6"/>
    <x v="0"/>
    <n v="3221.9817389999998"/>
    <n v="3258.6153340000001"/>
  </r>
  <r>
    <x v="4"/>
    <x v="3"/>
    <x v="40"/>
    <x v="3"/>
    <s v="Rest of Middle East and North Africa"/>
    <s v="Israel"/>
    <s v="Israel"/>
    <s v="Israel"/>
    <x v="3"/>
    <x v="12"/>
    <x v="0"/>
    <n v="573.45290699999998"/>
    <n v="571.51999599999999"/>
  </r>
  <r>
    <x v="0"/>
    <x v="4"/>
    <x v="17"/>
    <x v="4"/>
    <s v="Mexico"/>
    <s v="Mexico"/>
    <s v="Mexico"/>
    <s v="Mexico"/>
    <x v="1"/>
    <x v="1"/>
    <x v="0"/>
    <n v="1806.958005"/>
    <n v="2691.793588"/>
  </r>
  <r>
    <x v="0"/>
    <x v="3"/>
    <x v="7"/>
    <x v="3"/>
    <s v="Rest of Middle East and North Africa"/>
    <s v="Saudi Arabia"/>
    <s v="Saudi Arabia"/>
    <s v="Saudi Arabia"/>
    <x v="2"/>
    <x v="5"/>
    <x v="0"/>
    <n v="329.90980200000001"/>
    <n v="330.04764299999999"/>
  </r>
  <r>
    <x v="1"/>
    <x v="6"/>
    <x v="44"/>
    <x v="6"/>
    <s v="United Kingdom"/>
    <s v="United Kingdom"/>
    <s v="United Kingdom"/>
    <s v="United Kingdom"/>
    <x v="0"/>
    <x v="8"/>
    <x v="0"/>
    <n v="3963.0338160373699"/>
    <n v="4757.1047129999997"/>
  </r>
  <r>
    <x v="5"/>
    <x v="4"/>
    <x v="27"/>
    <x v="4"/>
    <s v="Rest of Latin America"/>
    <s v="Colombia"/>
    <s v="Colombia"/>
    <s v="Colombia"/>
    <x v="0"/>
    <x v="0"/>
    <x v="1"/>
    <n v="25.314227277351399"/>
    <n v="42.658693999999997"/>
  </r>
  <r>
    <x v="5"/>
    <x v="6"/>
    <x v="33"/>
    <x v="6"/>
    <s v="Rest of Western Europe"/>
    <s v="Ireland"/>
    <s v="Ireland"/>
    <s v="Ireland"/>
    <x v="0"/>
    <x v="8"/>
    <x v="1"/>
    <n v="143.50246856636301"/>
    <n v="169.179271"/>
  </r>
  <r>
    <x v="0"/>
    <x v="5"/>
    <x v="43"/>
    <x v="5"/>
    <s v="Rest of Mature Asia/Pacific"/>
    <s v="New Zealand"/>
    <s v="New Zealand"/>
    <s v="New Zealand"/>
    <x v="1"/>
    <x v="1"/>
    <x v="0"/>
    <n v="780.59396900000002"/>
    <n v="950.15519099999995"/>
  </r>
  <r>
    <x v="3"/>
    <x v="6"/>
    <x v="33"/>
    <x v="6"/>
    <s v="Rest of Western Europe"/>
    <s v="Ireland"/>
    <s v="Ireland"/>
    <s v="Ireland"/>
    <x v="3"/>
    <x v="12"/>
    <x v="0"/>
    <n v="247.224312"/>
    <n v="291.45999499999999"/>
  </r>
  <r>
    <x v="2"/>
    <x v="1"/>
    <x v="1"/>
    <x v="1"/>
    <s v="Canada"/>
    <s v="Canada"/>
    <s v="Canada"/>
    <s v="Canada"/>
    <x v="0"/>
    <x v="0"/>
    <x v="0"/>
    <n v="1023.61472594714"/>
    <n v="1287.7980460000001"/>
  </r>
  <r>
    <x v="0"/>
    <x v="7"/>
    <x v="49"/>
    <x v="7"/>
    <s v="Rest of Emerging Asia/Pacific"/>
    <s v="Malaysia"/>
    <s v="Malaysia"/>
    <s v="Malaysia"/>
    <x v="2"/>
    <x v="6"/>
    <x v="0"/>
    <n v="1360.074134"/>
    <n v="1774.0780030000001"/>
  </r>
  <r>
    <x v="6"/>
    <x v="4"/>
    <x v="36"/>
    <x v="4"/>
    <s v="Rest of Latin America"/>
    <s v="Rest of Latin America"/>
    <s v="Rest of Latin America"/>
    <s v="Rest of Latin America"/>
    <x v="0"/>
    <x v="3"/>
    <x v="0"/>
    <n v="499.04286445249801"/>
    <n v="499.04286400000001"/>
  </r>
  <r>
    <x v="4"/>
    <x v="2"/>
    <x v="46"/>
    <x v="2"/>
    <s v="Poland"/>
    <s v="Poland"/>
    <s v="Poland"/>
    <s v="Poland"/>
    <x v="0"/>
    <x v="3"/>
    <x v="0"/>
    <n v="322.62296281941798"/>
    <n v="385.53518600000001"/>
  </r>
  <r>
    <x v="5"/>
    <x v="4"/>
    <x v="27"/>
    <x v="4"/>
    <s v="Rest of Latin America"/>
    <s v="Colombia"/>
    <s v="Colombia"/>
    <s v="Colombia"/>
    <x v="2"/>
    <x v="6"/>
    <x v="0"/>
    <n v="672.94981099999995"/>
    <n v="1134.0326319999999"/>
  </r>
  <r>
    <x v="3"/>
    <x v="0"/>
    <x v="0"/>
    <x v="0"/>
    <s v="China"/>
    <s v="China"/>
    <s v="China"/>
    <s v="China"/>
    <x v="0"/>
    <x v="8"/>
    <x v="0"/>
    <n v="23737.2151885126"/>
    <n v="25958.739936000002"/>
  </r>
  <r>
    <x v="6"/>
    <x v="2"/>
    <x v="2"/>
    <x v="2"/>
    <s v="Rest of Eastern Europe"/>
    <s v="Hungary"/>
    <s v="Hungary"/>
    <s v="Hungary"/>
    <x v="0"/>
    <x v="0"/>
    <x v="0"/>
    <n v="95.342058301825006"/>
    <n v="121.254659"/>
  </r>
  <r>
    <x v="4"/>
    <x v="0"/>
    <x v="0"/>
    <x v="0"/>
    <s v="China"/>
    <s v="China"/>
    <s v="China"/>
    <s v="China"/>
    <x v="3"/>
    <x v="13"/>
    <x v="1"/>
    <n v="26839.225697999998"/>
    <n v="29496.105038000002"/>
  </r>
  <r>
    <x v="0"/>
    <x v="2"/>
    <x v="46"/>
    <x v="2"/>
    <s v="Poland"/>
    <s v="Poland"/>
    <s v="Poland"/>
    <s v="Poland"/>
    <x v="4"/>
    <x v="10"/>
    <x v="0"/>
    <n v="235.23618416799999"/>
    <n v="283.46825100000001"/>
  </r>
  <r>
    <x v="3"/>
    <x v="1"/>
    <x v="1"/>
    <x v="1"/>
    <s v="Canada"/>
    <s v="Canada"/>
    <s v="Canada"/>
    <s v="Canada"/>
    <x v="1"/>
    <x v="1"/>
    <x v="0"/>
    <n v="8786.4329890000008"/>
    <n v="11395.842745"/>
  </r>
  <r>
    <x v="3"/>
    <x v="2"/>
    <x v="46"/>
    <x v="2"/>
    <s v="Poland"/>
    <s v="Poland"/>
    <s v="Poland"/>
    <s v="Poland"/>
    <x v="3"/>
    <x v="4"/>
    <x v="1"/>
    <n v="3903.1905320000001"/>
    <n v="4703.4881050000004"/>
  </r>
  <r>
    <x v="5"/>
    <x v="8"/>
    <x v="12"/>
    <x v="8"/>
    <s v="Japan"/>
    <s v="Japan"/>
    <s v="Japan"/>
    <s v="Japan"/>
    <x v="3"/>
    <x v="12"/>
    <x v="0"/>
    <n v="25805.430374"/>
    <n v="29435.469996"/>
  </r>
  <r>
    <x v="0"/>
    <x v="7"/>
    <x v="13"/>
    <x v="7"/>
    <s v="Rest of Emerging Asia/Pacific"/>
    <s v="Thailand"/>
    <s v="Thailand"/>
    <s v="Thailand"/>
    <x v="4"/>
    <x v="9"/>
    <x v="0"/>
    <n v="330.14937347"/>
    <n v="341.86288500000001"/>
  </r>
  <r>
    <x v="0"/>
    <x v="9"/>
    <x v="31"/>
    <x v="9"/>
    <s v="Rest of Eurasia"/>
    <s v="Rest of Eurasia"/>
    <s v="Rest of Eurasia"/>
    <s v="Rest of Eurasia"/>
    <x v="0"/>
    <x v="3"/>
    <x v="0"/>
    <n v="166.44691544493099"/>
    <n v="339.27848599999999"/>
  </r>
  <r>
    <x v="0"/>
    <x v="1"/>
    <x v="1"/>
    <x v="1"/>
    <s v="Canada"/>
    <s v="Canada"/>
    <s v="Canada"/>
    <s v="Canada"/>
    <x v="4"/>
    <x v="10"/>
    <x v="0"/>
    <n v="1223.183642036"/>
    <n v="1586.4467930000001"/>
  </r>
  <r>
    <x v="2"/>
    <x v="5"/>
    <x v="5"/>
    <x v="5"/>
    <s v="South Korea"/>
    <s v="South Korea"/>
    <s v="South Korea"/>
    <s v="South Korea"/>
    <x v="1"/>
    <x v="1"/>
    <x v="0"/>
    <n v="3266.067004"/>
    <n v="3281.9332989999998"/>
  </r>
  <r>
    <x v="6"/>
    <x v="4"/>
    <x v="29"/>
    <x v="4"/>
    <s v="Rest of Latin America"/>
    <s v="Chile"/>
    <s v="Chile"/>
    <s v="Chile"/>
    <x v="4"/>
    <x v="7"/>
    <x v="0"/>
    <n v="61.223112819999997"/>
    <n v="82.404621000000006"/>
  </r>
  <r>
    <x v="0"/>
    <x v="2"/>
    <x v="46"/>
    <x v="2"/>
    <s v="Poland"/>
    <s v="Poland"/>
    <s v="Poland"/>
    <s v="Poland"/>
    <x v="1"/>
    <x v="1"/>
    <x v="0"/>
    <n v="1164.877786"/>
    <n v="1403.7205630000001"/>
  </r>
  <r>
    <x v="2"/>
    <x v="6"/>
    <x v="42"/>
    <x v="6"/>
    <s v="Rest of Western Europe"/>
    <s v="Denmark"/>
    <s v="Denmark"/>
    <s v="Denmark"/>
    <x v="2"/>
    <x v="2"/>
    <x v="0"/>
    <n v="1096.1512720011001"/>
    <n v="1232.6085619999999"/>
  </r>
  <r>
    <x v="1"/>
    <x v="7"/>
    <x v="10"/>
    <x v="7"/>
    <s v="India"/>
    <s v="India"/>
    <s v="India"/>
    <s v="India"/>
    <x v="1"/>
    <x v="1"/>
    <x v="0"/>
    <n v="6131.250419"/>
    <n v="7297.5529560000004"/>
  </r>
  <r>
    <x v="0"/>
    <x v="3"/>
    <x v="3"/>
    <x v="3"/>
    <s v="Rest of Middle East and North Africa"/>
    <s v="Rest of Middle East and North Africa"/>
    <s v="Rest of Middle East and North Africa"/>
    <s v="Rest of Middle East and North Africa"/>
    <x v="4"/>
    <x v="9"/>
    <x v="0"/>
    <n v="681.08638459999997"/>
    <n v="742.01955399999997"/>
  </r>
  <r>
    <x v="4"/>
    <x v="7"/>
    <x v="10"/>
    <x v="7"/>
    <s v="India"/>
    <s v="India"/>
    <s v="India"/>
    <s v="India"/>
    <x v="2"/>
    <x v="6"/>
    <x v="0"/>
    <n v="5363.71550858316"/>
    <n v="5965.7139289999996"/>
  </r>
  <r>
    <x v="0"/>
    <x v="4"/>
    <x v="29"/>
    <x v="4"/>
    <s v="Rest of Latin America"/>
    <s v="Chile"/>
    <s v="Chile"/>
    <s v="Chile"/>
    <x v="4"/>
    <x v="14"/>
    <x v="0"/>
    <n v="70.089566463964005"/>
    <n v="94.338622999999998"/>
  </r>
  <r>
    <x v="2"/>
    <x v="7"/>
    <x v="13"/>
    <x v="7"/>
    <s v="Rest of Emerging Asia/Pacific"/>
    <s v="Thailand"/>
    <s v="Thailand"/>
    <s v="Thailand"/>
    <x v="4"/>
    <x v="10"/>
    <x v="0"/>
    <n v="259.58775486299999"/>
    <n v="273.117164"/>
  </r>
  <r>
    <x v="5"/>
    <x v="9"/>
    <x v="25"/>
    <x v="9"/>
    <s v="Russia"/>
    <s v="Russia"/>
    <s v="Russia"/>
    <s v="Russia"/>
    <x v="0"/>
    <x v="8"/>
    <x v="0"/>
    <n v="1690.3951742070301"/>
    <n v="3445.6313829999999"/>
  </r>
  <r>
    <x v="1"/>
    <x v="6"/>
    <x v="33"/>
    <x v="6"/>
    <s v="Rest of Western Europe"/>
    <s v="Ireland"/>
    <s v="Ireland"/>
    <s v="Ireland"/>
    <x v="4"/>
    <x v="14"/>
    <x v="0"/>
    <n v="69.129526180663007"/>
    <n v="81.498827000000006"/>
  </r>
  <r>
    <x v="4"/>
    <x v="7"/>
    <x v="13"/>
    <x v="7"/>
    <s v="Rest of Emerging Asia/Pacific"/>
    <s v="Thailand"/>
    <s v="Thailand"/>
    <s v="Thailand"/>
    <x v="1"/>
    <x v="1"/>
    <x v="0"/>
    <n v="580.55551000000003"/>
    <n v="641.29460500000005"/>
  </r>
  <r>
    <x v="2"/>
    <x v="4"/>
    <x v="4"/>
    <x v="4"/>
    <s v="Brazil"/>
    <s v="Brazil"/>
    <s v="Brazil"/>
    <s v="Brazil"/>
    <x v="4"/>
    <x v="7"/>
    <x v="0"/>
    <n v="283.63719144999999"/>
    <n v="480.131756"/>
  </r>
  <r>
    <x v="5"/>
    <x v="6"/>
    <x v="30"/>
    <x v="6"/>
    <s v="Rest of Western Europe"/>
    <s v="Belgium"/>
    <s v="Belgium"/>
    <s v="Belgium"/>
    <x v="3"/>
    <x v="16"/>
    <x v="0"/>
    <n v="842.976585"/>
    <n v="993.80983000000003"/>
  </r>
  <r>
    <x v="2"/>
    <x v="6"/>
    <x v="32"/>
    <x v="6"/>
    <s v="Rest of Western Europe"/>
    <s v="Portugal"/>
    <s v="Portugal"/>
    <s v="Portugal"/>
    <x v="0"/>
    <x v="3"/>
    <x v="0"/>
    <n v="201.031248147334"/>
    <n v="226.15820099999999"/>
  </r>
  <r>
    <x v="3"/>
    <x v="4"/>
    <x v="36"/>
    <x v="4"/>
    <s v="Rest of Latin America"/>
    <s v="Rest of Latin America"/>
    <s v="Rest of Latin America"/>
    <s v="Rest of Latin America"/>
    <x v="3"/>
    <x v="12"/>
    <x v="0"/>
    <n v="8363.09"/>
    <n v="8363.09"/>
  </r>
  <r>
    <x v="0"/>
    <x v="6"/>
    <x v="32"/>
    <x v="6"/>
    <s v="Rest of Western Europe"/>
    <s v="Portugal"/>
    <s v="Portugal"/>
    <s v="Portugal"/>
    <x v="4"/>
    <x v="7"/>
    <x v="0"/>
    <n v="124.90257051"/>
    <n v="147.251305"/>
  </r>
  <r>
    <x v="1"/>
    <x v="6"/>
    <x v="30"/>
    <x v="6"/>
    <s v="Rest of Western Europe"/>
    <s v="Belgium"/>
    <s v="Belgium"/>
    <s v="Belgium"/>
    <x v="2"/>
    <x v="5"/>
    <x v="0"/>
    <n v="896.96365600000001"/>
    <n v="1057.456772"/>
  </r>
  <r>
    <x v="4"/>
    <x v="7"/>
    <x v="28"/>
    <x v="7"/>
    <s v="Indonesia"/>
    <s v="Indonesia"/>
    <s v="Indonesia"/>
    <s v="Indonesia"/>
    <x v="2"/>
    <x v="15"/>
    <x v="0"/>
    <n v="310.348106000001"/>
    <n v="397.75523800000002"/>
  </r>
  <r>
    <x v="2"/>
    <x v="3"/>
    <x v="7"/>
    <x v="3"/>
    <s v="Rest of Middle East and North Africa"/>
    <s v="Saudi Arabia"/>
    <s v="Saudi Arabia"/>
    <s v="Saudi Arabia"/>
    <x v="4"/>
    <x v="9"/>
    <x v="0"/>
    <n v="163.04666946"/>
    <n v="163.08833999999999"/>
  </r>
  <r>
    <x v="3"/>
    <x v="3"/>
    <x v="3"/>
    <x v="3"/>
    <s v="Rest of Middle East and North Africa"/>
    <s v="Rest of Middle East and North Africa"/>
    <s v="Rest of Middle East and North Africa"/>
    <s v="Rest of Middle East and North Africa"/>
    <x v="2"/>
    <x v="2"/>
    <x v="0"/>
    <n v="2196.9163410000001"/>
    <n v="2393.4627380000002"/>
  </r>
  <r>
    <x v="6"/>
    <x v="7"/>
    <x v="49"/>
    <x v="7"/>
    <s v="Rest of Emerging Asia/Pacific"/>
    <s v="Malaysia"/>
    <s v="Malaysia"/>
    <s v="Malaysia"/>
    <x v="4"/>
    <x v="7"/>
    <x v="0"/>
    <n v="65.103900359999997"/>
    <n v="84.921398999999994"/>
  </r>
  <r>
    <x v="2"/>
    <x v="6"/>
    <x v="32"/>
    <x v="6"/>
    <s v="Rest of Western Europe"/>
    <s v="Portugal"/>
    <s v="Portugal"/>
    <s v="Portugal"/>
    <x v="3"/>
    <x v="16"/>
    <x v="0"/>
    <n v="487.000339"/>
    <n v="547.87064999999996"/>
  </r>
  <r>
    <x v="1"/>
    <x v="6"/>
    <x v="8"/>
    <x v="6"/>
    <s v="Spain"/>
    <s v="Spain"/>
    <s v="Spain"/>
    <s v="Spain"/>
    <x v="4"/>
    <x v="7"/>
    <x v="0"/>
    <n v="162.71077227000001"/>
    <n v="191.82450399999999"/>
  </r>
  <r>
    <x v="5"/>
    <x v="10"/>
    <x v="47"/>
    <x v="10"/>
    <s v="Rest of Sub-Saharan Africa"/>
    <s v="South Africa"/>
    <s v="South Africa"/>
    <s v="South Africa"/>
    <x v="4"/>
    <x v="7"/>
    <x v="0"/>
    <n v="134.55649865000001"/>
    <n v="196.91188600000001"/>
  </r>
  <r>
    <x v="2"/>
    <x v="5"/>
    <x v="5"/>
    <x v="5"/>
    <s v="South Korea"/>
    <s v="South Korea"/>
    <s v="South Korea"/>
    <s v="South Korea"/>
    <x v="4"/>
    <x v="9"/>
    <x v="0"/>
    <n v="541.14896829999998"/>
    <n v="543.777827"/>
  </r>
  <r>
    <x v="5"/>
    <x v="6"/>
    <x v="44"/>
    <x v="6"/>
    <s v="United Kingdom"/>
    <s v="United Kingdom"/>
    <s v="United Kingdom"/>
    <s v="United Kingdom"/>
    <x v="0"/>
    <x v="3"/>
    <x v="1"/>
    <n v="10570.906981582801"/>
    <n v="12688.993774"/>
  </r>
  <r>
    <x v="5"/>
    <x v="0"/>
    <x v="0"/>
    <x v="0"/>
    <s v="China"/>
    <s v="China"/>
    <s v="China"/>
    <s v="China"/>
    <x v="3"/>
    <x v="12"/>
    <x v="0"/>
    <n v="14545.803505"/>
    <n v="15907.119994999999"/>
  </r>
  <r>
    <x v="2"/>
    <x v="3"/>
    <x v="3"/>
    <x v="3"/>
    <s v="Rest of Middle East and North Africa"/>
    <s v="Rest of Middle East and North Africa"/>
    <s v="Rest of Middle East and North Africa"/>
    <s v="Rest of Middle East and North Africa"/>
    <x v="3"/>
    <x v="16"/>
    <x v="0"/>
    <n v="10996.506425"/>
    <n v="11683.734654"/>
  </r>
  <r>
    <x v="4"/>
    <x v="4"/>
    <x v="36"/>
    <x v="4"/>
    <s v="Rest of Latin America"/>
    <s v="Rest of Latin America"/>
    <s v="Rest of Latin America"/>
    <s v="Rest of Latin America"/>
    <x v="3"/>
    <x v="4"/>
    <x v="1"/>
    <n v="22538.916465999999"/>
    <n v="22538.916465999999"/>
  </r>
  <r>
    <x v="5"/>
    <x v="2"/>
    <x v="46"/>
    <x v="2"/>
    <s v="Poland"/>
    <s v="Poland"/>
    <s v="Poland"/>
    <s v="Poland"/>
    <x v="2"/>
    <x v="5"/>
    <x v="0"/>
    <n v="301.45349800000002"/>
    <n v="363.26254899999998"/>
  </r>
  <r>
    <x v="4"/>
    <x v="1"/>
    <x v="16"/>
    <x v="1"/>
    <s v="United States"/>
    <s v="United States"/>
    <s v="United States"/>
    <s v="United States"/>
    <x v="4"/>
    <x v="10"/>
    <x v="0"/>
    <n v="23637.003011682002"/>
    <n v="23637.003012000001"/>
  </r>
  <r>
    <x v="6"/>
    <x v="6"/>
    <x v="21"/>
    <x v="6"/>
    <s v="France"/>
    <s v="France"/>
    <s v="France"/>
    <s v="France"/>
    <x v="3"/>
    <x v="16"/>
    <x v="0"/>
    <n v="4500.2615480000004"/>
    <n v="5305.490382"/>
  </r>
  <r>
    <x v="2"/>
    <x v="2"/>
    <x v="6"/>
    <x v="2"/>
    <s v="Rest of Eastern Europe"/>
    <s v="Czech Republic"/>
    <s v="Czech Republic"/>
    <s v="Czech Republic"/>
    <x v="2"/>
    <x v="5"/>
    <x v="0"/>
    <n v="140.251364000281"/>
    <n v="155.793755"/>
  </r>
  <r>
    <x v="5"/>
    <x v="6"/>
    <x v="8"/>
    <x v="6"/>
    <s v="Spain"/>
    <s v="Spain"/>
    <s v="Spain"/>
    <s v="Spain"/>
    <x v="0"/>
    <x v="8"/>
    <x v="1"/>
    <n v="1209.6977492680701"/>
    <n v="1426.148171"/>
  </r>
  <r>
    <x v="0"/>
    <x v="1"/>
    <x v="1"/>
    <x v="1"/>
    <s v="Canada"/>
    <s v="Canada"/>
    <s v="Canada"/>
    <s v="Canada"/>
    <x v="1"/>
    <x v="11"/>
    <x v="0"/>
    <n v="7059.0067920000001"/>
    <n v="9155.4025889999994"/>
  </r>
  <r>
    <x v="5"/>
    <x v="2"/>
    <x v="2"/>
    <x v="2"/>
    <s v="Rest of Eastern Europe"/>
    <s v="Hungary"/>
    <s v="Hungary"/>
    <s v="Hungary"/>
    <x v="3"/>
    <x v="16"/>
    <x v="0"/>
    <n v="418.24728099999999"/>
    <n v="531.92087900000001"/>
  </r>
  <r>
    <x v="6"/>
    <x v="4"/>
    <x v="17"/>
    <x v="4"/>
    <s v="Mexico"/>
    <s v="Mexico"/>
    <s v="Mexico"/>
    <s v="Mexico"/>
    <x v="1"/>
    <x v="11"/>
    <x v="0"/>
    <n v="2891.5290129999998"/>
    <n v="4307.4599609999996"/>
  </r>
  <r>
    <x v="4"/>
    <x v="0"/>
    <x v="20"/>
    <x v="0"/>
    <s v="Rest of Greater China"/>
    <s v="Taiwan"/>
    <s v="Taiwan"/>
    <s v="Taiwan"/>
    <x v="3"/>
    <x v="4"/>
    <x v="1"/>
    <n v="5103.244138"/>
    <n v="5229.6006639999996"/>
  </r>
  <r>
    <x v="0"/>
    <x v="4"/>
    <x v="29"/>
    <x v="4"/>
    <s v="Rest of Latin America"/>
    <s v="Chile"/>
    <s v="Chile"/>
    <s v="Chile"/>
    <x v="2"/>
    <x v="15"/>
    <x v="0"/>
    <n v="353.01394900000003"/>
    <n v="475.14703700000001"/>
  </r>
  <r>
    <x v="3"/>
    <x v="2"/>
    <x v="6"/>
    <x v="2"/>
    <s v="Rest of Eastern Europe"/>
    <s v="Czech Republic"/>
    <s v="Czech Republic"/>
    <s v="Czech Republic"/>
    <x v="3"/>
    <x v="16"/>
    <x v="0"/>
    <n v="613.47675500000003"/>
    <n v="714.91206499999998"/>
  </r>
  <r>
    <x v="4"/>
    <x v="7"/>
    <x v="28"/>
    <x v="7"/>
    <s v="Indonesia"/>
    <s v="Indonesia"/>
    <s v="Indonesia"/>
    <s v="Indonesia"/>
    <x v="2"/>
    <x v="6"/>
    <x v="0"/>
    <n v="476.77891500047701"/>
    <n v="611.05998999999997"/>
  </r>
  <r>
    <x v="3"/>
    <x v="6"/>
    <x v="21"/>
    <x v="6"/>
    <s v="France"/>
    <s v="France"/>
    <s v="France"/>
    <s v="France"/>
    <x v="1"/>
    <x v="1"/>
    <x v="0"/>
    <n v="8568.173648"/>
    <n v="10101.271314"/>
  </r>
  <r>
    <x v="2"/>
    <x v="0"/>
    <x v="0"/>
    <x v="0"/>
    <s v="China"/>
    <s v="China"/>
    <s v="China"/>
    <s v="China"/>
    <x v="0"/>
    <x v="3"/>
    <x v="1"/>
    <n v="84188.744460033704"/>
    <n v="90549.823740000007"/>
  </r>
  <r>
    <x v="6"/>
    <x v="0"/>
    <x v="18"/>
    <x v="0"/>
    <s v="Rest of Greater China"/>
    <s v="Hong Kong"/>
    <s v="Hong Kong"/>
    <s v="Hong Kong"/>
    <x v="4"/>
    <x v="10"/>
    <x v="0"/>
    <n v="384.14167821400002"/>
    <n v="388.50932899999998"/>
  </r>
  <r>
    <x v="6"/>
    <x v="5"/>
    <x v="22"/>
    <x v="5"/>
    <s v="Australia"/>
    <s v="Australia"/>
    <s v="Australia"/>
    <s v="Australia"/>
    <x v="2"/>
    <x v="2"/>
    <x v="0"/>
    <n v="5806.5549979999996"/>
    <n v="7879.6973459999999"/>
  </r>
  <r>
    <x v="0"/>
    <x v="6"/>
    <x v="30"/>
    <x v="6"/>
    <s v="Rest of Western Europe"/>
    <s v="Belgium"/>
    <s v="Belgium"/>
    <s v="Belgium"/>
    <x v="3"/>
    <x v="12"/>
    <x v="0"/>
    <n v="1546.6660549999999"/>
    <n v="1823.409993"/>
  </r>
  <r>
    <x v="6"/>
    <x v="6"/>
    <x v="41"/>
    <x v="6"/>
    <s v="Rest of Western Europe"/>
    <s v="Rest of Western Europe"/>
    <s v="Rest of Western Europe"/>
    <s v="Rest of Western Europe"/>
    <x v="0"/>
    <x v="3"/>
    <x v="0"/>
    <n v="26.2479053011681"/>
    <n v="30.944426"/>
  </r>
  <r>
    <x v="4"/>
    <x v="4"/>
    <x v="29"/>
    <x v="4"/>
    <s v="Rest of Latin America"/>
    <s v="Chile"/>
    <s v="Chile"/>
    <s v="Chile"/>
    <x v="0"/>
    <x v="3"/>
    <x v="0"/>
    <n v="176.03016246150301"/>
    <n v="230.52302800000001"/>
  </r>
  <r>
    <x v="2"/>
    <x v="7"/>
    <x v="28"/>
    <x v="7"/>
    <s v="Indonesia"/>
    <s v="Indonesia"/>
    <s v="Indonesia"/>
    <s v="Indonesia"/>
    <x v="2"/>
    <x v="5"/>
    <x v="0"/>
    <n v="83.655936999917998"/>
    <n v="113.97594100000001"/>
  </r>
  <r>
    <x v="2"/>
    <x v="2"/>
    <x v="39"/>
    <x v="2"/>
    <s v="Rest of Eastern Europe"/>
    <s v="Rest of Eastern Europe"/>
    <s v="Rest of Eastern Europe"/>
    <s v="Rest of Eastern Europe"/>
    <x v="1"/>
    <x v="11"/>
    <x v="0"/>
    <n v="1067.742362"/>
    <n v="1201.199783"/>
  </r>
  <r>
    <x v="5"/>
    <x v="6"/>
    <x v="30"/>
    <x v="6"/>
    <s v="Rest of Western Europe"/>
    <s v="Belgium"/>
    <s v="Belgium"/>
    <s v="Belgium"/>
    <x v="0"/>
    <x v="8"/>
    <x v="1"/>
    <n v="550.177638971222"/>
    <n v="648.62056099999995"/>
  </r>
  <r>
    <x v="6"/>
    <x v="6"/>
    <x v="41"/>
    <x v="6"/>
    <s v="Rest of Western Europe"/>
    <s v="Rest of Western Europe"/>
    <s v="Rest of Western Europe"/>
    <s v="Rest of Western Europe"/>
    <x v="3"/>
    <x v="16"/>
    <x v="0"/>
    <n v="199.34809799999999"/>
    <n v="235.01732200000001"/>
  </r>
  <r>
    <x v="6"/>
    <x v="7"/>
    <x v="10"/>
    <x v="7"/>
    <s v="India"/>
    <s v="India"/>
    <s v="India"/>
    <s v="India"/>
    <x v="3"/>
    <x v="4"/>
    <x v="1"/>
    <n v="20424.263866000001"/>
    <n v="24309.420913000002"/>
  </r>
  <r>
    <x v="0"/>
    <x v="0"/>
    <x v="0"/>
    <x v="0"/>
    <s v="China"/>
    <s v="China"/>
    <s v="China"/>
    <s v="China"/>
    <x v="0"/>
    <x v="8"/>
    <x v="0"/>
    <n v="23395.649088413302"/>
    <n v="25585.207257999999"/>
  </r>
  <r>
    <x v="6"/>
    <x v="10"/>
    <x v="47"/>
    <x v="10"/>
    <s v="Rest of Sub-Saharan Africa"/>
    <s v="South Africa"/>
    <s v="South Africa"/>
    <s v="South Africa"/>
    <x v="3"/>
    <x v="12"/>
    <x v="0"/>
    <n v="993.62164800000005"/>
    <n v="1454.0799919999999"/>
  </r>
  <r>
    <x v="4"/>
    <x v="7"/>
    <x v="10"/>
    <x v="7"/>
    <s v="India"/>
    <s v="India"/>
    <s v="India"/>
    <s v="India"/>
    <x v="0"/>
    <x v="0"/>
    <x v="0"/>
    <n v="695.34002810178697"/>
    <n v="773.38175100000001"/>
  </r>
  <r>
    <x v="4"/>
    <x v="6"/>
    <x v="33"/>
    <x v="6"/>
    <s v="Rest of Western Europe"/>
    <s v="Ireland"/>
    <s v="Ireland"/>
    <s v="Ireland"/>
    <x v="1"/>
    <x v="1"/>
    <x v="0"/>
    <n v="639.68876999999998"/>
    <n v="753.47086899999999"/>
  </r>
  <r>
    <x v="4"/>
    <x v="2"/>
    <x v="2"/>
    <x v="2"/>
    <s v="Rest of Eastern Europe"/>
    <s v="Hungary"/>
    <s v="Hungary"/>
    <s v="Hungary"/>
    <x v="2"/>
    <x v="5"/>
    <x v="0"/>
    <n v="117.829094999766"/>
    <n v="144.57119700000001"/>
  </r>
  <r>
    <x v="3"/>
    <x v="6"/>
    <x v="33"/>
    <x v="6"/>
    <s v="Rest of Western Europe"/>
    <s v="Ireland"/>
    <s v="Ireland"/>
    <s v="Ireland"/>
    <x v="0"/>
    <x v="8"/>
    <x v="0"/>
    <n v="202.39791850374101"/>
    <n v="238.61284499999999"/>
  </r>
  <r>
    <x v="4"/>
    <x v="3"/>
    <x v="40"/>
    <x v="3"/>
    <s v="Rest of Middle East and North Africa"/>
    <s v="Israel"/>
    <s v="Israel"/>
    <s v="Israel"/>
    <x v="0"/>
    <x v="8"/>
    <x v="1"/>
    <n v="256.58970898477003"/>
    <n v="255.72483399999999"/>
  </r>
  <r>
    <x v="1"/>
    <x v="6"/>
    <x v="32"/>
    <x v="6"/>
    <s v="Rest of Western Europe"/>
    <s v="Portugal"/>
    <s v="Portugal"/>
    <s v="Portugal"/>
    <x v="0"/>
    <x v="3"/>
    <x v="0"/>
    <n v="163.671536085681"/>
    <n v="192.957176"/>
  </r>
  <r>
    <x v="2"/>
    <x v="3"/>
    <x v="24"/>
    <x v="3"/>
    <s v="Turkey"/>
    <s v="Turkey"/>
    <s v="Turkey"/>
    <s v="Turkey"/>
    <x v="0"/>
    <x v="3"/>
    <x v="0"/>
    <n v="302.33381817808697"/>
    <n v="768.06547899999998"/>
  </r>
  <r>
    <x v="6"/>
    <x v="5"/>
    <x v="19"/>
    <x v="5"/>
    <s v="Rest of Mature Asia/Pacific"/>
    <s v="Singapore"/>
    <s v="Singapore"/>
    <s v="Singapore"/>
    <x v="0"/>
    <x v="0"/>
    <x v="1"/>
    <n v="7.2018784384592998"/>
    <n v="7.8054509999999997"/>
  </r>
  <r>
    <x v="3"/>
    <x v="4"/>
    <x v="27"/>
    <x v="4"/>
    <s v="Rest of Latin America"/>
    <s v="Colombia"/>
    <s v="Colombia"/>
    <s v="Colombia"/>
    <x v="3"/>
    <x v="16"/>
    <x v="0"/>
    <n v="844.26627499999995"/>
    <n v="1422.729437"/>
  </r>
  <r>
    <x v="4"/>
    <x v="6"/>
    <x v="11"/>
    <x v="6"/>
    <s v="Italy"/>
    <s v="Italy"/>
    <s v="Italy"/>
    <s v="Italy"/>
    <x v="0"/>
    <x v="3"/>
    <x v="0"/>
    <n v="912.62101906147802"/>
    <n v="1074.9498579999999"/>
  </r>
  <r>
    <x v="1"/>
    <x v="4"/>
    <x v="4"/>
    <x v="4"/>
    <s v="Brazil"/>
    <s v="Brazil"/>
    <s v="Brazil"/>
    <s v="Brazil"/>
    <x v="0"/>
    <x v="0"/>
    <x v="0"/>
    <n v="484.64640578132202"/>
    <n v="868.63138700000002"/>
  </r>
  <r>
    <x v="4"/>
    <x v="3"/>
    <x v="40"/>
    <x v="3"/>
    <s v="Rest of Middle East and North Africa"/>
    <s v="Israel"/>
    <s v="Israel"/>
    <s v="Israel"/>
    <x v="4"/>
    <x v="10"/>
    <x v="0"/>
    <n v="289.77090126100001"/>
    <n v="288.79418399999997"/>
  </r>
  <r>
    <x v="1"/>
    <x v="6"/>
    <x v="11"/>
    <x v="6"/>
    <s v="Italy"/>
    <s v="Italy"/>
    <s v="Italy"/>
    <s v="Italy"/>
    <x v="1"/>
    <x v="11"/>
    <x v="0"/>
    <n v="4031.985803"/>
    <n v="4753.426367"/>
  </r>
  <r>
    <x v="2"/>
    <x v="6"/>
    <x v="15"/>
    <x v="6"/>
    <s v="Germany"/>
    <s v="Germany"/>
    <s v="Germany"/>
    <s v="Germany"/>
    <x v="4"/>
    <x v="7"/>
    <x v="0"/>
    <n v="1775.25154539"/>
    <n v="1997.1407400000001"/>
  </r>
  <r>
    <x v="5"/>
    <x v="7"/>
    <x v="13"/>
    <x v="7"/>
    <s v="Rest of Emerging Asia/Pacific"/>
    <s v="Thailand"/>
    <s v="Thailand"/>
    <s v="Thailand"/>
    <x v="4"/>
    <x v="14"/>
    <x v="0"/>
    <n v="165.13253484605201"/>
    <n v="170.991343"/>
  </r>
  <r>
    <x v="2"/>
    <x v="3"/>
    <x v="7"/>
    <x v="3"/>
    <s v="Rest of Middle East and North Africa"/>
    <s v="Saudi Arabia"/>
    <s v="Saudi Arabia"/>
    <s v="Saudi Arabia"/>
    <x v="3"/>
    <x v="16"/>
    <x v="0"/>
    <n v="2765.1200309999999"/>
    <n v="2765.826732"/>
  </r>
  <r>
    <x v="0"/>
    <x v="0"/>
    <x v="18"/>
    <x v="0"/>
    <s v="Rest of Greater China"/>
    <s v="Hong Kong"/>
    <s v="Hong Kong"/>
    <s v="Hong Kong"/>
    <x v="2"/>
    <x v="2"/>
    <x v="0"/>
    <n v="872.93803600000001"/>
    <n v="882.86324999999999"/>
  </r>
  <r>
    <x v="0"/>
    <x v="2"/>
    <x v="46"/>
    <x v="2"/>
    <s v="Poland"/>
    <s v="Poland"/>
    <s v="Poland"/>
    <s v="Poland"/>
    <x v="3"/>
    <x v="16"/>
    <x v="0"/>
    <n v="1230.1556949999999"/>
    <n v="1482.3828430000001"/>
  </r>
  <r>
    <x v="0"/>
    <x v="2"/>
    <x v="46"/>
    <x v="2"/>
    <s v="Poland"/>
    <s v="Poland"/>
    <s v="Poland"/>
    <s v="Poland"/>
    <x v="0"/>
    <x v="3"/>
    <x v="0"/>
    <n v="353.684777024428"/>
    <n v="426.20316100000002"/>
  </r>
  <r>
    <x v="0"/>
    <x v="5"/>
    <x v="43"/>
    <x v="5"/>
    <s v="Rest of Mature Asia/Pacific"/>
    <s v="New Zealand"/>
    <s v="New Zealand"/>
    <s v="New Zealand"/>
    <x v="0"/>
    <x v="3"/>
    <x v="1"/>
    <n v="437.15936116326901"/>
    <n v="532.11945400000002"/>
  </r>
  <r>
    <x v="1"/>
    <x v="9"/>
    <x v="31"/>
    <x v="9"/>
    <s v="Rest of Eurasia"/>
    <s v="Rest of Eurasia"/>
    <s v="Rest of Eurasia"/>
    <s v="Rest of Eurasia"/>
    <x v="3"/>
    <x v="4"/>
    <x v="1"/>
    <n v="6208.9612889999999"/>
    <n v="12656.089061000001"/>
  </r>
  <r>
    <x v="0"/>
    <x v="1"/>
    <x v="1"/>
    <x v="1"/>
    <s v="Canada"/>
    <s v="Canada"/>
    <s v="Canada"/>
    <s v="Canada"/>
    <x v="2"/>
    <x v="15"/>
    <x v="0"/>
    <n v="5124.2580189999999"/>
    <n v="6646.0688479999999"/>
  </r>
  <r>
    <x v="1"/>
    <x v="4"/>
    <x v="27"/>
    <x v="4"/>
    <s v="Rest of Latin America"/>
    <s v="Colombia"/>
    <s v="Colombia"/>
    <s v="Colombia"/>
    <x v="0"/>
    <x v="0"/>
    <x v="0"/>
    <n v="98.312438619591006"/>
    <n v="165.67285100000001"/>
  </r>
  <r>
    <x v="4"/>
    <x v="10"/>
    <x v="47"/>
    <x v="10"/>
    <s v="Rest of Sub-Saharan Africa"/>
    <s v="South Africa"/>
    <s v="South Africa"/>
    <s v="South Africa"/>
    <x v="4"/>
    <x v="14"/>
    <x v="0"/>
    <n v="94.933222896942993"/>
    <n v="130.971419"/>
  </r>
  <r>
    <x v="3"/>
    <x v="6"/>
    <x v="23"/>
    <x v="6"/>
    <s v="Rest of Western Europe"/>
    <s v="Switzerland"/>
    <s v="Switzerland"/>
    <s v="Switzerland"/>
    <x v="2"/>
    <x v="15"/>
    <x v="0"/>
    <n v="3844.8695750000002"/>
    <n v="4173.6544919999997"/>
  </r>
  <r>
    <x v="0"/>
    <x v="3"/>
    <x v="3"/>
    <x v="3"/>
    <s v="Rest of Middle East and North Africa"/>
    <s v="Rest of Middle East and North Africa"/>
    <s v="Rest of Middle East and North Africa"/>
    <s v="Rest of Middle East and North Africa"/>
    <x v="0"/>
    <x v="3"/>
    <x v="0"/>
    <n v="956.27930132266204"/>
    <n v="1041.8325139999999"/>
  </r>
  <r>
    <x v="6"/>
    <x v="8"/>
    <x v="12"/>
    <x v="8"/>
    <s v="Japan"/>
    <s v="Japan"/>
    <s v="Japan"/>
    <s v="Japan"/>
    <x v="0"/>
    <x v="3"/>
    <x v="0"/>
    <n v="1867.4280640310899"/>
    <n v="2130.1184269999999"/>
  </r>
  <r>
    <x v="3"/>
    <x v="0"/>
    <x v="20"/>
    <x v="0"/>
    <s v="Rest of Greater China"/>
    <s v="Taiwan"/>
    <s v="Taiwan"/>
    <s v="Taiwan"/>
    <x v="0"/>
    <x v="8"/>
    <x v="1"/>
    <n v="823.17889938268195"/>
    <n v="855.47006399999998"/>
  </r>
  <r>
    <x v="5"/>
    <x v="7"/>
    <x v="13"/>
    <x v="7"/>
    <s v="Rest of Emerging Asia/Pacific"/>
    <s v="Thailand"/>
    <s v="Thailand"/>
    <s v="Thailand"/>
    <x v="3"/>
    <x v="16"/>
    <x v="0"/>
    <n v="2674.1476739999998"/>
    <n v="2769.0249060000001"/>
  </r>
  <r>
    <x v="2"/>
    <x v="4"/>
    <x v="48"/>
    <x v="4"/>
    <s v="Argentina"/>
    <s v="Argentina"/>
    <s v="Argentina"/>
    <s v="Argentina"/>
    <x v="0"/>
    <x v="3"/>
    <x v="0"/>
    <n v="149.90315340148101"/>
    <n v="769.69063000000006"/>
  </r>
  <r>
    <x v="1"/>
    <x v="8"/>
    <x v="12"/>
    <x v="8"/>
    <s v="Japan"/>
    <s v="Japan"/>
    <s v="Japan"/>
    <s v="Japan"/>
    <x v="0"/>
    <x v="8"/>
    <x v="1"/>
    <n v="4472.9120643156903"/>
    <n v="5102.1148240000002"/>
  </r>
  <r>
    <x v="0"/>
    <x v="5"/>
    <x v="22"/>
    <x v="5"/>
    <s v="Australia"/>
    <s v="Australia"/>
    <s v="Australia"/>
    <s v="Australia"/>
    <x v="3"/>
    <x v="13"/>
    <x v="1"/>
    <n v="5090.1049819999998"/>
    <n v="6907.4497240000001"/>
  </r>
  <r>
    <x v="1"/>
    <x v="9"/>
    <x v="31"/>
    <x v="9"/>
    <s v="Rest of Eurasia"/>
    <s v="Rest of Eurasia"/>
    <s v="Rest of Eurasia"/>
    <s v="Rest of Eurasia"/>
    <x v="0"/>
    <x v="8"/>
    <x v="0"/>
    <n v="566.70801463090299"/>
    <n v="1155.154102"/>
  </r>
  <r>
    <x v="4"/>
    <x v="9"/>
    <x v="25"/>
    <x v="9"/>
    <s v="Russia"/>
    <s v="Russia"/>
    <s v="Russia"/>
    <s v="Russia"/>
    <x v="0"/>
    <x v="3"/>
    <x v="1"/>
    <n v="6455.8757870417203"/>
    <n v="11819.175117000001"/>
  </r>
  <r>
    <x v="1"/>
    <x v="10"/>
    <x v="47"/>
    <x v="10"/>
    <s v="Rest of Sub-Saharan Africa"/>
    <s v="South Africa"/>
    <s v="South Africa"/>
    <s v="South Africa"/>
    <x v="2"/>
    <x v="6"/>
    <x v="0"/>
    <n v="3694.9040329999998"/>
    <n v="5407.1748909999997"/>
  </r>
  <r>
    <x v="5"/>
    <x v="8"/>
    <x v="12"/>
    <x v="8"/>
    <s v="Japan"/>
    <s v="Japan"/>
    <s v="Japan"/>
    <s v="Japan"/>
    <x v="2"/>
    <x v="15"/>
    <x v="0"/>
    <n v="43518.662762"/>
    <n v="49640.415735000002"/>
  </r>
  <r>
    <x v="4"/>
    <x v="4"/>
    <x v="48"/>
    <x v="4"/>
    <s v="Argentina"/>
    <s v="Argentina"/>
    <s v="Argentina"/>
    <s v="Argentina"/>
    <x v="0"/>
    <x v="0"/>
    <x v="1"/>
    <n v="21.65032860909"/>
    <n v="65.442207999999994"/>
  </r>
  <r>
    <x v="5"/>
    <x v="10"/>
    <x v="47"/>
    <x v="10"/>
    <s v="Rest of Sub-Saharan Africa"/>
    <s v="South Africa"/>
    <s v="South Africa"/>
    <s v="South Africa"/>
    <x v="0"/>
    <x v="8"/>
    <x v="0"/>
    <n v="509.76028036210801"/>
    <n v="745.99041399999999"/>
  </r>
  <r>
    <x v="0"/>
    <x v="6"/>
    <x v="38"/>
    <x v="6"/>
    <s v="Rest of Western Europe"/>
    <s v="Austria"/>
    <s v="Austria"/>
    <s v="Austria"/>
    <x v="4"/>
    <x v="7"/>
    <x v="0"/>
    <n v="183.52543987999999"/>
    <n v="216.36352600000001"/>
  </r>
  <r>
    <x v="0"/>
    <x v="3"/>
    <x v="24"/>
    <x v="3"/>
    <s v="Turkey"/>
    <s v="Turkey"/>
    <s v="Turkey"/>
    <s v="Turkey"/>
    <x v="0"/>
    <x v="3"/>
    <x v="1"/>
    <n v="3057.2028961366"/>
    <n v="9087.4065790000004"/>
  </r>
  <r>
    <x v="6"/>
    <x v="6"/>
    <x v="15"/>
    <x v="6"/>
    <s v="Germany"/>
    <s v="Germany"/>
    <s v="Germany"/>
    <s v="Germany"/>
    <x v="2"/>
    <x v="15"/>
    <x v="0"/>
    <n v="12753.260081"/>
    <n v="15035.192505999999"/>
  </r>
  <r>
    <x v="1"/>
    <x v="2"/>
    <x v="46"/>
    <x v="2"/>
    <s v="Poland"/>
    <s v="Poland"/>
    <s v="Poland"/>
    <s v="Poland"/>
    <x v="0"/>
    <x v="8"/>
    <x v="0"/>
    <n v="783.21957068190602"/>
    <n v="943.80838000000006"/>
  </r>
  <r>
    <x v="2"/>
    <x v="2"/>
    <x v="46"/>
    <x v="2"/>
    <s v="Poland"/>
    <s v="Poland"/>
    <s v="Poland"/>
    <s v="Poland"/>
    <x v="4"/>
    <x v="10"/>
    <x v="0"/>
    <n v="326.33035604499997"/>
    <n v="372.76662299999998"/>
  </r>
  <r>
    <x v="3"/>
    <x v="0"/>
    <x v="0"/>
    <x v="0"/>
    <s v="China"/>
    <s v="China"/>
    <s v="China"/>
    <s v="China"/>
    <x v="0"/>
    <x v="3"/>
    <x v="1"/>
    <n v="88655.920988914397"/>
    <n v="96953.074676000004"/>
  </r>
  <r>
    <x v="3"/>
    <x v="4"/>
    <x v="17"/>
    <x v="4"/>
    <s v="Mexico"/>
    <s v="Mexico"/>
    <s v="Mexico"/>
    <s v="Mexico"/>
    <x v="0"/>
    <x v="3"/>
    <x v="0"/>
    <n v="728.98143077114503"/>
    <n v="1085.950828"/>
  </r>
  <r>
    <x v="0"/>
    <x v="4"/>
    <x v="17"/>
    <x v="4"/>
    <s v="Mexico"/>
    <s v="Mexico"/>
    <s v="Mexico"/>
    <s v="Mexico"/>
    <x v="4"/>
    <x v="14"/>
    <x v="0"/>
    <n v="330.29314152734702"/>
    <n v="492.03188899999998"/>
  </r>
  <r>
    <x v="1"/>
    <x v="6"/>
    <x v="8"/>
    <x v="6"/>
    <s v="Spain"/>
    <s v="Spain"/>
    <s v="Spain"/>
    <s v="Spain"/>
    <x v="0"/>
    <x v="8"/>
    <x v="1"/>
    <n v="1045.3554048016799"/>
    <n v="1232.400159"/>
  </r>
  <r>
    <x v="3"/>
    <x v="4"/>
    <x v="4"/>
    <x v="4"/>
    <s v="Brazil"/>
    <s v="Brazil"/>
    <s v="Brazil"/>
    <s v="Brazil"/>
    <x v="2"/>
    <x v="6"/>
    <x v="0"/>
    <n v="6331.8963990000002"/>
    <n v="11348.653131999999"/>
  </r>
  <r>
    <x v="0"/>
    <x v="6"/>
    <x v="21"/>
    <x v="6"/>
    <s v="France"/>
    <s v="France"/>
    <s v="France"/>
    <s v="France"/>
    <x v="4"/>
    <x v="9"/>
    <x v="0"/>
    <n v="1808.7802253"/>
    <n v="2132.4240789999999"/>
  </r>
  <r>
    <x v="3"/>
    <x v="6"/>
    <x v="8"/>
    <x v="6"/>
    <s v="Spain"/>
    <s v="Spain"/>
    <s v="Spain"/>
    <s v="Spain"/>
    <x v="4"/>
    <x v="9"/>
    <x v="0"/>
    <n v="901.57994510000003"/>
    <n v="1062.8990510000001"/>
  </r>
  <r>
    <x v="2"/>
    <x v="6"/>
    <x v="15"/>
    <x v="6"/>
    <s v="Germany"/>
    <s v="Germany"/>
    <s v="Germany"/>
    <s v="Germany"/>
    <x v="3"/>
    <x v="12"/>
    <x v="0"/>
    <n v="7695.9509079999998"/>
    <n v="8657.8699949999991"/>
  </r>
  <r>
    <x v="0"/>
    <x v="2"/>
    <x v="6"/>
    <x v="2"/>
    <s v="Rest of Eastern Europe"/>
    <s v="Czech Republic"/>
    <s v="Czech Republic"/>
    <s v="Czech Republic"/>
    <x v="3"/>
    <x v="16"/>
    <x v="0"/>
    <n v="562.72087499999998"/>
    <n v="655.76395500000001"/>
  </r>
  <r>
    <x v="4"/>
    <x v="9"/>
    <x v="25"/>
    <x v="9"/>
    <s v="Russia"/>
    <s v="Russia"/>
    <s v="Russia"/>
    <s v="Russia"/>
    <x v="1"/>
    <x v="1"/>
    <x v="0"/>
    <n v="1014.210612"/>
    <n v="1856.7787269999999"/>
  </r>
  <r>
    <x v="3"/>
    <x v="6"/>
    <x v="23"/>
    <x v="6"/>
    <s v="Rest of Western Europe"/>
    <s v="Switzerland"/>
    <s v="Switzerland"/>
    <s v="Switzerland"/>
    <x v="1"/>
    <x v="11"/>
    <x v="0"/>
    <n v="2745.311314"/>
    <n v="2980.0701100000001"/>
  </r>
  <r>
    <x v="5"/>
    <x v="6"/>
    <x v="44"/>
    <x v="6"/>
    <s v="United Kingdom"/>
    <s v="United Kingdom"/>
    <s v="United Kingdom"/>
    <s v="United Kingdom"/>
    <x v="0"/>
    <x v="0"/>
    <x v="1"/>
    <n v="70.650504291025996"/>
    <n v="84.806707000000003"/>
  </r>
  <r>
    <x v="1"/>
    <x v="3"/>
    <x v="3"/>
    <x v="3"/>
    <s v="Rest of Middle East and North Africa"/>
    <s v="Rest of Middle East and North Africa"/>
    <s v="Rest of Middle East and North Africa"/>
    <s v="Rest of Middle East and North Africa"/>
    <x v="0"/>
    <x v="0"/>
    <x v="1"/>
    <n v="51.750857466320099"/>
    <n v="56.380730999999997"/>
  </r>
  <r>
    <x v="1"/>
    <x v="6"/>
    <x v="45"/>
    <x v="6"/>
    <s v="Rest of Western Europe"/>
    <s v="Greece"/>
    <s v="Greece"/>
    <s v="Greece"/>
    <x v="4"/>
    <x v="10"/>
    <x v="0"/>
    <n v="86.933988002000007"/>
    <n v="102.489029"/>
  </r>
  <r>
    <x v="6"/>
    <x v="5"/>
    <x v="43"/>
    <x v="5"/>
    <s v="Rest of Mature Asia/Pacific"/>
    <s v="New Zealand"/>
    <s v="New Zealand"/>
    <s v="New Zealand"/>
    <x v="1"/>
    <x v="1"/>
    <x v="0"/>
    <n v="1080.7642470000001"/>
    <n v="1315.5286880000001"/>
  </r>
  <r>
    <x v="5"/>
    <x v="4"/>
    <x v="48"/>
    <x v="4"/>
    <s v="Argentina"/>
    <s v="Argentina"/>
    <s v="Argentina"/>
    <s v="Argentina"/>
    <x v="2"/>
    <x v="6"/>
    <x v="0"/>
    <n v="555.22071900000003"/>
    <n v="4267.6084639999999"/>
  </r>
  <r>
    <x v="5"/>
    <x v="6"/>
    <x v="21"/>
    <x v="6"/>
    <s v="France"/>
    <s v="France"/>
    <s v="France"/>
    <s v="France"/>
    <x v="3"/>
    <x v="16"/>
    <x v="0"/>
    <n v="4225.9256009999999"/>
    <n v="4982.067685"/>
  </r>
  <r>
    <x v="1"/>
    <x v="10"/>
    <x v="34"/>
    <x v="10"/>
    <s v="Rest of Sub-Saharan Africa"/>
    <s v="Rest of Sub-Saharan Africa"/>
    <s v="Rest of Sub-Saharan Africa"/>
    <s v="Rest of Sub-Saharan Africa"/>
    <x v="0"/>
    <x v="0"/>
    <x v="1"/>
    <n v="14.6677750995433"/>
    <n v="15.980022999999999"/>
  </r>
  <r>
    <x v="6"/>
    <x v="7"/>
    <x v="10"/>
    <x v="7"/>
    <s v="India"/>
    <s v="India"/>
    <s v="India"/>
    <s v="India"/>
    <x v="4"/>
    <x v="9"/>
    <x v="0"/>
    <n v="1666.6169579"/>
    <n v="1983.645207"/>
  </r>
  <r>
    <x v="2"/>
    <x v="1"/>
    <x v="1"/>
    <x v="1"/>
    <s v="Canada"/>
    <s v="Canada"/>
    <s v="Canada"/>
    <s v="Canada"/>
    <x v="2"/>
    <x v="6"/>
    <x v="0"/>
    <n v="8960.4504819910399"/>
    <n v="11273.040849999999"/>
  </r>
  <r>
    <x v="2"/>
    <x v="6"/>
    <x v="37"/>
    <x v="6"/>
    <s v="Rest of Western Europe"/>
    <s v="Finland"/>
    <s v="Finland"/>
    <s v="Finland"/>
    <x v="1"/>
    <x v="11"/>
    <x v="0"/>
    <n v="953.62401899999998"/>
    <n v="1072.8177559999999"/>
  </r>
  <r>
    <x v="3"/>
    <x v="6"/>
    <x v="21"/>
    <x v="6"/>
    <s v="France"/>
    <s v="France"/>
    <s v="France"/>
    <s v="France"/>
    <x v="0"/>
    <x v="8"/>
    <x v="0"/>
    <n v="2777.0209562201399"/>
    <n v="3273.9114869999999"/>
  </r>
  <r>
    <x v="3"/>
    <x v="1"/>
    <x v="1"/>
    <x v="1"/>
    <s v="Canada"/>
    <s v="Canada"/>
    <s v="Canada"/>
    <s v="Canada"/>
    <x v="4"/>
    <x v="10"/>
    <x v="0"/>
    <n v="1142.5221991139999"/>
    <n v="1481.8303780000001"/>
  </r>
  <r>
    <x v="1"/>
    <x v="7"/>
    <x v="28"/>
    <x v="7"/>
    <s v="Indonesia"/>
    <s v="Indonesia"/>
    <s v="Indonesia"/>
    <s v="Indonesia"/>
    <x v="3"/>
    <x v="4"/>
    <x v="1"/>
    <n v="7812.3273810000001"/>
    <n v="10568.885474000001"/>
  </r>
  <r>
    <x v="1"/>
    <x v="4"/>
    <x v="17"/>
    <x v="4"/>
    <s v="Mexico"/>
    <s v="Mexico"/>
    <s v="Mexico"/>
    <s v="Mexico"/>
    <x v="2"/>
    <x v="2"/>
    <x v="0"/>
    <n v="1664.391267"/>
    <n v="2479.4144240000001"/>
  </r>
  <r>
    <x v="0"/>
    <x v="10"/>
    <x v="34"/>
    <x v="10"/>
    <s v="Rest of Sub-Saharan Africa"/>
    <s v="Rest of Sub-Saharan Africa"/>
    <s v="Rest of Sub-Saharan Africa"/>
    <s v="Rest of Sub-Saharan Africa"/>
    <x v="2"/>
    <x v="5"/>
    <x v="0"/>
    <n v="128.54942"/>
    <n v="140.05005199999999"/>
  </r>
  <r>
    <x v="5"/>
    <x v="6"/>
    <x v="42"/>
    <x v="6"/>
    <s v="Rest of Western Europe"/>
    <s v="Denmark"/>
    <s v="Denmark"/>
    <s v="Denmark"/>
    <x v="0"/>
    <x v="3"/>
    <x v="1"/>
    <n v="605.57147411447795"/>
    <n v="714.60573799999997"/>
  </r>
  <r>
    <x v="4"/>
    <x v="5"/>
    <x v="22"/>
    <x v="5"/>
    <s v="Australia"/>
    <s v="Australia"/>
    <s v="Australia"/>
    <s v="Australia"/>
    <x v="2"/>
    <x v="5"/>
    <x v="0"/>
    <n v="3264.1122470032701"/>
    <n v="4110.2206379999998"/>
  </r>
  <r>
    <x v="1"/>
    <x v="6"/>
    <x v="42"/>
    <x v="6"/>
    <s v="Rest of Western Europe"/>
    <s v="Denmark"/>
    <s v="Denmark"/>
    <s v="Denmark"/>
    <x v="3"/>
    <x v="12"/>
    <x v="0"/>
    <n v="434.54022300000003"/>
    <n v="512.77999399999999"/>
  </r>
  <r>
    <x v="4"/>
    <x v="6"/>
    <x v="45"/>
    <x v="6"/>
    <s v="Rest of Western Europe"/>
    <s v="Greece"/>
    <s v="Greece"/>
    <s v="Greece"/>
    <x v="3"/>
    <x v="12"/>
    <x v="0"/>
    <n v="601.22031800000002"/>
    <n v="708.15999399999998"/>
  </r>
  <r>
    <x v="6"/>
    <x v="10"/>
    <x v="47"/>
    <x v="10"/>
    <s v="Rest of Sub-Saharan Africa"/>
    <s v="South Africa"/>
    <s v="South Africa"/>
    <s v="South Africa"/>
    <x v="0"/>
    <x v="3"/>
    <x v="1"/>
    <n v="1424.4602360697399"/>
    <n v="2084.5752830000001"/>
  </r>
  <r>
    <x v="1"/>
    <x v="2"/>
    <x v="2"/>
    <x v="2"/>
    <s v="Rest of Eastern Europe"/>
    <s v="Hungary"/>
    <s v="Hungary"/>
    <s v="Hungary"/>
    <x v="0"/>
    <x v="3"/>
    <x v="1"/>
    <n v="533.00752144649505"/>
    <n v="677.87130300000001"/>
  </r>
  <r>
    <x v="6"/>
    <x v="6"/>
    <x v="33"/>
    <x v="6"/>
    <s v="Rest of Western Europe"/>
    <s v="Ireland"/>
    <s v="Ireland"/>
    <s v="Ireland"/>
    <x v="0"/>
    <x v="3"/>
    <x v="0"/>
    <n v="81.450274572043497"/>
    <n v="96.024118999999999"/>
  </r>
  <r>
    <x v="0"/>
    <x v="6"/>
    <x v="21"/>
    <x v="6"/>
    <s v="France"/>
    <s v="France"/>
    <s v="France"/>
    <s v="France"/>
    <x v="3"/>
    <x v="12"/>
    <x v="0"/>
    <n v="5023.9821750000001"/>
    <n v="5922.9199959999996"/>
  </r>
  <r>
    <x v="4"/>
    <x v="4"/>
    <x v="36"/>
    <x v="4"/>
    <s v="Rest of Latin America"/>
    <s v="Rest of Latin America"/>
    <s v="Rest of Latin America"/>
    <s v="Rest of Latin America"/>
    <x v="1"/>
    <x v="1"/>
    <x v="0"/>
    <n v="1495.9143570000001"/>
    <n v="1495.9143570000001"/>
  </r>
  <r>
    <x v="0"/>
    <x v="4"/>
    <x v="36"/>
    <x v="4"/>
    <s v="Rest of Latin America"/>
    <s v="Rest of Latin America"/>
    <s v="Rest of Latin America"/>
    <s v="Rest of Latin America"/>
    <x v="4"/>
    <x v="10"/>
    <x v="0"/>
    <n v="307.20490811899998"/>
    <n v="307.20490799999999"/>
  </r>
  <r>
    <x v="0"/>
    <x v="6"/>
    <x v="23"/>
    <x v="6"/>
    <s v="Rest of Western Europe"/>
    <s v="Switzerland"/>
    <s v="Switzerland"/>
    <s v="Switzerland"/>
    <x v="0"/>
    <x v="0"/>
    <x v="1"/>
    <n v="15.0498995287737"/>
    <n v="16.336856000000001"/>
  </r>
  <r>
    <x v="4"/>
    <x v="6"/>
    <x v="8"/>
    <x v="6"/>
    <s v="Spain"/>
    <s v="Spain"/>
    <s v="Spain"/>
    <s v="Spain"/>
    <x v="0"/>
    <x v="8"/>
    <x v="0"/>
    <n v="1175.50135542761"/>
    <n v="1384.58899"/>
  </r>
  <r>
    <x v="6"/>
    <x v="4"/>
    <x v="27"/>
    <x v="4"/>
    <s v="Rest of Latin America"/>
    <s v="Colombia"/>
    <s v="Colombia"/>
    <s v="Colombia"/>
    <x v="3"/>
    <x v="16"/>
    <x v="0"/>
    <n v="849.45783600000004"/>
    <n v="1431.478083"/>
  </r>
  <r>
    <x v="4"/>
    <x v="6"/>
    <x v="9"/>
    <x v="6"/>
    <s v="Rest of Western Europe"/>
    <s v="Sweden"/>
    <s v="Sweden"/>
    <s v="Sweden"/>
    <x v="3"/>
    <x v="4"/>
    <x v="1"/>
    <n v="2779.837994"/>
    <n v="3647.7690910000001"/>
  </r>
  <r>
    <x v="4"/>
    <x v="5"/>
    <x v="19"/>
    <x v="5"/>
    <s v="Rest of Mature Asia/Pacific"/>
    <s v="Singapore"/>
    <s v="Singapore"/>
    <s v="Singapore"/>
    <x v="3"/>
    <x v="13"/>
    <x v="1"/>
    <n v="815.47601499999996"/>
    <n v="899.86810400000002"/>
  </r>
  <r>
    <x v="6"/>
    <x v="6"/>
    <x v="32"/>
    <x v="6"/>
    <s v="Rest of Western Europe"/>
    <s v="Portugal"/>
    <s v="Portugal"/>
    <s v="Portugal"/>
    <x v="2"/>
    <x v="2"/>
    <x v="0"/>
    <n v="1134.9477629999999"/>
    <n v="1338.0232189999999"/>
  </r>
  <r>
    <x v="6"/>
    <x v="4"/>
    <x v="48"/>
    <x v="4"/>
    <s v="Argentina"/>
    <s v="Argentina"/>
    <s v="Argentina"/>
    <s v="Argentina"/>
    <x v="3"/>
    <x v="4"/>
    <x v="1"/>
    <n v="3070.8507199999999"/>
    <n v="23603.565347"/>
  </r>
  <r>
    <x v="4"/>
    <x v="6"/>
    <x v="33"/>
    <x v="6"/>
    <s v="Rest of Western Europe"/>
    <s v="Ireland"/>
    <s v="Ireland"/>
    <s v="Ireland"/>
    <x v="0"/>
    <x v="8"/>
    <x v="0"/>
    <n v="241.67950333124199"/>
    <n v="284.66728499999999"/>
  </r>
  <r>
    <x v="5"/>
    <x v="6"/>
    <x v="42"/>
    <x v="6"/>
    <s v="Rest of Western Europe"/>
    <s v="Denmark"/>
    <s v="Denmark"/>
    <s v="Denmark"/>
    <x v="4"/>
    <x v="9"/>
    <x v="0"/>
    <n v="305.56782205000002"/>
    <n v="360.58587399999999"/>
  </r>
  <r>
    <x v="0"/>
    <x v="4"/>
    <x v="36"/>
    <x v="4"/>
    <s v="Rest of Latin America"/>
    <s v="Rest of Latin America"/>
    <s v="Rest of Latin America"/>
    <s v="Rest of Latin America"/>
    <x v="1"/>
    <x v="1"/>
    <x v="0"/>
    <n v="1682.864317"/>
    <n v="1682.864317"/>
  </r>
  <r>
    <x v="5"/>
    <x v="2"/>
    <x v="2"/>
    <x v="2"/>
    <s v="Rest of Eastern Europe"/>
    <s v="Hungary"/>
    <s v="Hungary"/>
    <s v="Hungary"/>
    <x v="3"/>
    <x v="13"/>
    <x v="1"/>
    <n v="597.24295300000006"/>
    <n v="759.56500100000005"/>
  </r>
  <r>
    <x v="6"/>
    <x v="2"/>
    <x v="2"/>
    <x v="2"/>
    <s v="Rest of Eastern Europe"/>
    <s v="Hungary"/>
    <s v="Hungary"/>
    <s v="Hungary"/>
    <x v="0"/>
    <x v="3"/>
    <x v="0"/>
    <n v="70.360031726277398"/>
    <n v="89.482877000000002"/>
  </r>
  <r>
    <x v="3"/>
    <x v="6"/>
    <x v="26"/>
    <x v="6"/>
    <s v="Rest of Western Europe"/>
    <s v="Norway"/>
    <s v="Norway"/>
    <s v="Norway"/>
    <x v="4"/>
    <x v="10"/>
    <x v="0"/>
    <n v="147.117578272"/>
    <n v="214.462535"/>
  </r>
  <r>
    <x v="1"/>
    <x v="4"/>
    <x v="27"/>
    <x v="4"/>
    <s v="Rest of Latin America"/>
    <s v="Colombia"/>
    <s v="Colombia"/>
    <s v="Colombia"/>
    <x v="3"/>
    <x v="13"/>
    <x v="1"/>
    <n v="2623.821488"/>
    <n v="4421.5766739999999"/>
  </r>
  <r>
    <x v="6"/>
    <x v="4"/>
    <x v="29"/>
    <x v="4"/>
    <s v="Rest of Latin America"/>
    <s v="Chile"/>
    <s v="Chile"/>
    <s v="Chile"/>
    <x v="4"/>
    <x v="9"/>
    <x v="0"/>
    <n v="132.19347640999999"/>
    <n v="177.92877300000001"/>
  </r>
  <r>
    <x v="1"/>
    <x v="0"/>
    <x v="20"/>
    <x v="0"/>
    <s v="Rest of Greater China"/>
    <s v="Taiwan"/>
    <s v="Taiwan"/>
    <s v="Taiwan"/>
    <x v="2"/>
    <x v="15"/>
    <x v="0"/>
    <n v="763.27298800000005"/>
    <n v="793.21420000000001"/>
  </r>
  <r>
    <x v="3"/>
    <x v="6"/>
    <x v="44"/>
    <x v="6"/>
    <s v="United Kingdom"/>
    <s v="United Kingdom"/>
    <s v="United Kingdom"/>
    <s v="United Kingdom"/>
    <x v="0"/>
    <x v="3"/>
    <x v="1"/>
    <n v="11114.123504625"/>
    <n v="13341.054292000001"/>
  </r>
  <r>
    <x v="4"/>
    <x v="7"/>
    <x v="28"/>
    <x v="7"/>
    <s v="Indonesia"/>
    <s v="Indonesia"/>
    <s v="Indonesia"/>
    <s v="Indonesia"/>
    <x v="0"/>
    <x v="8"/>
    <x v="1"/>
    <n v="1429.36994435817"/>
    <n v="1831.9408780000001"/>
  </r>
  <r>
    <x v="3"/>
    <x v="6"/>
    <x v="9"/>
    <x v="6"/>
    <s v="Rest of Western Europe"/>
    <s v="Sweden"/>
    <s v="Sweden"/>
    <s v="Sweden"/>
    <x v="2"/>
    <x v="2"/>
    <x v="0"/>
    <n v="2024.7601529999999"/>
    <n v="2889.0881669999999"/>
  </r>
  <r>
    <x v="0"/>
    <x v="6"/>
    <x v="44"/>
    <x v="6"/>
    <s v="United Kingdom"/>
    <s v="United Kingdom"/>
    <s v="United Kingdom"/>
    <s v="United Kingdom"/>
    <x v="0"/>
    <x v="3"/>
    <x v="1"/>
    <n v="10386.2841881803"/>
    <n v="12467.378214"/>
  </r>
  <r>
    <x v="3"/>
    <x v="4"/>
    <x v="17"/>
    <x v="4"/>
    <s v="Mexico"/>
    <s v="Mexico"/>
    <s v="Mexico"/>
    <s v="Mexico"/>
    <x v="0"/>
    <x v="0"/>
    <x v="0"/>
    <n v="430.96192446663298"/>
    <n v="641.99640599999998"/>
  </r>
  <r>
    <x v="1"/>
    <x v="4"/>
    <x v="4"/>
    <x v="4"/>
    <s v="Brazil"/>
    <s v="Brazil"/>
    <s v="Brazil"/>
    <s v="Brazil"/>
    <x v="4"/>
    <x v="7"/>
    <x v="0"/>
    <n v="161.92923121999999"/>
    <n v="290.225639"/>
  </r>
  <r>
    <x v="4"/>
    <x v="2"/>
    <x v="39"/>
    <x v="2"/>
    <s v="Rest of Eastern Europe"/>
    <s v="Rest of Eastern Europe"/>
    <s v="Rest of Eastern Europe"/>
    <s v="Rest of Eastern Europe"/>
    <x v="4"/>
    <x v="9"/>
    <x v="0"/>
    <n v="384.25054089999998"/>
    <n v="452.59757999999999"/>
  </r>
  <r>
    <x v="1"/>
    <x v="0"/>
    <x v="0"/>
    <x v="0"/>
    <s v="China"/>
    <s v="China"/>
    <s v="China"/>
    <s v="China"/>
    <x v="4"/>
    <x v="7"/>
    <x v="0"/>
    <n v="4059.1"/>
    <n v="4438.9841200000001"/>
  </r>
  <r>
    <x v="3"/>
    <x v="3"/>
    <x v="3"/>
    <x v="3"/>
    <s v="Rest of Middle East and North Africa"/>
    <s v="Rest of Middle East and North Africa"/>
    <s v="Rest of Middle East and North Africa"/>
    <s v="Rest of Middle East and North Africa"/>
    <x v="0"/>
    <x v="0"/>
    <x v="0"/>
    <n v="1057.7089740146801"/>
    <n v="1152.3365590000001"/>
  </r>
  <r>
    <x v="4"/>
    <x v="6"/>
    <x v="11"/>
    <x v="6"/>
    <s v="Italy"/>
    <s v="Italy"/>
    <s v="Italy"/>
    <s v="Italy"/>
    <x v="3"/>
    <x v="12"/>
    <x v="0"/>
    <n v="4842.7373289999996"/>
    <n v="5704.119995"/>
  </r>
  <r>
    <x v="6"/>
    <x v="2"/>
    <x v="46"/>
    <x v="2"/>
    <s v="Poland"/>
    <s v="Poland"/>
    <s v="Poland"/>
    <s v="Poland"/>
    <x v="0"/>
    <x v="0"/>
    <x v="1"/>
    <n v="11.0666215474625"/>
    <n v="13.335686000000001"/>
  </r>
  <r>
    <x v="4"/>
    <x v="6"/>
    <x v="33"/>
    <x v="6"/>
    <s v="Rest of Western Europe"/>
    <s v="Ireland"/>
    <s v="Ireland"/>
    <s v="Ireland"/>
    <x v="1"/>
    <x v="11"/>
    <x v="0"/>
    <n v="505.50823100000002"/>
    <n v="595.42349999999999"/>
  </r>
  <r>
    <x v="3"/>
    <x v="7"/>
    <x v="28"/>
    <x v="7"/>
    <s v="Indonesia"/>
    <s v="Indonesia"/>
    <s v="Indonesia"/>
    <s v="Indonesia"/>
    <x v="0"/>
    <x v="0"/>
    <x v="0"/>
    <n v="220.786218431967"/>
    <n v="298.69002499999999"/>
  </r>
  <r>
    <x v="2"/>
    <x v="6"/>
    <x v="23"/>
    <x v="6"/>
    <s v="Rest of Western Europe"/>
    <s v="Switzerland"/>
    <s v="Switzerland"/>
    <s v="Switzerland"/>
    <x v="3"/>
    <x v="16"/>
    <x v="0"/>
    <n v="1042.5722350000001"/>
    <n v="1100.7869579999999"/>
  </r>
  <r>
    <x v="4"/>
    <x v="7"/>
    <x v="35"/>
    <x v="7"/>
    <s v="Rest of Emerging Asia/Pacific"/>
    <s v="Rest of Emerging Asia/Pacific"/>
    <s v="Rest of Emerging Asia/Pacific"/>
    <s v="Rest of Emerging Asia/Pacific"/>
    <x v="0"/>
    <x v="3"/>
    <x v="1"/>
    <n v="12522.775782127201"/>
    <n v="12522.775782000001"/>
  </r>
  <r>
    <x v="3"/>
    <x v="6"/>
    <x v="45"/>
    <x v="6"/>
    <s v="Rest of Western Europe"/>
    <s v="Greece"/>
    <s v="Greece"/>
    <s v="Greece"/>
    <x v="3"/>
    <x v="12"/>
    <x v="0"/>
    <n v="512.54131400000006"/>
    <n v="604.24999400000002"/>
  </r>
  <r>
    <x v="4"/>
    <x v="6"/>
    <x v="9"/>
    <x v="6"/>
    <s v="Rest of Western Europe"/>
    <s v="Sweden"/>
    <s v="Sweden"/>
    <s v="Sweden"/>
    <x v="0"/>
    <x v="8"/>
    <x v="0"/>
    <n v="879.10837360393805"/>
    <n v="1153.586777"/>
  </r>
  <r>
    <x v="0"/>
    <x v="0"/>
    <x v="20"/>
    <x v="0"/>
    <s v="Rest of Greater China"/>
    <s v="Taiwan"/>
    <s v="Taiwan"/>
    <s v="Taiwan"/>
    <x v="2"/>
    <x v="2"/>
    <x v="0"/>
    <n v="459.68615899999998"/>
    <n v="477.71845000000002"/>
  </r>
  <r>
    <x v="1"/>
    <x v="7"/>
    <x v="10"/>
    <x v="7"/>
    <s v="India"/>
    <s v="India"/>
    <s v="India"/>
    <s v="India"/>
    <x v="0"/>
    <x v="0"/>
    <x v="0"/>
    <n v="745.25913289224002"/>
    <n v="887.02427999999998"/>
  </r>
  <r>
    <x v="4"/>
    <x v="6"/>
    <x v="23"/>
    <x v="6"/>
    <s v="Rest of Western Europe"/>
    <s v="Switzerland"/>
    <s v="Switzerland"/>
    <s v="Switzerland"/>
    <x v="4"/>
    <x v="7"/>
    <x v="0"/>
    <n v="378.63225836999999"/>
    <n v="402.263147"/>
  </r>
  <r>
    <x v="1"/>
    <x v="5"/>
    <x v="19"/>
    <x v="5"/>
    <s v="Rest of Mature Asia/Pacific"/>
    <s v="Singapore"/>
    <s v="Singapore"/>
    <s v="Singapore"/>
    <x v="3"/>
    <x v="13"/>
    <x v="1"/>
    <n v="893.33489399999996"/>
    <n v="968.20320500000003"/>
  </r>
  <r>
    <x v="4"/>
    <x v="0"/>
    <x v="20"/>
    <x v="0"/>
    <s v="Rest of Greater China"/>
    <s v="Taiwan"/>
    <s v="Taiwan"/>
    <s v="Taiwan"/>
    <x v="2"/>
    <x v="2"/>
    <x v="0"/>
    <n v="418.98685799958099"/>
    <n v="429.36098900000002"/>
  </r>
  <r>
    <x v="2"/>
    <x v="6"/>
    <x v="8"/>
    <x v="6"/>
    <s v="Spain"/>
    <s v="Spain"/>
    <s v="Spain"/>
    <s v="Spain"/>
    <x v="1"/>
    <x v="11"/>
    <x v="0"/>
    <n v="1477.7487779999999"/>
    <n v="1662.453017"/>
  </r>
  <r>
    <x v="5"/>
    <x v="4"/>
    <x v="48"/>
    <x v="4"/>
    <s v="Argentina"/>
    <s v="Argentina"/>
    <s v="Argentina"/>
    <s v="Argentina"/>
    <x v="3"/>
    <x v="4"/>
    <x v="1"/>
    <n v="2911.3189280000001"/>
    <n v="22377.351694000001"/>
  </r>
  <r>
    <x v="4"/>
    <x v="7"/>
    <x v="35"/>
    <x v="7"/>
    <s v="Rest of Emerging Asia/Pacific"/>
    <s v="Rest of Emerging Asia/Pacific"/>
    <s v="Rest of Emerging Asia/Pacific"/>
    <s v="Rest of Emerging Asia/Pacific"/>
    <x v="0"/>
    <x v="8"/>
    <x v="0"/>
    <n v="1917.7187277560299"/>
    <n v="1917.7187280000001"/>
  </r>
  <r>
    <x v="3"/>
    <x v="6"/>
    <x v="15"/>
    <x v="6"/>
    <s v="Germany"/>
    <s v="Germany"/>
    <s v="Germany"/>
    <s v="Germany"/>
    <x v="4"/>
    <x v="7"/>
    <x v="0"/>
    <n v="1508.84433625"/>
    <n v="1778.8208589999999"/>
  </r>
  <r>
    <x v="2"/>
    <x v="6"/>
    <x v="30"/>
    <x v="6"/>
    <s v="Rest of Western Europe"/>
    <s v="Belgium"/>
    <s v="Belgium"/>
    <s v="Belgium"/>
    <x v="2"/>
    <x v="5"/>
    <x v="0"/>
    <n v="608.30132899939099"/>
    <n v="684.33308499999998"/>
  </r>
  <r>
    <x v="3"/>
    <x v="3"/>
    <x v="3"/>
    <x v="3"/>
    <s v="Rest of Middle East and North Africa"/>
    <s v="Rest of Middle East and North Africa"/>
    <s v="Rest of Middle East and North Africa"/>
    <s v="Rest of Middle East and North Africa"/>
    <x v="4"/>
    <x v="9"/>
    <x v="0"/>
    <n v="691.03091759999995"/>
    <n v="752.85377100000005"/>
  </r>
  <r>
    <x v="1"/>
    <x v="7"/>
    <x v="49"/>
    <x v="7"/>
    <s v="Rest of Emerging Asia/Pacific"/>
    <s v="Malaysia"/>
    <s v="Malaysia"/>
    <s v="Malaysia"/>
    <x v="3"/>
    <x v="4"/>
    <x v="1"/>
    <n v="5218.9315729999998"/>
    <n v="6807.5639950000004"/>
  </r>
  <r>
    <x v="3"/>
    <x v="5"/>
    <x v="5"/>
    <x v="5"/>
    <s v="South Korea"/>
    <s v="South Korea"/>
    <s v="South Korea"/>
    <s v="South Korea"/>
    <x v="3"/>
    <x v="13"/>
    <x v="1"/>
    <n v="6571.4298479999998"/>
    <n v="6834.9501730000002"/>
  </r>
  <r>
    <x v="3"/>
    <x v="7"/>
    <x v="28"/>
    <x v="7"/>
    <s v="Indonesia"/>
    <s v="Indonesia"/>
    <s v="Indonesia"/>
    <s v="Indonesia"/>
    <x v="4"/>
    <x v="7"/>
    <x v="0"/>
    <n v="73.528723769999999"/>
    <n v="99.473129999999998"/>
  </r>
  <r>
    <x v="2"/>
    <x v="7"/>
    <x v="13"/>
    <x v="7"/>
    <s v="Rest of Emerging Asia/Pacific"/>
    <s v="Thailand"/>
    <s v="Thailand"/>
    <s v="Thailand"/>
    <x v="2"/>
    <x v="15"/>
    <x v="0"/>
    <n v="523.43351899999902"/>
    <n v="550.71426099999996"/>
  </r>
  <r>
    <x v="4"/>
    <x v="6"/>
    <x v="41"/>
    <x v="6"/>
    <s v="Rest of Western Europe"/>
    <s v="Rest of Western Europe"/>
    <s v="Rest of Western Europe"/>
    <s v="Rest of Western Europe"/>
    <x v="0"/>
    <x v="0"/>
    <x v="1"/>
    <n v="1.231260323576"/>
    <n v="1.4502660000000001"/>
  </r>
  <r>
    <x v="6"/>
    <x v="2"/>
    <x v="6"/>
    <x v="2"/>
    <s v="Rest of Eastern Europe"/>
    <s v="Czech Republic"/>
    <s v="Czech Republic"/>
    <s v="Czech Republic"/>
    <x v="3"/>
    <x v="12"/>
    <x v="0"/>
    <n v="393.01665800000001"/>
    <n v="457.99999500000001"/>
  </r>
  <r>
    <x v="3"/>
    <x v="0"/>
    <x v="20"/>
    <x v="0"/>
    <s v="Rest of Greater China"/>
    <s v="Taiwan"/>
    <s v="Taiwan"/>
    <s v="Taiwan"/>
    <x v="4"/>
    <x v="10"/>
    <x v="0"/>
    <n v="364.20453269900003"/>
    <n v="378.49132800000001"/>
  </r>
  <r>
    <x v="2"/>
    <x v="3"/>
    <x v="40"/>
    <x v="3"/>
    <s v="Rest of Middle East and North Africa"/>
    <s v="Israel"/>
    <s v="Israel"/>
    <s v="Israel"/>
    <x v="4"/>
    <x v="7"/>
    <x v="0"/>
    <n v="141.09827629"/>
    <n v="140.43410900000001"/>
  </r>
  <r>
    <x v="0"/>
    <x v="7"/>
    <x v="13"/>
    <x v="7"/>
    <s v="Rest of Emerging Asia/Pacific"/>
    <s v="Thailand"/>
    <s v="Thailand"/>
    <s v="Thailand"/>
    <x v="0"/>
    <x v="3"/>
    <x v="1"/>
    <n v="3540.7867768115998"/>
    <n v="3666.4118699999999"/>
  </r>
  <r>
    <x v="4"/>
    <x v="8"/>
    <x v="12"/>
    <x v="8"/>
    <s v="Japan"/>
    <s v="Japan"/>
    <s v="Japan"/>
    <s v="Japan"/>
    <x v="3"/>
    <x v="12"/>
    <x v="0"/>
    <n v="25716.923138999999"/>
    <n v="29556.939993"/>
  </r>
  <r>
    <x v="1"/>
    <x v="6"/>
    <x v="26"/>
    <x v="6"/>
    <s v="Rest of Western Europe"/>
    <s v="Norway"/>
    <s v="Norway"/>
    <s v="Norway"/>
    <x v="3"/>
    <x v="16"/>
    <x v="0"/>
    <n v="581.90267600000004"/>
    <n v="848.27608499999997"/>
  </r>
  <r>
    <x v="3"/>
    <x v="0"/>
    <x v="0"/>
    <x v="0"/>
    <s v="China"/>
    <s v="China"/>
    <s v="China"/>
    <s v="China"/>
    <x v="2"/>
    <x v="6"/>
    <x v="0"/>
    <n v="33187.738287"/>
    <n v="36293.721080000003"/>
  </r>
  <r>
    <x v="6"/>
    <x v="2"/>
    <x v="39"/>
    <x v="2"/>
    <s v="Rest of Eastern Europe"/>
    <s v="Rest of Eastern Europe"/>
    <s v="Rest of Eastern Europe"/>
    <s v="Rest of Eastern Europe"/>
    <x v="0"/>
    <x v="8"/>
    <x v="1"/>
    <n v="625.58836538157004"/>
    <n v="737.52447900000004"/>
  </r>
  <r>
    <x v="5"/>
    <x v="3"/>
    <x v="40"/>
    <x v="3"/>
    <s v="Rest of Middle East and North Africa"/>
    <s v="Israel"/>
    <s v="Israel"/>
    <s v="Israel"/>
    <x v="0"/>
    <x v="0"/>
    <x v="0"/>
    <n v="133.17448380487599"/>
    <n v="133.10031900000001"/>
  </r>
  <r>
    <x v="4"/>
    <x v="7"/>
    <x v="13"/>
    <x v="7"/>
    <s v="Rest of Emerging Asia/Pacific"/>
    <s v="Thailand"/>
    <s v="Thailand"/>
    <s v="Thailand"/>
    <x v="0"/>
    <x v="0"/>
    <x v="0"/>
    <n v="353.54138150658702"/>
    <n v="390.52972"/>
  </r>
  <r>
    <x v="6"/>
    <x v="3"/>
    <x v="24"/>
    <x v="3"/>
    <s v="Turkey"/>
    <s v="Turkey"/>
    <s v="Turkey"/>
    <s v="Turkey"/>
    <x v="3"/>
    <x v="13"/>
    <x v="1"/>
    <n v="1369.886542"/>
    <n v="4071.9299299999998"/>
  </r>
  <r>
    <x v="5"/>
    <x v="0"/>
    <x v="18"/>
    <x v="0"/>
    <s v="Rest of Greater China"/>
    <s v="Hong Kong"/>
    <s v="Hong Kong"/>
    <s v="Hong Kong"/>
    <x v="3"/>
    <x v="13"/>
    <x v="1"/>
    <n v="1134.999802"/>
    <n v="1147.9046310000001"/>
  </r>
  <r>
    <x v="2"/>
    <x v="7"/>
    <x v="35"/>
    <x v="7"/>
    <s v="Rest of Emerging Asia/Pacific"/>
    <s v="Rest of Emerging Asia/Pacific"/>
    <s v="Rest of Emerging Asia/Pacific"/>
    <s v="Rest of Emerging Asia/Pacific"/>
    <x v="2"/>
    <x v="15"/>
    <x v="0"/>
    <n v="838.10373000000004"/>
    <n v="838.10373000000004"/>
  </r>
  <r>
    <x v="4"/>
    <x v="2"/>
    <x v="46"/>
    <x v="2"/>
    <s v="Poland"/>
    <s v="Poland"/>
    <s v="Poland"/>
    <s v="Poland"/>
    <x v="3"/>
    <x v="16"/>
    <x v="0"/>
    <n v="1212.21009"/>
    <n v="1448.5938590000001"/>
  </r>
  <r>
    <x v="2"/>
    <x v="6"/>
    <x v="21"/>
    <x v="6"/>
    <s v="France"/>
    <s v="France"/>
    <s v="France"/>
    <s v="France"/>
    <x v="0"/>
    <x v="0"/>
    <x v="0"/>
    <n v="1612.8626688868701"/>
    <n v="1814.454831"/>
  </r>
  <r>
    <x v="6"/>
    <x v="10"/>
    <x v="34"/>
    <x v="10"/>
    <s v="Rest of Sub-Saharan Africa"/>
    <s v="Rest of Sub-Saharan Africa"/>
    <s v="Rest of Sub-Saharan Africa"/>
    <s v="Rest of Sub-Saharan Africa"/>
    <x v="3"/>
    <x v="12"/>
    <x v="0"/>
    <n v="5237.8660360000003"/>
    <n v="5706.4699959999998"/>
  </r>
  <r>
    <x v="2"/>
    <x v="5"/>
    <x v="5"/>
    <x v="5"/>
    <s v="South Korea"/>
    <s v="South Korea"/>
    <s v="South Korea"/>
    <s v="South Korea"/>
    <x v="4"/>
    <x v="10"/>
    <x v="0"/>
    <n v="1235.6109486170001"/>
    <n v="1241.6134489999999"/>
  </r>
  <r>
    <x v="4"/>
    <x v="5"/>
    <x v="43"/>
    <x v="5"/>
    <s v="Rest of Mature Asia/Pacific"/>
    <s v="New Zealand"/>
    <s v="New Zealand"/>
    <s v="New Zealand"/>
    <x v="2"/>
    <x v="5"/>
    <x v="0"/>
    <n v="285.84556799942902"/>
    <n v="329.77734400000003"/>
  </r>
  <r>
    <x v="1"/>
    <x v="0"/>
    <x v="20"/>
    <x v="0"/>
    <s v="Rest of Greater China"/>
    <s v="Taiwan"/>
    <s v="Taiwan"/>
    <s v="Taiwan"/>
    <x v="0"/>
    <x v="8"/>
    <x v="0"/>
    <n v="873.20851769472904"/>
    <n v="907.46221400000002"/>
  </r>
  <r>
    <x v="3"/>
    <x v="3"/>
    <x v="40"/>
    <x v="3"/>
    <s v="Rest of Middle East and North Africa"/>
    <s v="Israel"/>
    <s v="Israel"/>
    <s v="Israel"/>
    <x v="4"/>
    <x v="9"/>
    <x v="0"/>
    <n v="160.14526717999999"/>
    <n v="160.056082"/>
  </r>
  <r>
    <x v="1"/>
    <x v="0"/>
    <x v="20"/>
    <x v="0"/>
    <s v="Rest of Greater China"/>
    <s v="Taiwan"/>
    <s v="Taiwan"/>
    <s v="Taiwan"/>
    <x v="3"/>
    <x v="12"/>
    <x v="0"/>
    <n v="1822.594364"/>
    <n v="1894.0899959999999"/>
  </r>
  <r>
    <x v="1"/>
    <x v="2"/>
    <x v="46"/>
    <x v="2"/>
    <s v="Poland"/>
    <s v="Poland"/>
    <s v="Poland"/>
    <s v="Poland"/>
    <x v="0"/>
    <x v="3"/>
    <x v="1"/>
    <n v="2314.5618028711501"/>
    <n v="2789.132075"/>
  </r>
  <r>
    <x v="6"/>
    <x v="0"/>
    <x v="18"/>
    <x v="0"/>
    <s v="Rest of Greater China"/>
    <s v="Hong Kong"/>
    <s v="Hong Kong"/>
    <s v="Hong Kong"/>
    <x v="2"/>
    <x v="6"/>
    <x v="0"/>
    <n v="4164.878009"/>
    <n v="4212.2322359999998"/>
  </r>
  <r>
    <x v="0"/>
    <x v="6"/>
    <x v="45"/>
    <x v="6"/>
    <s v="Rest of Western Europe"/>
    <s v="Greece"/>
    <s v="Greece"/>
    <s v="Greece"/>
    <x v="2"/>
    <x v="2"/>
    <x v="0"/>
    <n v="206.32320999999999"/>
    <n v="243.240486"/>
  </r>
  <r>
    <x v="2"/>
    <x v="7"/>
    <x v="13"/>
    <x v="7"/>
    <s v="Rest of Emerging Asia/Pacific"/>
    <s v="Thailand"/>
    <s v="Thailand"/>
    <s v="Thailand"/>
    <x v="0"/>
    <x v="8"/>
    <x v="0"/>
    <n v="749.53755315034903"/>
    <n v="788.60257200000001"/>
  </r>
  <r>
    <x v="2"/>
    <x v="6"/>
    <x v="11"/>
    <x v="6"/>
    <s v="Italy"/>
    <s v="Italy"/>
    <s v="Italy"/>
    <s v="Italy"/>
    <x v="4"/>
    <x v="10"/>
    <x v="0"/>
    <n v="811.77235319700003"/>
    <n v="913.23600999999996"/>
  </r>
  <r>
    <x v="5"/>
    <x v="4"/>
    <x v="4"/>
    <x v="4"/>
    <s v="Brazil"/>
    <s v="Brazil"/>
    <s v="Brazil"/>
    <s v="Brazil"/>
    <x v="1"/>
    <x v="11"/>
    <x v="0"/>
    <n v="3051.3961389999999"/>
    <n v="5469.0149950000005"/>
  </r>
  <r>
    <x v="4"/>
    <x v="6"/>
    <x v="41"/>
    <x v="6"/>
    <s v="Rest of Western Europe"/>
    <s v="Rest of Western Europe"/>
    <s v="Rest of Western Europe"/>
    <s v="Rest of Western Europe"/>
    <x v="4"/>
    <x v="10"/>
    <x v="0"/>
    <n v="61.400030641000001"/>
    <n v="72.321316999999993"/>
  </r>
  <r>
    <x v="3"/>
    <x v="10"/>
    <x v="34"/>
    <x v="10"/>
    <s v="Rest of Sub-Saharan Africa"/>
    <s v="Rest of Sub-Saharan Africa"/>
    <s v="Rest of Sub-Saharan Africa"/>
    <s v="Rest of Sub-Saharan Africa"/>
    <x v="0"/>
    <x v="3"/>
    <x v="1"/>
    <n v="16605.4203297274"/>
    <n v="18091.018789999998"/>
  </r>
  <r>
    <x v="6"/>
    <x v="6"/>
    <x v="21"/>
    <x v="6"/>
    <s v="France"/>
    <s v="France"/>
    <s v="France"/>
    <s v="France"/>
    <x v="2"/>
    <x v="6"/>
    <x v="0"/>
    <n v="17736.232668000001"/>
    <n v="20909.765094999999"/>
  </r>
  <r>
    <x v="2"/>
    <x v="0"/>
    <x v="18"/>
    <x v="0"/>
    <s v="Rest of Greater China"/>
    <s v="Hong Kong"/>
    <s v="Hong Kong"/>
    <s v="Hong Kong"/>
    <x v="4"/>
    <x v="14"/>
    <x v="0"/>
    <n v="119.17323559922499"/>
    <n v="120.417169"/>
  </r>
  <r>
    <x v="5"/>
    <x v="2"/>
    <x v="6"/>
    <x v="2"/>
    <s v="Rest of Eastern Europe"/>
    <s v="Czech Republic"/>
    <s v="Czech Republic"/>
    <s v="Czech Republic"/>
    <x v="3"/>
    <x v="16"/>
    <x v="0"/>
    <n v="587.774227"/>
    <n v="684.95975299999998"/>
  </r>
  <r>
    <x v="2"/>
    <x v="2"/>
    <x v="2"/>
    <x v="2"/>
    <s v="Rest of Eastern Europe"/>
    <s v="Hungary"/>
    <s v="Hungary"/>
    <s v="Hungary"/>
    <x v="0"/>
    <x v="0"/>
    <x v="1"/>
    <n v="2.9351341905949999"/>
    <n v="3.5928589999999998"/>
  </r>
  <r>
    <x v="2"/>
    <x v="9"/>
    <x v="25"/>
    <x v="9"/>
    <s v="Russia"/>
    <s v="Russia"/>
    <s v="Russia"/>
    <s v="Russia"/>
    <x v="4"/>
    <x v="9"/>
    <x v="0"/>
    <n v="567.51839399999994"/>
    <n v="1118.307742"/>
  </r>
  <r>
    <x v="2"/>
    <x v="5"/>
    <x v="5"/>
    <x v="5"/>
    <s v="South Korea"/>
    <s v="South Korea"/>
    <s v="South Korea"/>
    <s v="South Korea"/>
    <x v="3"/>
    <x v="13"/>
    <x v="1"/>
    <n v="6517.7888290000001"/>
    <n v="6549.4517310000001"/>
  </r>
  <r>
    <x v="4"/>
    <x v="9"/>
    <x v="31"/>
    <x v="9"/>
    <s v="Rest of Eurasia"/>
    <s v="Rest of Eurasia"/>
    <s v="Rest of Eurasia"/>
    <s v="Rest of Eurasia"/>
    <x v="3"/>
    <x v="12"/>
    <x v="0"/>
    <n v="1144.25548"/>
    <n v="2094.8599920000001"/>
  </r>
  <r>
    <x v="2"/>
    <x v="7"/>
    <x v="35"/>
    <x v="7"/>
    <s v="Rest of Emerging Asia/Pacific"/>
    <s v="Rest of Emerging Asia/Pacific"/>
    <s v="Rest of Emerging Asia/Pacific"/>
    <s v="Rest of Emerging Asia/Pacific"/>
    <x v="4"/>
    <x v="7"/>
    <x v="0"/>
    <n v="106.45518445"/>
    <n v="106.455184"/>
  </r>
  <r>
    <x v="3"/>
    <x v="0"/>
    <x v="0"/>
    <x v="0"/>
    <s v="China"/>
    <s v="China"/>
    <s v="China"/>
    <s v="China"/>
    <x v="4"/>
    <x v="9"/>
    <x v="0"/>
    <n v="8090.0479930000001"/>
    <n v="8847.1815360000001"/>
  </r>
  <r>
    <x v="1"/>
    <x v="4"/>
    <x v="29"/>
    <x v="4"/>
    <s v="Rest of Latin America"/>
    <s v="Chile"/>
    <s v="Chile"/>
    <s v="Chile"/>
    <x v="0"/>
    <x v="3"/>
    <x v="1"/>
    <n v="882.03660467883606"/>
    <n v="1187.196938"/>
  </r>
  <r>
    <x v="5"/>
    <x v="5"/>
    <x v="5"/>
    <x v="5"/>
    <s v="South Korea"/>
    <s v="South Korea"/>
    <s v="South Korea"/>
    <s v="South Korea"/>
    <x v="0"/>
    <x v="0"/>
    <x v="1"/>
    <n v="44.765703165187603"/>
    <n v="46.560848999999997"/>
  </r>
  <r>
    <x v="0"/>
    <x v="4"/>
    <x v="4"/>
    <x v="4"/>
    <s v="Brazil"/>
    <s v="Brazil"/>
    <s v="Brazil"/>
    <s v="Brazil"/>
    <x v="4"/>
    <x v="9"/>
    <x v="0"/>
    <n v="722.84316460000002"/>
    <n v="1295.551258"/>
  </r>
  <r>
    <x v="4"/>
    <x v="10"/>
    <x v="34"/>
    <x v="10"/>
    <s v="Rest of Sub-Saharan Africa"/>
    <s v="Rest of Sub-Saharan Africa"/>
    <s v="Rest of Sub-Saharan Africa"/>
    <s v="Rest of Sub-Saharan Africa"/>
    <x v="0"/>
    <x v="3"/>
    <x v="1"/>
    <n v="14426.9159573249"/>
    <n v="15709.981143000001"/>
  </r>
  <r>
    <x v="0"/>
    <x v="6"/>
    <x v="37"/>
    <x v="6"/>
    <s v="Rest of Western Europe"/>
    <s v="Finland"/>
    <s v="Finland"/>
    <s v="Finland"/>
    <x v="0"/>
    <x v="0"/>
    <x v="1"/>
    <n v="3.6700640284557999"/>
    <n v="4.326746"/>
  </r>
  <r>
    <x v="1"/>
    <x v="4"/>
    <x v="29"/>
    <x v="4"/>
    <s v="Rest of Latin America"/>
    <s v="Chile"/>
    <s v="Chile"/>
    <s v="Chile"/>
    <x v="0"/>
    <x v="8"/>
    <x v="0"/>
    <n v="382.81257080128199"/>
    <n v="515.25516000000005"/>
  </r>
  <r>
    <x v="3"/>
    <x v="4"/>
    <x v="4"/>
    <x v="4"/>
    <s v="Brazil"/>
    <s v="Brazil"/>
    <s v="Brazil"/>
    <s v="Brazil"/>
    <x v="2"/>
    <x v="5"/>
    <x v="0"/>
    <n v="3405.7754030000001"/>
    <n v="6104.1686820000004"/>
  </r>
  <r>
    <x v="5"/>
    <x v="4"/>
    <x v="17"/>
    <x v="4"/>
    <s v="Mexico"/>
    <s v="Mexico"/>
    <s v="Mexico"/>
    <s v="Mexico"/>
    <x v="3"/>
    <x v="4"/>
    <x v="1"/>
    <n v="6836.8759570000002"/>
    <n v="10184.773975"/>
  </r>
  <r>
    <x v="5"/>
    <x v="4"/>
    <x v="4"/>
    <x v="4"/>
    <s v="Brazil"/>
    <s v="Brazil"/>
    <s v="Brazil"/>
    <s v="Brazil"/>
    <x v="0"/>
    <x v="8"/>
    <x v="0"/>
    <n v="2063.55396461393"/>
    <n v="3698.5062119999998"/>
  </r>
  <r>
    <x v="3"/>
    <x v="2"/>
    <x v="39"/>
    <x v="2"/>
    <s v="Rest of Eastern Europe"/>
    <s v="Rest of Eastern Europe"/>
    <s v="Rest of Eastern Europe"/>
    <s v="Rest of Eastern Europe"/>
    <x v="1"/>
    <x v="1"/>
    <x v="0"/>
    <n v="1896.077724"/>
    <n v="2235.3416619999998"/>
  </r>
  <r>
    <x v="2"/>
    <x v="4"/>
    <x v="4"/>
    <x v="4"/>
    <s v="Brazil"/>
    <s v="Brazil"/>
    <s v="Brazil"/>
    <s v="Brazil"/>
    <x v="2"/>
    <x v="2"/>
    <x v="0"/>
    <n v="2465.93547500247"/>
    <n v="4174.2548770000003"/>
  </r>
  <r>
    <x v="4"/>
    <x v="4"/>
    <x v="36"/>
    <x v="4"/>
    <s v="Rest of Latin America"/>
    <s v="Rest of Latin America"/>
    <s v="Rest of Latin America"/>
    <s v="Rest of Latin America"/>
    <x v="0"/>
    <x v="3"/>
    <x v="0"/>
    <n v="757.76429857003598"/>
    <n v="757.76429900000005"/>
  </r>
  <r>
    <x v="3"/>
    <x v="6"/>
    <x v="42"/>
    <x v="6"/>
    <s v="Rest of Western Europe"/>
    <s v="Denmark"/>
    <s v="Denmark"/>
    <s v="Denmark"/>
    <x v="4"/>
    <x v="10"/>
    <x v="0"/>
    <n v="207.9765333"/>
    <n v="245.42309299999999"/>
  </r>
  <r>
    <x v="1"/>
    <x v="6"/>
    <x v="41"/>
    <x v="6"/>
    <s v="Rest of Western Europe"/>
    <s v="Rest of Western Europe"/>
    <s v="Rest of Western Europe"/>
    <s v="Rest of Western Europe"/>
    <x v="0"/>
    <x v="3"/>
    <x v="1"/>
    <n v="108.347902162137"/>
    <n v="127.734521"/>
  </r>
  <r>
    <x v="1"/>
    <x v="3"/>
    <x v="40"/>
    <x v="3"/>
    <s v="Rest of Middle East and North Africa"/>
    <s v="Israel"/>
    <s v="Israel"/>
    <s v="Israel"/>
    <x v="0"/>
    <x v="3"/>
    <x v="0"/>
    <n v="107.937845969805"/>
    <n v="107.877735"/>
  </r>
  <r>
    <x v="1"/>
    <x v="5"/>
    <x v="43"/>
    <x v="5"/>
    <s v="Rest of Mature Asia/Pacific"/>
    <s v="New Zealand"/>
    <s v="New Zealand"/>
    <s v="New Zealand"/>
    <x v="3"/>
    <x v="16"/>
    <x v="0"/>
    <n v="478.247817"/>
    <n v="582.13317600000005"/>
  </r>
  <r>
    <x v="5"/>
    <x v="9"/>
    <x v="31"/>
    <x v="9"/>
    <s v="Rest of Eurasia"/>
    <s v="Rest of Eurasia"/>
    <s v="Rest of Eurasia"/>
    <s v="Rest of Eurasia"/>
    <x v="3"/>
    <x v="12"/>
    <x v="0"/>
    <n v="967.15567099999998"/>
    <n v="1971.409989"/>
  </r>
  <r>
    <x v="0"/>
    <x v="9"/>
    <x v="25"/>
    <x v="9"/>
    <s v="Russia"/>
    <s v="Russia"/>
    <s v="Russia"/>
    <s v="Russia"/>
    <x v="4"/>
    <x v="14"/>
    <x v="0"/>
    <n v="313.402416371399"/>
    <n v="638.82648099999994"/>
  </r>
  <r>
    <x v="3"/>
    <x v="6"/>
    <x v="38"/>
    <x v="6"/>
    <s v="Rest of Western Europe"/>
    <s v="Austria"/>
    <s v="Austria"/>
    <s v="Austria"/>
    <x v="0"/>
    <x v="0"/>
    <x v="1"/>
    <n v="8.8217625677440008"/>
    <n v="10.400235"/>
  </r>
  <r>
    <x v="3"/>
    <x v="6"/>
    <x v="11"/>
    <x v="6"/>
    <s v="Italy"/>
    <s v="Italy"/>
    <s v="Italy"/>
    <s v="Italy"/>
    <x v="3"/>
    <x v="4"/>
    <x v="1"/>
    <n v="11288.806815"/>
    <n v="13308.705582000001"/>
  </r>
  <r>
    <x v="6"/>
    <x v="2"/>
    <x v="2"/>
    <x v="2"/>
    <s v="Rest of Eastern Europe"/>
    <s v="Hungary"/>
    <s v="Hungary"/>
    <s v="Hungary"/>
    <x v="0"/>
    <x v="0"/>
    <x v="1"/>
    <n v="2.6242709931642998"/>
    <n v="3.33751"/>
  </r>
  <r>
    <x v="1"/>
    <x v="4"/>
    <x v="4"/>
    <x v="4"/>
    <s v="Brazil"/>
    <s v="Brazil"/>
    <s v="Brazil"/>
    <s v="Brazil"/>
    <x v="0"/>
    <x v="8"/>
    <x v="0"/>
    <n v="2081.2364928700599"/>
    <n v="3730.198594"/>
  </r>
  <r>
    <x v="1"/>
    <x v="4"/>
    <x v="4"/>
    <x v="4"/>
    <s v="Brazil"/>
    <s v="Brazil"/>
    <s v="Brazil"/>
    <s v="Brazil"/>
    <x v="0"/>
    <x v="3"/>
    <x v="1"/>
    <n v="6067.8620073327802"/>
    <n v="10875.424491"/>
  </r>
  <r>
    <x v="0"/>
    <x v="6"/>
    <x v="32"/>
    <x v="6"/>
    <s v="Rest of Western Europe"/>
    <s v="Portugal"/>
    <s v="Portugal"/>
    <s v="Portugal"/>
    <x v="0"/>
    <x v="3"/>
    <x v="1"/>
    <n v="985.14312178473597"/>
    <n v="1161.4141320000001"/>
  </r>
  <r>
    <x v="2"/>
    <x v="6"/>
    <x v="45"/>
    <x v="6"/>
    <s v="Rest of Western Europe"/>
    <s v="Greece"/>
    <s v="Greece"/>
    <s v="Greece"/>
    <x v="3"/>
    <x v="16"/>
    <x v="0"/>
    <n v="318.769609"/>
    <n v="358.61271299999999"/>
  </r>
  <r>
    <x v="4"/>
    <x v="4"/>
    <x v="29"/>
    <x v="4"/>
    <s v="Rest of Latin America"/>
    <s v="Chile"/>
    <s v="Chile"/>
    <s v="Chile"/>
    <x v="2"/>
    <x v="2"/>
    <x v="0"/>
    <n v="356.96675200071599"/>
    <n v="467.47134499999999"/>
  </r>
  <r>
    <x v="6"/>
    <x v="6"/>
    <x v="8"/>
    <x v="6"/>
    <s v="Spain"/>
    <s v="Spain"/>
    <s v="Spain"/>
    <s v="Spain"/>
    <x v="1"/>
    <x v="1"/>
    <x v="0"/>
    <n v="2836.0994089999999"/>
    <n v="3343.5608080000002"/>
  </r>
  <r>
    <x v="0"/>
    <x v="7"/>
    <x v="10"/>
    <x v="7"/>
    <s v="India"/>
    <s v="India"/>
    <s v="India"/>
    <s v="India"/>
    <x v="0"/>
    <x v="3"/>
    <x v="0"/>
    <n v="2413.9506029573199"/>
    <n v="2873.1386189999998"/>
  </r>
  <r>
    <x v="2"/>
    <x v="2"/>
    <x v="39"/>
    <x v="2"/>
    <s v="Rest of Eastern Europe"/>
    <s v="Rest of Eastern Europe"/>
    <s v="Rest of Eastern Europe"/>
    <s v="Rest of Eastern Europe"/>
    <x v="0"/>
    <x v="0"/>
    <x v="1"/>
    <n v="12.186271418312"/>
    <n v="13.709436999999999"/>
  </r>
  <r>
    <x v="2"/>
    <x v="6"/>
    <x v="45"/>
    <x v="6"/>
    <s v="Rest of Western Europe"/>
    <s v="Greece"/>
    <s v="Greece"/>
    <s v="Greece"/>
    <x v="4"/>
    <x v="10"/>
    <x v="0"/>
    <n v="93.416084834000003"/>
    <n v="105.09218799999999"/>
  </r>
  <r>
    <x v="4"/>
    <x v="2"/>
    <x v="39"/>
    <x v="2"/>
    <s v="Rest of Eastern Europe"/>
    <s v="Rest of Eastern Europe"/>
    <s v="Rest of Eastern Europe"/>
    <s v="Rest of Eastern Europe"/>
    <x v="2"/>
    <x v="6"/>
    <x v="0"/>
    <n v="757.61587600075802"/>
    <n v="892.37379099999998"/>
  </r>
  <r>
    <x v="0"/>
    <x v="6"/>
    <x v="8"/>
    <x v="6"/>
    <s v="Spain"/>
    <s v="Spain"/>
    <s v="Spain"/>
    <s v="Spain"/>
    <x v="0"/>
    <x v="8"/>
    <x v="1"/>
    <n v="1332.91967412078"/>
    <n v="1571.4181129999999"/>
  </r>
  <r>
    <x v="4"/>
    <x v="6"/>
    <x v="21"/>
    <x v="6"/>
    <s v="France"/>
    <s v="France"/>
    <s v="France"/>
    <s v="France"/>
    <x v="3"/>
    <x v="4"/>
    <x v="1"/>
    <n v="14355.97824"/>
    <n v="16909.490846000001"/>
  </r>
  <r>
    <x v="6"/>
    <x v="4"/>
    <x v="36"/>
    <x v="4"/>
    <s v="Rest of Latin America"/>
    <s v="Rest of Latin America"/>
    <s v="Rest of Latin America"/>
    <s v="Rest of Latin America"/>
    <x v="0"/>
    <x v="8"/>
    <x v="0"/>
    <n v="1665.8231600689401"/>
    <n v="1665.8231599999999"/>
  </r>
  <r>
    <x v="0"/>
    <x v="6"/>
    <x v="44"/>
    <x v="6"/>
    <s v="United Kingdom"/>
    <s v="United Kingdom"/>
    <s v="United Kingdom"/>
    <s v="United Kingdom"/>
    <x v="1"/>
    <x v="11"/>
    <x v="0"/>
    <n v="12166.346197000001"/>
    <n v="14604.110264000001"/>
  </r>
  <r>
    <x v="5"/>
    <x v="3"/>
    <x v="24"/>
    <x v="3"/>
    <s v="Turkey"/>
    <s v="Turkey"/>
    <s v="Turkey"/>
    <s v="Turkey"/>
    <x v="1"/>
    <x v="11"/>
    <x v="0"/>
    <n v="473.74576400000001"/>
    <n v="1408.1892889999999"/>
  </r>
  <r>
    <x v="2"/>
    <x v="7"/>
    <x v="49"/>
    <x v="7"/>
    <s v="Rest of Emerging Asia/Pacific"/>
    <s v="Malaysia"/>
    <s v="Malaysia"/>
    <s v="Malaysia"/>
    <x v="0"/>
    <x v="0"/>
    <x v="0"/>
    <n v="246.86705799967501"/>
    <n v="316.069006"/>
  </r>
  <r>
    <x v="6"/>
    <x v="6"/>
    <x v="44"/>
    <x v="6"/>
    <s v="United Kingdom"/>
    <s v="United Kingdom"/>
    <s v="United Kingdom"/>
    <s v="United Kingdom"/>
    <x v="0"/>
    <x v="8"/>
    <x v="1"/>
    <n v="3915.1839206749701"/>
    <n v="4699.66716"/>
  </r>
  <r>
    <x v="6"/>
    <x v="6"/>
    <x v="45"/>
    <x v="6"/>
    <s v="Rest of Western Europe"/>
    <s v="Greece"/>
    <s v="Greece"/>
    <s v="Greece"/>
    <x v="4"/>
    <x v="9"/>
    <x v="0"/>
    <n v="139.94826036000001"/>
    <n v="164.98911000000001"/>
  </r>
  <r>
    <x v="1"/>
    <x v="1"/>
    <x v="16"/>
    <x v="1"/>
    <s v="United States"/>
    <s v="United States"/>
    <s v="United States"/>
    <s v="United States"/>
    <x v="4"/>
    <x v="7"/>
    <x v="0"/>
    <n v="8192.4"/>
    <n v="8192.4"/>
  </r>
  <r>
    <x v="1"/>
    <x v="4"/>
    <x v="48"/>
    <x v="4"/>
    <s v="Argentina"/>
    <s v="Argentina"/>
    <s v="Argentina"/>
    <s v="Argentina"/>
    <x v="0"/>
    <x v="3"/>
    <x v="0"/>
    <n v="72.1247695269915"/>
    <n v="554.37462300000004"/>
  </r>
  <r>
    <x v="0"/>
    <x v="0"/>
    <x v="0"/>
    <x v="0"/>
    <s v="China"/>
    <s v="China"/>
    <s v="China"/>
    <s v="China"/>
    <x v="0"/>
    <x v="3"/>
    <x v="1"/>
    <n v="81679.541471201606"/>
    <n v="89323.787914"/>
  </r>
  <r>
    <x v="0"/>
    <x v="6"/>
    <x v="45"/>
    <x v="6"/>
    <s v="Rest of Western Europe"/>
    <s v="Greece"/>
    <s v="Greece"/>
    <s v="Greece"/>
    <x v="1"/>
    <x v="1"/>
    <x v="0"/>
    <n v="237.01494400000001"/>
    <n v="279.42387200000002"/>
  </r>
  <r>
    <x v="1"/>
    <x v="2"/>
    <x v="39"/>
    <x v="2"/>
    <s v="Rest of Eastern Europe"/>
    <s v="Rest of Eastern Europe"/>
    <s v="Rest of Eastern Europe"/>
    <s v="Rest of Eastern Europe"/>
    <x v="1"/>
    <x v="11"/>
    <x v="0"/>
    <n v="1675.7108069999999"/>
    <n v="1975.5446380000001"/>
  </r>
  <r>
    <x v="2"/>
    <x v="0"/>
    <x v="0"/>
    <x v="0"/>
    <s v="China"/>
    <s v="China"/>
    <s v="China"/>
    <s v="China"/>
    <x v="2"/>
    <x v="6"/>
    <x v="0"/>
    <n v="20994.429365"/>
    <n v="22580.713024000001"/>
  </r>
  <r>
    <x v="2"/>
    <x v="6"/>
    <x v="9"/>
    <x v="6"/>
    <s v="Rest of Western Europe"/>
    <s v="Sweden"/>
    <s v="Sweden"/>
    <s v="Sweden"/>
    <x v="3"/>
    <x v="13"/>
    <x v="1"/>
    <n v="1480.705901"/>
    <n v="1977.333052"/>
  </r>
  <r>
    <x v="1"/>
    <x v="9"/>
    <x v="31"/>
    <x v="9"/>
    <s v="Rest of Eurasia"/>
    <s v="Rest of Eurasia"/>
    <s v="Rest of Eurasia"/>
    <s v="Rest of Eurasia"/>
    <x v="2"/>
    <x v="15"/>
    <x v="0"/>
    <n v="153.77341300000001"/>
    <n v="313.44534399999998"/>
  </r>
  <r>
    <x v="1"/>
    <x v="0"/>
    <x v="18"/>
    <x v="0"/>
    <s v="Rest of Greater China"/>
    <s v="Hong Kong"/>
    <s v="Hong Kong"/>
    <s v="Hong Kong"/>
    <x v="0"/>
    <x v="3"/>
    <x v="0"/>
    <n v="1077.4072562282299"/>
    <n v="1089.6572639999999"/>
  </r>
  <r>
    <x v="2"/>
    <x v="7"/>
    <x v="49"/>
    <x v="7"/>
    <s v="Rest of Emerging Asia/Pacific"/>
    <s v="Malaysia"/>
    <s v="Malaysia"/>
    <s v="Malaysia"/>
    <x v="3"/>
    <x v="16"/>
    <x v="0"/>
    <n v="2185.289483"/>
    <n v="2797.8713760000001"/>
  </r>
  <r>
    <x v="6"/>
    <x v="8"/>
    <x v="12"/>
    <x v="8"/>
    <s v="Japan"/>
    <s v="Japan"/>
    <s v="Japan"/>
    <s v="Japan"/>
    <x v="1"/>
    <x v="11"/>
    <x v="0"/>
    <n v="11855.382954999999"/>
    <n v="13523.074957999999"/>
  </r>
  <r>
    <x v="5"/>
    <x v="6"/>
    <x v="44"/>
    <x v="6"/>
    <s v="United Kingdom"/>
    <s v="United Kingdom"/>
    <s v="United Kingdom"/>
    <s v="United Kingdom"/>
    <x v="4"/>
    <x v="10"/>
    <x v="0"/>
    <n v="1865.6002883169999"/>
    <n v="2239.409588"/>
  </r>
  <r>
    <x v="2"/>
    <x v="1"/>
    <x v="1"/>
    <x v="1"/>
    <s v="Canada"/>
    <s v="Canada"/>
    <s v="Canada"/>
    <s v="Canada"/>
    <x v="3"/>
    <x v="4"/>
    <x v="1"/>
    <n v="12534.068463"/>
    <n v="15768.968991"/>
  </r>
  <r>
    <x v="4"/>
    <x v="7"/>
    <x v="13"/>
    <x v="7"/>
    <s v="Rest of Emerging Asia/Pacific"/>
    <s v="Thailand"/>
    <s v="Thailand"/>
    <s v="Thailand"/>
    <x v="0"/>
    <x v="0"/>
    <x v="1"/>
    <n v="40.675926995955002"/>
    <n v="44.931539000000001"/>
  </r>
  <r>
    <x v="1"/>
    <x v="4"/>
    <x v="17"/>
    <x v="4"/>
    <s v="Mexico"/>
    <s v="Mexico"/>
    <s v="Mexico"/>
    <s v="Mexico"/>
    <x v="3"/>
    <x v="12"/>
    <x v="0"/>
    <n v="5731.4430460000003"/>
    <n v="8538.0299919999998"/>
  </r>
  <r>
    <x v="2"/>
    <x v="6"/>
    <x v="21"/>
    <x v="6"/>
    <s v="France"/>
    <s v="France"/>
    <s v="France"/>
    <s v="France"/>
    <x v="2"/>
    <x v="2"/>
    <x v="0"/>
    <n v="5702.7844209885998"/>
    <n v="6415.5770629999997"/>
  </r>
  <r>
    <x v="2"/>
    <x v="10"/>
    <x v="34"/>
    <x v="10"/>
    <s v="Rest of Sub-Saharan Africa"/>
    <s v="Rest of Sub-Saharan Africa"/>
    <s v="Rest of Sub-Saharan Africa"/>
    <s v="Rest of Sub-Saharan Africa"/>
    <x v="4"/>
    <x v="7"/>
    <x v="0"/>
    <n v="104.14430203000001"/>
    <n v="110.652815"/>
  </r>
  <r>
    <x v="5"/>
    <x v="5"/>
    <x v="5"/>
    <x v="5"/>
    <s v="South Korea"/>
    <s v="South Korea"/>
    <s v="South Korea"/>
    <s v="South Korea"/>
    <x v="2"/>
    <x v="15"/>
    <x v="0"/>
    <n v="3577.1244339999998"/>
    <n v="3720.5703840000001"/>
  </r>
  <r>
    <x v="1"/>
    <x v="4"/>
    <x v="27"/>
    <x v="4"/>
    <s v="Rest of Latin America"/>
    <s v="Colombia"/>
    <s v="Colombia"/>
    <s v="Colombia"/>
    <x v="2"/>
    <x v="6"/>
    <x v="0"/>
    <n v="846.51129400000002"/>
    <n v="1426.5126680000001"/>
  </r>
  <r>
    <x v="4"/>
    <x v="2"/>
    <x v="6"/>
    <x v="2"/>
    <s v="Rest of Eastern Europe"/>
    <s v="Czech Republic"/>
    <s v="Czech Republic"/>
    <s v="Czech Republic"/>
    <x v="1"/>
    <x v="1"/>
    <x v="0"/>
    <n v="745.72397799999999"/>
    <n v="891.01839199999995"/>
  </r>
  <r>
    <x v="1"/>
    <x v="6"/>
    <x v="42"/>
    <x v="6"/>
    <s v="Rest of Western Europe"/>
    <s v="Denmark"/>
    <s v="Denmark"/>
    <s v="Denmark"/>
    <x v="2"/>
    <x v="6"/>
    <x v="0"/>
    <n v="3246.6957790000001"/>
    <n v="3831.2693589999999"/>
  </r>
  <r>
    <x v="5"/>
    <x v="2"/>
    <x v="46"/>
    <x v="2"/>
    <s v="Poland"/>
    <s v="Poland"/>
    <s v="Poland"/>
    <s v="Poland"/>
    <x v="1"/>
    <x v="11"/>
    <x v="0"/>
    <n v="1146.5719429999999"/>
    <n v="1381.661349"/>
  </r>
  <r>
    <x v="5"/>
    <x v="6"/>
    <x v="14"/>
    <x v="6"/>
    <s v="Netherlands"/>
    <s v="Netherlands"/>
    <s v="Netherlands"/>
    <s v="Netherlands"/>
    <x v="2"/>
    <x v="2"/>
    <x v="0"/>
    <n v="3929.7062959999998"/>
    <n v="4632.846055"/>
  </r>
  <r>
    <x v="0"/>
    <x v="5"/>
    <x v="43"/>
    <x v="5"/>
    <s v="Rest of Mature Asia/Pacific"/>
    <s v="New Zealand"/>
    <s v="New Zealand"/>
    <s v="New Zealand"/>
    <x v="0"/>
    <x v="8"/>
    <x v="0"/>
    <n v="372.67898476964899"/>
    <n v="453.63260100000002"/>
  </r>
  <r>
    <x v="6"/>
    <x v="6"/>
    <x v="41"/>
    <x v="6"/>
    <s v="Rest of Western Europe"/>
    <s v="Rest of Western Europe"/>
    <s v="Rest of Western Europe"/>
    <s v="Rest of Western Europe"/>
    <x v="4"/>
    <x v="10"/>
    <x v="0"/>
    <n v="37.392617635999997"/>
    <n v="44.083253999999997"/>
  </r>
  <r>
    <x v="1"/>
    <x v="6"/>
    <x v="14"/>
    <x v="6"/>
    <s v="Netherlands"/>
    <s v="Netherlands"/>
    <s v="Netherlands"/>
    <s v="Netherlands"/>
    <x v="2"/>
    <x v="6"/>
    <x v="0"/>
    <n v="7978.2498949999999"/>
    <n v="9405.7928929999998"/>
  </r>
  <r>
    <x v="0"/>
    <x v="4"/>
    <x v="4"/>
    <x v="4"/>
    <s v="Brazil"/>
    <s v="Brazil"/>
    <s v="Brazil"/>
    <s v="Brazil"/>
    <x v="4"/>
    <x v="7"/>
    <x v="0"/>
    <n v="207.07675596999999"/>
    <n v="371.14351299999998"/>
  </r>
  <r>
    <x v="3"/>
    <x v="6"/>
    <x v="32"/>
    <x v="6"/>
    <s v="Rest of Western Europe"/>
    <s v="Portugal"/>
    <s v="Portugal"/>
    <s v="Portugal"/>
    <x v="0"/>
    <x v="8"/>
    <x v="0"/>
    <n v="196.180311927677"/>
    <n v="231.282726"/>
  </r>
  <r>
    <x v="1"/>
    <x v="6"/>
    <x v="44"/>
    <x v="6"/>
    <s v="United Kingdom"/>
    <s v="United Kingdom"/>
    <s v="United Kingdom"/>
    <s v="United Kingdom"/>
    <x v="1"/>
    <x v="11"/>
    <x v="0"/>
    <n v="17505.060839000002"/>
    <n v="21012.540209999999"/>
  </r>
  <r>
    <x v="0"/>
    <x v="6"/>
    <x v="9"/>
    <x v="6"/>
    <s v="Rest of Western Europe"/>
    <s v="Sweden"/>
    <s v="Sweden"/>
    <s v="Sweden"/>
    <x v="4"/>
    <x v="9"/>
    <x v="0"/>
    <n v="470.36668880000002"/>
    <n v="671.15644899999995"/>
  </r>
  <r>
    <x v="1"/>
    <x v="6"/>
    <x v="23"/>
    <x v="6"/>
    <s v="Rest of Western Europe"/>
    <s v="Switzerland"/>
    <s v="Switzerland"/>
    <s v="Switzerland"/>
    <x v="4"/>
    <x v="9"/>
    <x v="0"/>
    <n v="603.0823815"/>
    <n v="654.65354300000001"/>
  </r>
  <r>
    <x v="0"/>
    <x v="2"/>
    <x v="6"/>
    <x v="2"/>
    <s v="Rest of Eastern Europe"/>
    <s v="Czech Republic"/>
    <s v="Czech Republic"/>
    <s v="Czech Republic"/>
    <x v="3"/>
    <x v="13"/>
    <x v="1"/>
    <n v="389.41367100000002"/>
    <n v="453.80127199999998"/>
  </r>
  <r>
    <x v="0"/>
    <x v="2"/>
    <x v="2"/>
    <x v="2"/>
    <s v="Rest of Eastern Europe"/>
    <s v="Hungary"/>
    <s v="Hungary"/>
    <s v="Hungary"/>
    <x v="3"/>
    <x v="13"/>
    <x v="1"/>
    <n v="613.63577999999995"/>
    <n v="780.41316300000005"/>
  </r>
  <r>
    <x v="5"/>
    <x v="6"/>
    <x v="33"/>
    <x v="6"/>
    <s v="Rest of Western Europe"/>
    <s v="Ireland"/>
    <s v="Ireland"/>
    <s v="Ireland"/>
    <x v="1"/>
    <x v="1"/>
    <x v="0"/>
    <n v="1190.306599"/>
    <n v="1403.2873750000001"/>
  </r>
  <r>
    <x v="1"/>
    <x v="5"/>
    <x v="22"/>
    <x v="5"/>
    <s v="Australia"/>
    <s v="Australia"/>
    <s v="Australia"/>
    <s v="Australia"/>
    <x v="0"/>
    <x v="0"/>
    <x v="0"/>
    <n v="673.21218480975904"/>
    <n v="913.57237999999995"/>
  </r>
  <r>
    <x v="4"/>
    <x v="6"/>
    <x v="9"/>
    <x v="6"/>
    <s v="Rest of Western Europe"/>
    <s v="Sweden"/>
    <s v="Sweden"/>
    <s v="Sweden"/>
    <x v="2"/>
    <x v="2"/>
    <x v="0"/>
    <n v="1605.50889355084"/>
    <n v="2106.786701"/>
  </r>
  <r>
    <x v="5"/>
    <x v="2"/>
    <x v="46"/>
    <x v="2"/>
    <s v="Poland"/>
    <s v="Poland"/>
    <s v="Poland"/>
    <s v="Poland"/>
    <x v="2"/>
    <x v="15"/>
    <x v="0"/>
    <n v="730.61511800000005"/>
    <n v="880.41808100000003"/>
  </r>
  <r>
    <x v="6"/>
    <x v="6"/>
    <x v="26"/>
    <x v="6"/>
    <s v="Rest of Western Europe"/>
    <s v="Norway"/>
    <s v="Norway"/>
    <s v="Norway"/>
    <x v="2"/>
    <x v="15"/>
    <x v="0"/>
    <n v="2431.5093870000001"/>
    <n v="3544.563975"/>
  </r>
  <r>
    <x v="0"/>
    <x v="6"/>
    <x v="44"/>
    <x v="6"/>
    <s v="United Kingdom"/>
    <s v="United Kingdom"/>
    <s v="United Kingdom"/>
    <s v="United Kingdom"/>
    <x v="3"/>
    <x v="12"/>
    <x v="0"/>
    <n v="5517.7512280000001"/>
    <n v="6623.3399939999999"/>
  </r>
  <r>
    <x v="2"/>
    <x v="6"/>
    <x v="42"/>
    <x v="6"/>
    <s v="Rest of Western Europe"/>
    <s v="Denmark"/>
    <s v="Denmark"/>
    <s v="Denmark"/>
    <x v="0"/>
    <x v="8"/>
    <x v="0"/>
    <n v="612.58794215627495"/>
    <n v="688.84757200000001"/>
  </r>
  <r>
    <x v="3"/>
    <x v="4"/>
    <x v="48"/>
    <x v="4"/>
    <s v="Argentina"/>
    <s v="Argentina"/>
    <s v="Argentina"/>
    <s v="Argentina"/>
    <x v="3"/>
    <x v="16"/>
    <x v="0"/>
    <n v="1038.803365"/>
    <n v="7984.5832129999999"/>
  </r>
  <r>
    <x v="0"/>
    <x v="0"/>
    <x v="18"/>
    <x v="0"/>
    <s v="Rest of Greater China"/>
    <s v="Hong Kong"/>
    <s v="Hong Kong"/>
    <s v="Hong Kong"/>
    <x v="0"/>
    <x v="0"/>
    <x v="0"/>
    <n v="230.69499983270401"/>
    <n v="233.31797800000001"/>
  </r>
  <r>
    <x v="1"/>
    <x v="4"/>
    <x v="48"/>
    <x v="4"/>
    <s v="Argentina"/>
    <s v="Argentina"/>
    <s v="Argentina"/>
    <s v="Argentina"/>
    <x v="3"/>
    <x v="12"/>
    <x v="0"/>
    <n v="184.16986800000001"/>
    <n v="1415.589982"/>
  </r>
  <r>
    <x v="1"/>
    <x v="0"/>
    <x v="20"/>
    <x v="0"/>
    <s v="Rest of Greater China"/>
    <s v="Taiwan"/>
    <s v="Taiwan"/>
    <s v="Taiwan"/>
    <x v="0"/>
    <x v="0"/>
    <x v="0"/>
    <n v="196.86888682493199"/>
    <n v="204.59154100000001"/>
  </r>
  <r>
    <x v="1"/>
    <x v="3"/>
    <x v="3"/>
    <x v="3"/>
    <s v="Rest of Middle East and North Africa"/>
    <s v="Rest of Middle East and North Africa"/>
    <s v="Rest of Middle East and North Africa"/>
    <s v="Rest of Middle East and North Africa"/>
    <x v="1"/>
    <x v="1"/>
    <x v="0"/>
    <n v="1589.4758489999999"/>
    <n v="1731.677782"/>
  </r>
  <r>
    <x v="2"/>
    <x v="6"/>
    <x v="15"/>
    <x v="6"/>
    <s v="Germany"/>
    <s v="Germany"/>
    <s v="Germany"/>
    <s v="Germany"/>
    <x v="0"/>
    <x v="8"/>
    <x v="1"/>
    <n v="3551.51377091528"/>
    <n v="3995.4184839999998"/>
  </r>
  <r>
    <x v="0"/>
    <x v="3"/>
    <x v="3"/>
    <x v="3"/>
    <s v="Rest of Middle East and North Africa"/>
    <s v="Rest of Middle East and North Africa"/>
    <s v="Rest of Middle East and North Africa"/>
    <s v="Rest of Middle East and North Africa"/>
    <x v="2"/>
    <x v="15"/>
    <x v="0"/>
    <n v="1165.377604"/>
    <n v="1269.637727"/>
  </r>
  <r>
    <x v="0"/>
    <x v="6"/>
    <x v="23"/>
    <x v="6"/>
    <s v="Rest of Western Europe"/>
    <s v="Switzerland"/>
    <s v="Switzerland"/>
    <s v="Switzerland"/>
    <x v="2"/>
    <x v="15"/>
    <x v="0"/>
    <n v="3141.5440229999999"/>
    <n v="3410.1857209999998"/>
  </r>
  <r>
    <x v="1"/>
    <x v="6"/>
    <x v="8"/>
    <x v="6"/>
    <s v="Spain"/>
    <s v="Spain"/>
    <s v="Spain"/>
    <s v="Spain"/>
    <x v="0"/>
    <x v="3"/>
    <x v="1"/>
    <n v="4556.7053644318803"/>
    <n v="5372.0336530000004"/>
  </r>
  <r>
    <x v="1"/>
    <x v="6"/>
    <x v="26"/>
    <x v="6"/>
    <s v="Rest of Western Europe"/>
    <s v="Norway"/>
    <s v="Norway"/>
    <s v="Norway"/>
    <x v="4"/>
    <x v="14"/>
    <x v="0"/>
    <n v="79.506428647468994"/>
    <n v="115.901515"/>
  </r>
  <r>
    <x v="1"/>
    <x v="7"/>
    <x v="49"/>
    <x v="7"/>
    <s v="Rest of Emerging Asia/Pacific"/>
    <s v="Malaysia"/>
    <s v="Malaysia"/>
    <s v="Malaysia"/>
    <x v="1"/>
    <x v="1"/>
    <x v="0"/>
    <n v="1371.3348779999999"/>
    <n v="1788.7664950000001"/>
  </r>
  <r>
    <x v="6"/>
    <x v="1"/>
    <x v="16"/>
    <x v="1"/>
    <s v="United States"/>
    <s v="United States"/>
    <s v="United States"/>
    <s v="United States"/>
    <x v="4"/>
    <x v="7"/>
    <x v="0"/>
    <n v="8332.9"/>
    <n v="8332.9"/>
  </r>
  <r>
    <x v="2"/>
    <x v="5"/>
    <x v="5"/>
    <x v="5"/>
    <s v="South Korea"/>
    <s v="South Korea"/>
    <s v="South Korea"/>
    <s v="South Korea"/>
    <x v="0"/>
    <x v="8"/>
    <x v="1"/>
    <n v="2287.79980733504"/>
    <n v="2298.9137580000001"/>
  </r>
  <r>
    <x v="6"/>
    <x v="4"/>
    <x v="4"/>
    <x v="4"/>
    <s v="Brazil"/>
    <s v="Brazil"/>
    <s v="Brazil"/>
    <s v="Brazil"/>
    <x v="0"/>
    <x v="3"/>
    <x v="1"/>
    <n v="6273.4971073115603"/>
    <n v="11243.984125999999"/>
  </r>
  <r>
    <x v="0"/>
    <x v="5"/>
    <x v="19"/>
    <x v="5"/>
    <s v="Rest of Mature Asia/Pacific"/>
    <s v="Singapore"/>
    <s v="Singapore"/>
    <s v="Singapore"/>
    <x v="3"/>
    <x v="4"/>
    <x v="1"/>
    <n v="2182.2223949999998"/>
    <n v="2365.1093559999999"/>
  </r>
  <r>
    <x v="6"/>
    <x v="6"/>
    <x v="41"/>
    <x v="6"/>
    <s v="Rest of Western Europe"/>
    <s v="Rest of Western Europe"/>
    <s v="Rest of Western Europe"/>
    <s v="Rest of Western Europe"/>
    <x v="3"/>
    <x v="12"/>
    <x v="0"/>
    <n v="575.40343700000005"/>
    <n v="678.35999500000003"/>
  </r>
  <r>
    <x v="4"/>
    <x v="3"/>
    <x v="40"/>
    <x v="3"/>
    <s v="Rest of Middle East and North Africa"/>
    <s v="Israel"/>
    <s v="Israel"/>
    <s v="Israel"/>
    <x v="0"/>
    <x v="0"/>
    <x v="0"/>
    <n v="104.792288100517"/>
    <n v="104.43907"/>
  </r>
  <r>
    <x v="3"/>
    <x v="6"/>
    <x v="38"/>
    <x v="6"/>
    <s v="Rest of Western Europe"/>
    <s v="Austria"/>
    <s v="Austria"/>
    <s v="Austria"/>
    <x v="4"/>
    <x v="14"/>
    <x v="0"/>
    <n v="118.22482328253901"/>
    <n v="139.378713"/>
  </r>
  <r>
    <x v="5"/>
    <x v="3"/>
    <x v="24"/>
    <x v="3"/>
    <s v="Turkey"/>
    <s v="Turkey"/>
    <s v="Turkey"/>
    <s v="Turkey"/>
    <x v="3"/>
    <x v="12"/>
    <x v="0"/>
    <n v="326.02312899999998"/>
    <n v="969.08999100000005"/>
  </r>
  <r>
    <x v="0"/>
    <x v="0"/>
    <x v="0"/>
    <x v="0"/>
    <s v="China"/>
    <s v="China"/>
    <s v="China"/>
    <s v="China"/>
    <x v="3"/>
    <x v="12"/>
    <x v="0"/>
    <n v="14412.279759999999"/>
    <n v="15761.099995"/>
  </r>
  <r>
    <x v="0"/>
    <x v="2"/>
    <x v="39"/>
    <x v="2"/>
    <s v="Rest of Eastern Europe"/>
    <s v="Rest of Eastern Europe"/>
    <s v="Rest of Eastern Europe"/>
    <s v="Rest of Eastern Europe"/>
    <x v="2"/>
    <x v="15"/>
    <x v="0"/>
    <n v="467.95278100000002"/>
    <n v="551.68326400000001"/>
  </r>
  <r>
    <x v="3"/>
    <x v="7"/>
    <x v="49"/>
    <x v="7"/>
    <s v="Rest of Emerging Asia/Pacific"/>
    <s v="Malaysia"/>
    <s v="Malaysia"/>
    <s v="Malaysia"/>
    <x v="0"/>
    <x v="8"/>
    <x v="1"/>
    <n v="502.480490421203"/>
    <n v="655.43455500000005"/>
  </r>
  <r>
    <x v="4"/>
    <x v="4"/>
    <x v="27"/>
    <x v="4"/>
    <s v="Rest of Latin America"/>
    <s v="Colombia"/>
    <s v="Colombia"/>
    <s v="Colombia"/>
    <x v="3"/>
    <x v="4"/>
    <x v="1"/>
    <n v="2875.6425479999998"/>
    <n v="4538.0181430000002"/>
  </r>
  <r>
    <x v="0"/>
    <x v="2"/>
    <x v="39"/>
    <x v="2"/>
    <s v="Rest of Eastern Europe"/>
    <s v="Rest of Eastern Europe"/>
    <s v="Rest of Eastern Europe"/>
    <s v="Rest of Eastern Europe"/>
    <x v="3"/>
    <x v="4"/>
    <x v="1"/>
    <n v="5650.1307239999996"/>
    <n v="6661.1048920000003"/>
  </r>
  <r>
    <x v="5"/>
    <x v="6"/>
    <x v="32"/>
    <x v="6"/>
    <s v="Rest of Western Europe"/>
    <s v="Portugal"/>
    <s v="Portugal"/>
    <s v="Portugal"/>
    <x v="0"/>
    <x v="3"/>
    <x v="1"/>
    <n v="993.90944556041404"/>
    <n v="1171.749008"/>
  </r>
  <r>
    <x v="5"/>
    <x v="0"/>
    <x v="18"/>
    <x v="0"/>
    <s v="Rest of Greater China"/>
    <s v="Hong Kong"/>
    <s v="Hong Kong"/>
    <s v="Hong Kong"/>
    <x v="4"/>
    <x v="9"/>
    <x v="0"/>
    <n v="246.5083865"/>
    <n v="249.311161"/>
  </r>
  <r>
    <x v="1"/>
    <x v="7"/>
    <x v="35"/>
    <x v="7"/>
    <s v="Rest of Emerging Asia/Pacific"/>
    <s v="Rest of Emerging Asia/Pacific"/>
    <s v="Rest of Emerging Asia/Pacific"/>
    <s v="Rest of Emerging Asia/Pacific"/>
    <x v="4"/>
    <x v="9"/>
    <x v="0"/>
    <n v="796.73896390000004"/>
    <n v="796.73896400000001"/>
  </r>
  <r>
    <x v="6"/>
    <x v="6"/>
    <x v="21"/>
    <x v="6"/>
    <s v="France"/>
    <s v="France"/>
    <s v="France"/>
    <s v="France"/>
    <x v="3"/>
    <x v="12"/>
    <x v="0"/>
    <n v="4445.4657390000002"/>
    <n v="5240.8899950000005"/>
  </r>
  <r>
    <x v="4"/>
    <x v="6"/>
    <x v="38"/>
    <x v="6"/>
    <s v="Rest of Western Europe"/>
    <s v="Austria"/>
    <s v="Austria"/>
    <s v="Austria"/>
    <x v="2"/>
    <x v="5"/>
    <x v="0"/>
    <n v="152.020959000001"/>
    <n v="179.061083"/>
  </r>
  <r>
    <x v="2"/>
    <x v="2"/>
    <x v="2"/>
    <x v="2"/>
    <s v="Rest of Eastern Europe"/>
    <s v="Hungary"/>
    <s v="Hungary"/>
    <s v="Hungary"/>
    <x v="0"/>
    <x v="0"/>
    <x v="0"/>
    <n v="81.360516758401999"/>
    <n v="99.592320999999998"/>
  </r>
  <r>
    <x v="6"/>
    <x v="5"/>
    <x v="43"/>
    <x v="5"/>
    <s v="Rest of Mature Asia/Pacific"/>
    <s v="New Zealand"/>
    <s v="New Zealand"/>
    <s v="New Zealand"/>
    <x v="0"/>
    <x v="3"/>
    <x v="1"/>
    <n v="435.590344855306"/>
    <n v="530.20961499999999"/>
  </r>
  <r>
    <x v="6"/>
    <x v="6"/>
    <x v="9"/>
    <x v="6"/>
    <s v="Rest of Western Europe"/>
    <s v="Sweden"/>
    <s v="Sweden"/>
    <s v="Sweden"/>
    <x v="0"/>
    <x v="3"/>
    <x v="1"/>
    <n v="952.44038333284902"/>
    <n v="1359.0173809999999"/>
  </r>
  <r>
    <x v="4"/>
    <x v="9"/>
    <x v="25"/>
    <x v="9"/>
    <s v="Russia"/>
    <s v="Russia"/>
    <s v="Russia"/>
    <s v="Russia"/>
    <x v="3"/>
    <x v="16"/>
    <x v="0"/>
    <n v="3503.3928099999998"/>
    <n v="6413.8800819999997"/>
  </r>
  <r>
    <x v="5"/>
    <x v="6"/>
    <x v="15"/>
    <x v="6"/>
    <s v="Germany"/>
    <s v="Germany"/>
    <s v="Germany"/>
    <s v="Germany"/>
    <x v="0"/>
    <x v="0"/>
    <x v="1"/>
    <n v="92.656429445939693"/>
    <n v="109.235383"/>
  </r>
  <r>
    <x v="4"/>
    <x v="4"/>
    <x v="48"/>
    <x v="4"/>
    <s v="Argentina"/>
    <s v="Argentina"/>
    <s v="Argentina"/>
    <s v="Argentina"/>
    <x v="3"/>
    <x v="13"/>
    <x v="1"/>
    <n v="733.82538999999997"/>
    <n v="2218.1258710000002"/>
  </r>
  <r>
    <x v="2"/>
    <x v="6"/>
    <x v="14"/>
    <x v="6"/>
    <s v="Netherlands"/>
    <s v="Netherlands"/>
    <s v="Netherlands"/>
    <s v="Netherlands"/>
    <x v="0"/>
    <x v="0"/>
    <x v="0"/>
    <n v="373.67951856196299"/>
    <n v="420.385828"/>
  </r>
  <r>
    <x v="6"/>
    <x v="1"/>
    <x v="16"/>
    <x v="1"/>
    <s v="United States"/>
    <s v="United States"/>
    <s v="United States"/>
    <s v="United States"/>
    <x v="2"/>
    <x v="6"/>
    <x v="0"/>
    <n v="185857.94748599999"/>
    <n v="185857.94748599999"/>
  </r>
  <r>
    <x v="3"/>
    <x v="5"/>
    <x v="22"/>
    <x v="5"/>
    <s v="Australia"/>
    <s v="Australia"/>
    <s v="Australia"/>
    <s v="Australia"/>
    <x v="0"/>
    <x v="3"/>
    <x v="1"/>
    <n v="3875.9133707830401"/>
    <n v="5259.7494230000002"/>
  </r>
  <r>
    <x v="6"/>
    <x v="6"/>
    <x v="23"/>
    <x v="6"/>
    <s v="Rest of Western Europe"/>
    <s v="Switzerland"/>
    <s v="Switzerland"/>
    <s v="Switzerland"/>
    <x v="0"/>
    <x v="8"/>
    <x v="0"/>
    <n v="683.79454523199195"/>
    <n v="742.26761699999997"/>
  </r>
  <r>
    <x v="6"/>
    <x v="4"/>
    <x v="36"/>
    <x v="4"/>
    <s v="Rest of Latin America"/>
    <s v="Rest of Latin America"/>
    <s v="Rest of Latin America"/>
    <s v="Rest of Latin America"/>
    <x v="4"/>
    <x v="14"/>
    <x v="0"/>
    <n v="646.99740253999903"/>
    <n v="646.99740299999996"/>
  </r>
  <r>
    <x v="3"/>
    <x v="6"/>
    <x v="8"/>
    <x v="6"/>
    <s v="Spain"/>
    <s v="Spain"/>
    <s v="Spain"/>
    <s v="Spain"/>
    <x v="0"/>
    <x v="8"/>
    <x v="0"/>
    <n v="1086.0469221517801"/>
    <n v="1280.372582"/>
  </r>
  <r>
    <x v="6"/>
    <x v="6"/>
    <x v="14"/>
    <x v="6"/>
    <s v="Netherlands"/>
    <s v="Netherlands"/>
    <s v="Netherlands"/>
    <s v="Netherlands"/>
    <x v="2"/>
    <x v="2"/>
    <x v="0"/>
    <n v="4213.2769150000004"/>
    <n v="4967.1557780000003"/>
  </r>
  <r>
    <x v="1"/>
    <x v="6"/>
    <x v="26"/>
    <x v="6"/>
    <s v="Rest of Western Europe"/>
    <s v="Norway"/>
    <s v="Norway"/>
    <s v="Norway"/>
    <x v="2"/>
    <x v="6"/>
    <x v="0"/>
    <n v="2566.1595259999999"/>
    <n v="3740.8519409999999"/>
  </r>
  <r>
    <x v="4"/>
    <x v="6"/>
    <x v="15"/>
    <x v="6"/>
    <s v="Germany"/>
    <s v="Germany"/>
    <s v="Germany"/>
    <s v="Germany"/>
    <x v="2"/>
    <x v="5"/>
    <x v="0"/>
    <n v="3985.8765009960198"/>
    <n v="4694.8484509999998"/>
  </r>
  <r>
    <x v="6"/>
    <x v="6"/>
    <x v="38"/>
    <x v="6"/>
    <s v="Rest of Western Europe"/>
    <s v="Austria"/>
    <s v="Austria"/>
    <s v="Austria"/>
    <x v="3"/>
    <x v="12"/>
    <x v="0"/>
    <n v="800.14972899999998"/>
    <n v="943.31999299999995"/>
  </r>
  <r>
    <x v="1"/>
    <x v="9"/>
    <x v="31"/>
    <x v="9"/>
    <s v="Rest of Eurasia"/>
    <s v="Rest of Eurasia"/>
    <s v="Rest of Eurasia"/>
    <s v="Rest of Eurasia"/>
    <x v="4"/>
    <x v="14"/>
    <x v="0"/>
    <n v="131.91931871403199"/>
    <n v="268.898865"/>
  </r>
  <r>
    <x v="1"/>
    <x v="1"/>
    <x v="1"/>
    <x v="1"/>
    <s v="Canada"/>
    <s v="Canada"/>
    <s v="Canada"/>
    <s v="Canada"/>
    <x v="0"/>
    <x v="3"/>
    <x v="0"/>
    <n v="856.91745254977297"/>
    <n v="1111.40625"/>
  </r>
  <r>
    <x v="2"/>
    <x v="6"/>
    <x v="37"/>
    <x v="6"/>
    <s v="Rest of Western Europe"/>
    <s v="Finland"/>
    <s v="Finland"/>
    <s v="Finland"/>
    <x v="3"/>
    <x v="4"/>
    <x v="1"/>
    <n v="1699.220505"/>
    <n v="1911.6065579999999"/>
  </r>
  <r>
    <x v="5"/>
    <x v="9"/>
    <x v="25"/>
    <x v="9"/>
    <s v="Russia"/>
    <s v="Russia"/>
    <s v="Russia"/>
    <s v="Russia"/>
    <x v="0"/>
    <x v="0"/>
    <x v="0"/>
    <n v="700.584590953163"/>
    <n v="1428.042561"/>
  </r>
  <r>
    <x v="6"/>
    <x v="1"/>
    <x v="1"/>
    <x v="1"/>
    <s v="Canada"/>
    <s v="Canada"/>
    <s v="Canada"/>
    <s v="Canada"/>
    <x v="0"/>
    <x v="0"/>
    <x v="1"/>
    <n v="53.110122734147801"/>
    <n v="68.882857000000001"/>
  </r>
  <r>
    <x v="3"/>
    <x v="6"/>
    <x v="42"/>
    <x v="6"/>
    <s v="Rest of Western Europe"/>
    <s v="Denmark"/>
    <s v="Denmark"/>
    <s v="Denmark"/>
    <x v="3"/>
    <x v="13"/>
    <x v="1"/>
    <n v="544.44219499999997"/>
    <n v="642.47001899999998"/>
  </r>
  <r>
    <x v="3"/>
    <x v="3"/>
    <x v="3"/>
    <x v="3"/>
    <s v="Rest of Middle East and North Africa"/>
    <s v="Rest of Middle East and North Africa"/>
    <s v="Rest of Middle East and North Africa"/>
    <s v="Rest of Middle East and North Africa"/>
    <x v="3"/>
    <x v="16"/>
    <x v="0"/>
    <n v="11887.594064999999"/>
    <n v="12951.113751999999"/>
  </r>
  <r>
    <x v="4"/>
    <x v="0"/>
    <x v="18"/>
    <x v="0"/>
    <s v="Rest of Greater China"/>
    <s v="Hong Kong"/>
    <s v="Hong Kong"/>
    <s v="Hong Kong"/>
    <x v="2"/>
    <x v="2"/>
    <x v="0"/>
    <n v="722.86060399927806"/>
    <n v="726.19314799999995"/>
  </r>
  <r>
    <x v="3"/>
    <x v="6"/>
    <x v="41"/>
    <x v="6"/>
    <s v="Rest of Western Europe"/>
    <s v="Rest of Western Europe"/>
    <s v="Rest of Western Europe"/>
    <s v="Rest of Western Europe"/>
    <x v="4"/>
    <x v="7"/>
    <x v="0"/>
    <n v="157.12590041999999"/>
    <n v="185.24033399999999"/>
  </r>
  <r>
    <x v="1"/>
    <x v="4"/>
    <x v="4"/>
    <x v="4"/>
    <s v="Brazil"/>
    <s v="Brazil"/>
    <s v="Brazil"/>
    <s v="Brazil"/>
    <x v="4"/>
    <x v="9"/>
    <x v="0"/>
    <n v="761.84181469999999"/>
    <n v="1365.4485090000001"/>
  </r>
  <r>
    <x v="3"/>
    <x v="2"/>
    <x v="2"/>
    <x v="2"/>
    <s v="Rest of Eastern Europe"/>
    <s v="Hungary"/>
    <s v="Hungary"/>
    <s v="Hungary"/>
    <x v="4"/>
    <x v="10"/>
    <x v="0"/>
    <n v="98.152838334999998"/>
    <n v="124.829369"/>
  </r>
  <r>
    <x v="6"/>
    <x v="6"/>
    <x v="23"/>
    <x v="6"/>
    <s v="Rest of Western Europe"/>
    <s v="Switzerland"/>
    <s v="Switzerland"/>
    <s v="Switzerland"/>
    <x v="3"/>
    <x v="16"/>
    <x v="0"/>
    <n v="1160.3420819999999"/>
    <n v="1259.5659880000001"/>
  </r>
  <r>
    <x v="1"/>
    <x v="7"/>
    <x v="49"/>
    <x v="7"/>
    <s v="Rest of Emerging Asia/Pacific"/>
    <s v="Malaysia"/>
    <s v="Malaysia"/>
    <s v="Malaysia"/>
    <x v="4"/>
    <x v="7"/>
    <x v="0"/>
    <n v="63.462933200000002"/>
    <n v="82.780923999999999"/>
  </r>
  <r>
    <x v="5"/>
    <x v="6"/>
    <x v="41"/>
    <x v="6"/>
    <s v="Rest of Western Europe"/>
    <s v="Rest of Western Europe"/>
    <s v="Rest of Western Europe"/>
    <s v="Rest of Western Europe"/>
    <x v="0"/>
    <x v="8"/>
    <x v="1"/>
    <n v="28.8905073843057"/>
    <n v="34.059866999999997"/>
  </r>
  <r>
    <x v="6"/>
    <x v="6"/>
    <x v="14"/>
    <x v="6"/>
    <s v="Netherlands"/>
    <s v="Netherlands"/>
    <s v="Netherlands"/>
    <s v="Netherlands"/>
    <x v="0"/>
    <x v="0"/>
    <x v="1"/>
    <n v="27.802378204720799"/>
    <n v="32.777039000000002"/>
  </r>
  <r>
    <x v="4"/>
    <x v="7"/>
    <x v="35"/>
    <x v="7"/>
    <s v="Rest of Emerging Asia/Pacific"/>
    <s v="Rest of Emerging Asia/Pacific"/>
    <s v="Rest of Emerging Asia/Pacific"/>
    <s v="Rest of Emerging Asia/Pacific"/>
    <x v="4"/>
    <x v="9"/>
    <x v="0"/>
    <n v="597.96626349999997"/>
    <n v="597.96626400000002"/>
  </r>
  <r>
    <x v="4"/>
    <x v="4"/>
    <x v="17"/>
    <x v="4"/>
    <s v="Mexico"/>
    <s v="Mexico"/>
    <s v="Mexico"/>
    <s v="Mexico"/>
    <x v="4"/>
    <x v="7"/>
    <x v="0"/>
    <n v="154.96489108"/>
    <n v="229.62658400000001"/>
  </r>
  <r>
    <x v="3"/>
    <x v="9"/>
    <x v="25"/>
    <x v="9"/>
    <s v="Russia"/>
    <s v="Russia"/>
    <s v="Russia"/>
    <s v="Russia"/>
    <x v="3"/>
    <x v="16"/>
    <x v="0"/>
    <n v="3853.3782070000002"/>
    <n v="7854.5662480000001"/>
  </r>
  <r>
    <x v="4"/>
    <x v="5"/>
    <x v="22"/>
    <x v="5"/>
    <s v="Australia"/>
    <s v="Australia"/>
    <s v="Australia"/>
    <s v="Australia"/>
    <x v="2"/>
    <x v="2"/>
    <x v="0"/>
    <n v="4879.2485738250698"/>
    <n v="6144.0252870000004"/>
  </r>
  <r>
    <x v="0"/>
    <x v="6"/>
    <x v="9"/>
    <x v="6"/>
    <s v="Rest of Western Europe"/>
    <s v="Sweden"/>
    <s v="Sweden"/>
    <s v="Sweden"/>
    <x v="1"/>
    <x v="1"/>
    <x v="0"/>
    <n v="1715.8930600000001"/>
    <n v="2448.3721329999998"/>
  </r>
  <r>
    <x v="6"/>
    <x v="5"/>
    <x v="43"/>
    <x v="5"/>
    <s v="Rest of Mature Asia/Pacific"/>
    <s v="New Zealand"/>
    <s v="New Zealand"/>
    <s v="New Zealand"/>
    <x v="0"/>
    <x v="0"/>
    <x v="0"/>
    <n v="115.810155064265"/>
    <n v="140.96652599999999"/>
  </r>
  <r>
    <x v="1"/>
    <x v="3"/>
    <x v="24"/>
    <x v="3"/>
    <s v="Turkey"/>
    <s v="Turkey"/>
    <s v="Turkey"/>
    <s v="Turkey"/>
    <x v="3"/>
    <x v="12"/>
    <x v="0"/>
    <n v="308.67721299999999"/>
    <n v="917.529988"/>
  </r>
  <r>
    <x v="3"/>
    <x v="2"/>
    <x v="2"/>
    <x v="2"/>
    <s v="Rest of Eastern Europe"/>
    <s v="Hungary"/>
    <s v="Hungary"/>
    <s v="Hungary"/>
    <x v="0"/>
    <x v="3"/>
    <x v="0"/>
    <n v="73.468373717988499"/>
    <n v="93.436020999999997"/>
  </r>
  <r>
    <x v="2"/>
    <x v="6"/>
    <x v="11"/>
    <x v="6"/>
    <s v="Italy"/>
    <s v="Italy"/>
    <s v="Italy"/>
    <s v="Italy"/>
    <x v="2"/>
    <x v="5"/>
    <x v="0"/>
    <n v="1340.9039830040299"/>
    <n v="1508.503952"/>
  </r>
  <r>
    <x v="6"/>
    <x v="6"/>
    <x v="8"/>
    <x v="6"/>
    <s v="Spain"/>
    <s v="Spain"/>
    <s v="Spain"/>
    <s v="Spain"/>
    <x v="0"/>
    <x v="8"/>
    <x v="0"/>
    <n v="1045.61452417386"/>
    <n v="1232.7056419999999"/>
  </r>
  <r>
    <x v="2"/>
    <x v="7"/>
    <x v="35"/>
    <x v="7"/>
    <s v="Rest of Emerging Asia/Pacific"/>
    <s v="Rest of Emerging Asia/Pacific"/>
    <s v="Rest of Emerging Asia/Pacific"/>
    <s v="Rest of Emerging Asia/Pacific"/>
    <x v="0"/>
    <x v="0"/>
    <x v="1"/>
    <n v="38.281253666947002"/>
    <n v="38.281253999999997"/>
  </r>
  <r>
    <x v="6"/>
    <x v="3"/>
    <x v="7"/>
    <x v="3"/>
    <s v="Rest of Middle East and North Africa"/>
    <s v="Saudi Arabia"/>
    <s v="Saudi Arabia"/>
    <s v="Saudi Arabia"/>
    <x v="0"/>
    <x v="8"/>
    <x v="1"/>
    <n v="673.39738889275804"/>
    <n v="673.67874300000005"/>
  </r>
  <r>
    <x v="6"/>
    <x v="5"/>
    <x v="22"/>
    <x v="5"/>
    <s v="Australia"/>
    <s v="Australia"/>
    <s v="Australia"/>
    <s v="Australia"/>
    <x v="4"/>
    <x v="14"/>
    <x v="0"/>
    <n v="293.86801934506201"/>
    <n v="398.78913599999998"/>
  </r>
  <r>
    <x v="3"/>
    <x v="7"/>
    <x v="28"/>
    <x v="7"/>
    <s v="Indonesia"/>
    <s v="Indonesia"/>
    <s v="Indonesia"/>
    <s v="Indonesia"/>
    <x v="4"/>
    <x v="9"/>
    <x v="0"/>
    <n v="603.05093929999998"/>
    <n v="815.83579399999996"/>
  </r>
  <r>
    <x v="3"/>
    <x v="4"/>
    <x v="17"/>
    <x v="4"/>
    <s v="Mexico"/>
    <s v="Mexico"/>
    <s v="Mexico"/>
    <s v="Mexico"/>
    <x v="0"/>
    <x v="8"/>
    <x v="0"/>
    <n v="1464.54554769934"/>
    <n v="2181.7077669999999"/>
  </r>
  <r>
    <x v="0"/>
    <x v="6"/>
    <x v="26"/>
    <x v="6"/>
    <s v="Rest of Western Europe"/>
    <s v="Norway"/>
    <s v="Norway"/>
    <s v="Norway"/>
    <x v="0"/>
    <x v="0"/>
    <x v="0"/>
    <n v="113.06200990988199"/>
    <n v="164.81759400000001"/>
  </r>
  <r>
    <x v="4"/>
    <x v="4"/>
    <x v="29"/>
    <x v="4"/>
    <s v="Rest of Latin America"/>
    <s v="Chile"/>
    <s v="Chile"/>
    <s v="Chile"/>
    <x v="2"/>
    <x v="15"/>
    <x v="0"/>
    <n v="339.01679200033902"/>
    <n v="443.964696"/>
  </r>
  <r>
    <x v="1"/>
    <x v="2"/>
    <x v="46"/>
    <x v="2"/>
    <s v="Poland"/>
    <s v="Poland"/>
    <s v="Poland"/>
    <s v="Poland"/>
    <x v="2"/>
    <x v="6"/>
    <x v="0"/>
    <n v="1723.4570309999999"/>
    <n v="2076.8290910000001"/>
  </r>
  <r>
    <x v="2"/>
    <x v="9"/>
    <x v="25"/>
    <x v="9"/>
    <s v="Russia"/>
    <s v="Russia"/>
    <s v="Russia"/>
    <s v="Russia"/>
    <x v="2"/>
    <x v="2"/>
    <x v="0"/>
    <n v="576.45033200000205"/>
    <n v="1135.908326"/>
  </r>
  <r>
    <x v="6"/>
    <x v="3"/>
    <x v="7"/>
    <x v="3"/>
    <s v="Rest of Middle East and North Africa"/>
    <s v="Saudi Arabia"/>
    <s v="Saudi Arabia"/>
    <s v="Saudi Arabia"/>
    <x v="0"/>
    <x v="3"/>
    <x v="1"/>
    <n v="2496.9857256861301"/>
    <n v="2498.0289990000001"/>
  </r>
  <r>
    <x v="2"/>
    <x v="6"/>
    <x v="14"/>
    <x v="6"/>
    <s v="Netherlands"/>
    <s v="Netherlands"/>
    <s v="Netherlands"/>
    <s v="Netherlands"/>
    <x v="0"/>
    <x v="3"/>
    <x v="1"/>
    <n v="1907.0934285951"/>
    <n v="2145.461577"/>
  </r>
  <r>
    <x v="4"/>
    <x v="6"/>
    <x v="14"/>
    <x v="6"/>
    <s v="Netherlands"/>
    <s v="Netherlands"/>
    <s v="Netherlands"/>
    <s v="Netherlands"/>
    <x v="0"/>
    <x v="8"/>
    <x v="1"/>
    <n v="1140.47265295232"/>
    <n v="1343.329696"/>
  </r>
  <r>
    <x v="3"/>
    <x v="4"/>
    <x v="4"/>
    <x v="4"/>
    <s v="Brazil"/>
    <s v="Brazil"/>
    <s v="Brazil"/>
    <s v="Brazil"/>
    <x v="0"/>
    <x v="0"/>
    <x v="0"/>
    <n v="495.97144084006402"/>
    <n v="888.92923900000005"/>
  </r>
  <r>
    <x v="0"/>
    <x v="4"/>
    <x v="4"/>
    <x v="4"/>
    <s v="Brazil"/>
    <s v="Brazil"/>
    <s v="Brazil"/>
    <s v="Brazil"/>
    <x v="0"/>
    <x v="3"/>
    <x v="1"/>
    <n v="7052.9277072863797"/>
    <n v="12640.957001000001"/>
  </r>
  <r>
    <x v="0"/>
    <x v="6"/>
    <x v="42"/>
    <x v="6"/>
    <s v="Rest of Western Europe"/>
    <s v="Denmark"/>
    <s v="Denmark"/>
    <s v="Denmark"/>
    <x v="4"/>
    <x v="14"/>
    <x v="0"/>
    <n v="96.319669563814003"/>
    <n v="113.662204"/>
  </r>
  <r>
    <x v="2"/>
    <x v="6"/>
    <x v="11"/>
    <x v="6"/>
    <s v="Italy"/>
    <s v="Italy"/>
    <s v="Italy"/>
    <s v="Italy"/>
    <x v="3"/>
    <x v="12"/>
    <x v="0"/>
    <n v="4877.8732380000001"/>
    <n v="5487.5599979999997"/>
  </r>
  <r>
    <x v="0"/>
    <x v="6"/>
    <x v="37"/>
    <x v="6"/>
    <s v="Rest of Western Europe"/>
    <s v="Finland"/>
    <s v="Finland"/>
    <s v="Finland"/>
    <x v="4"/>
    <x v="10"/>
    <x v="0"/>
    <n v="170.677209347"/>
    <n v="201.21637000000001"/>
  </r>
  <r>
    <x v="3"/>
    <x v="3"/>
    <x v="24"/>
    <x v="3"/>
    <s v="Turkey"/>
    <s v="Turkey"/>
    <s v="Turkey"/>
    <s v="Turkey"/>
    <x v="3"/>
    <x v="12"/>
    <x v="0"/>
    <n v="321.88177400000001"/>
    <n v="956.779988"/>
  </r>
  <r>
    <x v="1"/>
    <x v="3"/>
    <x v="40"/>
    <x v="3"/>
    <s v="Rest of Middle East and North Africa"/>
    <s v="Israel"/>
    <s v="Israel"/>
    <s v="Israel"/>
    <x v="2"/>
    <x v="6"/>
    <x v="0"/>
    <n v="1243.244596"/>
    <n v="1242.552232"/>
  </r>
  <r>
    <x v="3"/>
    <x v="4"/>
    <x v="29"/>
    <x v="4"/>
    <s v="Rest of Latin America"/>
    <s v="Chile"/>
    <s v="Chile"/>
    <s v="Chile"/>
    <x v="1"/>
    <x v="1"/>
    <x v="0"/>
    <n v="440.62686300000001"/>
    <n v="593.07160299999998"/>
  </r>
  <r>
    <x v="0"/>
    <x v="6"/>
    <x v="32"/>
    <x v="6"/>
    <s v="Rest of Western Europe"/>
    <s v="Portugal"/>
    <s v="Portugal"/>
    <s v="Portugal"/>
    <x v="0"/>
    <x v="3"/>
    <x v="0"/>
    <n v="174.35986610062599"/>
    <n v="205.557962"/>
  </r>
  <r>
    <x v="4"/>
    <x v="7"/>
    <x v="28"/>
    <x v="7"/>
    <s v="Indonesia"/>
    <s v="Indonesia"/>
    <s v="Indonesia"/>
    <s v="Indonesia"/>
    <x v="0"/>
    <x v="3"/>
    <x v="0"/>
    <n v="702.04067306994898"/>
    <n v="899.76497199999994"/>
  </r>
  <r>
    <x v="2"/>
    <x v="6"/>
    <x v="26"/>
    <x v="6"/>
    <s v="Rest of Western Europe"/>
    <s v="Norway"/>
    <s v="Norway"/>
    <s v="Norway"/>
    <x v="3"/>
    <x v="4"/>
    <x v="1"/>
    <n v="1898.5404779999999"/>
    <n v="2628.3300260000001"/>
  </r>
  <r>
    <x v="3"/>
    <x v="5"/>
    <x v="5"/>
    <x v="5"/>
    <s v="South Korea"/>
    <s v="South Korea"/>
    <s v="South Korea"/>
    <s v="South Korea"/>
    <x v="1"/>
    <x v="1"/>
    <x v="0"/>
    <n v="4172.1637469999996"/>
    <n v="4339.4713149999998"/>
  </r>
  <r>
    <x v="2"/>
    <x v="4"/>
    <x v="48"/>
    <x v="4"/>
    <s v="Argentina"/>
    <s v="Argentina"/>
    <s v="Argentina"/>
    <s v="Argentina"/>
    <x v="4"/>
    <x v="9"/>
    <x v="0"/>
    <n v="51.934604550000003"/>
    <n v="266.66269199999999"/>
  </r>
  <r>
    <x v="3"/>
    <x v="0"/>
    <x v="0"/>
    <x v="0"/>
    <s v="China"/>
    <s v="China"/>
    <s v="China"/>
    <s v="China"/>
    <x v="2"/>
    <x v="2"/>
    <x v="0"/>
    <n v="10503.939743000001"/>
    <n v="11486.985223"/>
  </r>
  <r>
    <x v="2"/>
    <x v="7"/>
    <x v="10"/>
    <x v="7"/>
    <s v="India"/>
    <s v="India"/>
    <s v="India"/>
    <s v="India"/>
    <x v="0"/>
    <x v="3"/>
    <x v="1"/>
    <n v="24604.249572685199"/>
    <n v="28755.040212"/>
  </r>
  <r>
    <x v="6"/>
    <x v="4"/>
    <x v="48"/>
    <x v="4"/>
    <s v="Argentina"/>
    <s v="Argentina"/>
    <s v="Argentina"/>
    <s v="Argentina"/>
    <x v="1"/>
    <x v="11"/>
    <x v="0"/>
    <n v="251.574333"/>
    <n v="1933.6827969999999"/>
  </r>
  <r>
    <x v="6"/>
    <x v="2"/>
    <x v="46"/>
    <x v="2"/>
    <s v="Poland"/>
    <s v="Poland"/>
    <s v="Poland"/>
    <s v="Poland"/>
    <x v="0"/>
    <x v="0"/>
    <x v="0"/>
    <n v="328.51819939665501"/>
    <n v="395.876509"/>
  </r>
  <r>
    <x v="5"/>
    <x v="0"/>
    <x v="20"/>
    <x v="0"/>
    <s v="Rest of Greater China"/>
    <s v="Taiwan"/>
    <s v="Taiwan"/>
    <s v="Taiwan"/>
    <x v="4"/>
    <x v="7"/>
    <x v="0"/>
    <n v="143.21233853000001"/>
    <n v="148.830186"/>
  </r>
  <r>
    <x v="5"/>
    <x v="5"/>
    <x v="22"/>
    <x v="5"/>
    <s v="Australia"/>
    <s v="Australia"/>
    <s v="Australia"/>
    <s v="Australia"/>
    <x v="2"/>
    <x v="5"/>
    <x v="0"/>
    <n v="3034.5656130000002"/>
    <n v="4118.0112159999999"/>
  </r>
  <r>
    <x v="1"/>
    <x v="5"/>
    <x v="19"/>
    <x v="5"/>
    <s v="Rest of Mature Asia/Pacific"/>
    <s v="Singapore"/>
    <s v="Singapore"/>
    <s v="Singapore"/>
    <x v="4"/>
    <x v="14"/>
    <x v="0"/>
    <n v="112.851609100532"/>
    <n v="122.309439"/>
  </r>
  <r>
    <x v="3"/>
    <x v="6"/>
    <x v="32"/>
    <x v="6"/>
    <s v="Rest of Western Europe"/>
    <s v="Portugal"/>
    <s v="Portugal"/>
    <s v="Portugal"/>
    <x v="2"/>
    <x v="15"/>
    <x v="0"/>
    <n v="590.41826600000002"/>
    <n v="696.06141700000001"/>
  </r>
  <r>
    <x v="1"/>
    <x v="0"/>
    <x v="18"/>
    <x v="0"/>
    <s v="Rest of Greater China"/>
    <s v="Hong Kong"/>
    <s v="Hong Kong"/>
    <s v="Hong Kong"/>
    <x v="2"/>
    <x v="2"/>
    <x v="0"/>
    <n v="1193.255535"/>
    <n v="1206.8227260000001"/>
  </r>
  <r>
    <x v="2"/>
    <x v="6"/>
    <x v="11"/>
    <x v="6"/>
    <s v="Italy"/>
    <s v="Italy"/>
    <s v="Italy"/>
    <s v="Italy"/>
    <x v="4"/>
    <x v="14"/>
    <x v="0"/>
    <n v="1151.9674484735399"/>
    <n v="1295.9521870000001"/>
  </r>
  <r>
    <x v="4"/>
    <x v="7"/>
    <x v="28"/>
    <x v="7"/>
    <s v="Indonesia"/>
    <s v="Indonesia"/>
    <s v="Indonesia"/>
    <s v="Indonesia"/>
    <x v="0"/>
    <x v="0"/>
    <x v="0"/>
    <n v="239.460642365448"/>
    <n v="306.902871"/>
  </r>
  <r>
    <x v="4"/>
    <x v="7"/>
    <x v="49"/>
    <x v="7"/>
    <s v="Rest of Emerging Asia/Pacific"/>
    <s v="Malaysia"/>
    <s v="Malaysia"/>
    <s v="Malaysia"/>
    <x v="3"/>
    <x v="16"/>
    <x v="0"/>
    <n v="1998.8423130000001"/>
    <n v="2728.0846959999999"/>
  </r>
  <r>
    <x v="5"/>
    <x v="10"/>
    <x v="34"/>
    <x v="10"/>
    <s v="Rest of Sub-Saharan Africa"/>
    <s v="Rest of Sub-Saharan Africa"/>
    <s v="Rest of Sub-Saharan Africa"/>
    <s v="Rest of Sub-Saharan Africa"/>
    <x v="3"/>
    <x v="12"/>
    <x v="0"/>
    <n v="5543.7777470000001"/>
    <n v="6039.7499969999999"/>
  </r>
  <r>
    <x v="1"/>
    <x v="4"/>
    <x v="4"/>
    <x v="4"/>
    <s v="Brazil"/>
    <s v="Brazil"/>
    <s v="Brazil"/>
    <s v="Brazil"/>
    <x v="2"/>
    <x v="6"/>
    <x v="0"/>
    <n v="7207.2389739999999"/>
    <n v="12917.528968000001"/>
  </r>
  <r>
    <x v="2"/>
    <x v="6"/>
    <x v="45"/>
    <x v="6"/>
    <s v="Rest of Western Europe"/>
    <s v="Greece"/>
    <s v="Greece"/>
    <s v="Greece"/>
    <x v="0"/>
    <x v="8"/>
    <x v="0"/>
    <n v="213.226821914856"/>
    <n v="239.87810300000001"/>
  </r>
  <r>
    <x v="1"/>
    <x v="7"/>
    <x v="13"/>
    <x v="7"/>
    <s v="Rest of Emerging Asia/Pacific"/>
    <s v="Thailand"/>
    <s v="Thailand"/>
    <s v="Thailand"/>
    <x v="0"/>
    <x v="8"/>
    <x v="0"/>
    <n v="696.70649117686401"/>
    <n v="721.42524000000003"/>
  </r>
  <r>
    <x v="1"/>
    <x v="0"/>
    <x v="0"/>
    <x v="0"/>
    <s v="China"/>
    <s v="China"/>
    <s v="China"/>
    <s v="China"/>
    <x v="0"/>
    <x v="0"/>
    <x v="1"/>
    <n v="92.955511119866898"/>
    <n v="101.655056"/>
  </r>
  <r>
    <x v="2"/>
    <x v="2"/>
    <x v="39"/>
    <x v="2"/>
    <s v="Rest of Eastern Europe"/>
    <s v="Rest of Eastern Europe"/>
    <s v="Rest of Eastern Europe"/>
    <s v="Rest of Eastern Europe"/>
    <x v="3"/>
    <x v="13"/>
    <x v="1"/>
    <n v="2481.6533829999998"/>
    <n v="2791.835943"/>
  </r>
  <r>
    <x v="3"/>
    <x v="6"/>
    <x v="9"/>
    <x v="6"/>
    <s v="Rest of Western Europe"/>
    <s v="Sweden"/>
    <s v="Sweden"/>
    <s v="Sweden"/>
    <x v="3"/>
    <x v="13"/>
    <x v="1"/>
    <n v="1192.6196110000001"/>
    <n v="1701.7241280000001"/>
  </r>
  <r>
    <x v="0"/>
    <x v="10"/>
    <x v="47"/>
    <x v="10"/>
    <s v="Rest of Sub-Saharan Africa"/>
    <s v="South Africa"/>
    <s v="South Africa"/>
    <s v="South Africa"/>
    <x v="0"/>
    <x v="3"/>
    <x v="1"/>
    <n v="1847.1518954206899"/>
    <n v="2703.148244"/>
  </r>
  <r>
    <x v="2"/>
    <x v="0"/>
    <x v="20"/>
    <x v="0"/>
    <s v="Rest of Greater China"/>
    <s v="Taiwan"/>
    <s v="Taiwan"/>
    <s v="Taiwan"/>
    <x v="2"/>
    <x v="5"/>
    <x v="0"/>
    <n v="68.640989000000999"/>
    <n v="69.699044999999998"/>
  </r>
  <r>
    <x v="2"/>
    <x v="0"/>
    <x v="18"/>
    <x v="0"/>
    <s v="Rest of Greater China"/>
    <s v="Hong Kong"/>
    <s v="Hong Kong"/>
    <s v="Hong Kong"/>
    <x v="4"/>
    <x v="10"/>
    <x v="0"/>
    <n v="508.84563118699998"/>
    <n v="514.15697699999998"/>
  </r>
  <r>
    <x v="6"/>
    <x v="6"/>
    <x v="26"/>
    <x v="6"/>
    <s v="Rest of Western Europe"/>
    <s v="Norway"/>
    <s v="Norway"/>
    <s v="Norway"/>
    <x v="1"/>
    <x v="1"/>
    <x v="0"/>
    <n v="1069.399717"/>
    <n v="1558.931145"/>
  </r>
  <r>
    <x v="4"/>
    <x v="2"/>
    <x v="39"/>
    <x v="2"/>
    <s v="Rest of Eastern Europe"/>
    <s v="Rest of Eastern Europe"/>
    <s v="Rest of Eastern Europe"/>
    <s v="Rest of Eastern Europe"/>
    <x v="0"/>
    <x v="0"/>
    <x v="0"/>
    <n v="297.155877739304"/>
    <n v="350.01129900000001"/>
  </r>
  <r>
    <x v="0"/>
    <x v="5"/>
    <x v="5"/>
    <x v="5"/>
    <s v="South Korea"/>
    <s v="South Korea"/>
    <s v="South Korea"/>
    <s v="South Korea"/>
    <x v="4"/>
    <x v="7"/>
    <x v="0"/>
    <n v="398.21870362999999"/>
    <n v="414.187637"/>
  </r>
  <r>
    <x v="1"/>
    <x v="7"/>
    <x v="10"/>
    <x v="7"/>
    <s v="India"/>
    <s v="India"/>
    <s v="India"/>
    <s v="India"/>
    <x v="2"/>
    <x v="5"/>
    <x v="0"/>
    <n v="1977.2836159999999"/>
    <n v="2353.4076920000002"/>
  </r>
  <r>
    <x v="3"/>
    <x v="4"/>
    <x v="48"/>
    <x v="4"/>
    <s v="Argentina"/>
    <s v="Argentina"/>
    <s v="Argentina"/>
    <s v="Argentina"/>
    <x v="2"/>
    <x v="6"/>
    <x v="0"/>
    <n v="729.91700100000003"/>
    <n v="5610.3813570000002"/>
  </r>
  <r>
    <x v="6"/>
    <x v="6"/>
    <x v="38"/>
    <x v="6"/>
    <s v="Rest of Western Europe"/>
    <s v="Austria"/>
    <s v="Austria"/>
    <s v="Austria"/>
    <x v="1"/>
    <x v="1"/>
    <x v="0"/>
    <n v="995.21565899999996"/>
    <n v="1173.288941"/>
  </r>
  <r>
    <x v="0"/>
    <x v="4"/>
    <x v="36"/>
    <x v="4"/>
    <s v="Rest of Latin America"/>
    <s v="Rest of Latin America"/>
    <s v="Rest of Latin America"/>
    <s v="Rest of Latin America"/>
    <x v="0"/>
    <x v="0"/>
    <x v="1"/>
    <n v="95.657719562903495"/>
    <n v="95.657719999999998"/>
  </r>
  <r>
    <x v="5"/>
    <x v="4"/>
    <x v="36"/>
    <x v="4"/>
    <s v="Rest of Latin America"/>
    <s v="Rest of Latin America"/>
    <s v="Rest of Latin America"/>
    <s v="Rest of Latin America"/>
    <x v="2"/>
    <x v="6"/>
    <x v="0"/>
    <n v="1168.6430889999999"/>
    <n v="1168.6430889999999"/>
  </r>
  <r>
    <x v="5"/>
    <x v="1"/>
    <x v="1"/>
    <x v="1"/>
    <s v="Canada"/>
    <s v="Canada"/>
    <s v="Canada"/>
    <s v="Canada"/>
    <x v="4"/>
    <x v="10"/>
    <x v="0"/>
    <n v="1188.4955634600001"/>
    <n v="1541.4569899999999"/>
  </r>
  <r>
    <x v="5"/>
    <x v="6"/>
    <x v="26"/>
    <x v="6"/>
    <s v="Rest of Western Europe"/>
    <s v="Norway"/>
    <s v="Norway"/>
    <s v="Norway"/>
    <x v="0"/>
    <x v="8"/>
    <x v="1"/>
    <n v="375.06519060015597"/>
    <n v="546.75608899999997"/>
  </r>
  <r>
    <x v="2"/>
    <x v="2"/>
    <x v="46"/>
    <x v="2"/>
    <s v="Poland"/>
    <s v="Poland"/>
    <s v="Poland"/>
    <s v="Poland"/>
    <x v="0"/>
    <x v="3"/>
    <x v="1"/>
    <n v="2941.8953444516901"/>
    <n v="3360.5221569999999"/>
  </r>
  <r>
    <x v="6"/>
    <x v="6"/>
    <x v="33"/>
    <x v="6"/>
    <s v="Rest of Western Europe"/>
    <s v="Ireland"/>
    <s v="Ireland"/>
    <s v="Ireland"/>
    <x v="2"/>
    <x v="5"/>
    <x v="0"/>
    <n v="520.24953300000004"/>
    <n v="613.33743900000002"/>
  </r>
  <r>
    <x v="2"/>
    <x v="6"/>
    <x v="33"/>
    <x v="6"/>
    <s v="Rest of Western Europe"/>
    <s v="Ireland"/>
    <s v="Ireland"/>
    <s v="Ireland"/>
    <x v="2"/>
    <x v="2"/>
    <x v="0"/>
    <n v="1374.78185099863"/>
    <n v="1546.6162240000001"/>
  </r>
  <r>
    <x v="1"/>
    <x v="6"/>
    <x v="42"/>
    <x v="6"/>
    <s v="Rest of Western Europe"/>
    <s v="Denmark"/>
    <s v="Denmark"/>
    <s v="Denmark"/>
    <x v="1"/>
    <x v="1"/>
    <x v="0"/>
    <n v="1595.259695"/>
    <n v="1882.489153"/>
  </r>
  <r>
    <x v="5"/>
    <x v="9"/>
    <x v="31"/>
    <x v="9"/>
    <s v="Rest of Eurasia"/>
    <s v="Rest of Eurasia"/>
    <s v="Rest of Eurasia"/>
    <s v="Rest of Eurasia"/>
    <x v="0"/>
    <x v="0"/>
    <x v="0"/>
    <n v="140.04060434992999"/>
    <n v="285.45295700000003"/>
  </r>
  <r>
    <x v="4"/>
    <x v="1"/>
    <x v="1"/>
    <x v="1"/>
    <s v="Canada"/>
    <s v="Canada"/>
    <s v="Canada"/>
    <s v="Canada"/>
    <x v="2"/>
    <x v="2"/>
    <x v="0"/>
    <n v="5207.6596809947896"/>
    <n v="6561.6190239999996"/>
  </r>
  <r>
    <x v="1"/>
    <x v="10"/>
    <x v="34"/>
    <x v="10"/>
    <s v="Rest of Sub-Saharan Africa"/>
    <s v="Rest of Sub-Saharan Africa"/>
    <s v="Rest of Sub-Saharan Africa"/>
    <s v="Rest of Sub-Saharan Africa"/>
    <x v="2"/>
    <x v="6"/>
    <x v="0"/>
    <n v="918.84752600000002"/>
    <n v="1001.051917"/>
  </r>
  <r>
    <x v="5"/>
    <x v="2"/>
    <x v="46"/>
    <x v="2"/>
    <s v="Poland"/>
    <s v="Poland"/>
    <s v="Poland"/>
    <s v="Poland"/>
    <x v="0"/>
    <x v="3"/>
    <x v="1"/>
    <n v="2542.77355655678"/>
    <n v="3064.1356289999999"/>
  </r>
  <r>
    <x v="5"/>
    <x v="9"/>
    <x v="31"/>
    <x v="9"/>
    <s v="Rest of Eurasia"/>
    <s v="Rest of Eurasia"/>
    <s v="Rest of Eurasia"/>
    <s v="Rest of Eurasia"/>
    <x v="4"/>
    <x v="14"/>
    <x v="0"/>
    <n v="126.126012020647"/>
    <n v="257.09003000000001"/>
  </r>
  <r>
    <x v="3"/>
    <x v="6"/>
    <x v="38"/>
    <x v="6"/>
    <s v="Rest of Western Europe"/>
    <s v="Austria"/>
    <s v="Austria"/>
    <s v="Austria"/>
    <x v="2"/>
    <x v="15"/>
    <x v="0"/>
    <n v="795.82650699999999"/>
    <n v="938.22321999999997"/>
  </r>
  <r>
    <x v="1"/>
    <x v="6"/>
    <x v="15"/>
    <x v="6"/>
    <s v="Germany"/>
    <s v="Germany"/>
    <s v="Germany"/>
    <s v="Germany"/>
    <x v="4"/>
    <x v="14"/>
    <x v="0"/>
    <n v="2958.50158080653"/>
    <n v="3487.8643200000001"/>
  </r>
  <r>
    <x v="0"/>
    <x v="6"/>
    <x v="8"/>
    <x v="6"/>
    <s v="Spain"/>
    <s v="Spain"/>
    <s v="Spain"/>
    <s v="Spain"/>
    <x v="3"/>
    <x v="16"/>
    <x v="0"/>
    <n v="3302.0731300000002"/>
    <n v="3892.9108999999999"/>
  </r>
  <r>
    <x v="3"/>
    <x v="6"/>
    <x v="37"/>
    <x v="6"/>
    <s v="Rest of Western Europe"/>
    <s v="Finland"/>
    <s v="Finland"/>
    <s v="Finland"/>
    <x v="0"/>
    <x v="0"/>
    <x v="0"/>
    <n v="94.327657598914499"/>
    <n v="111.20564299999999"/>
  </r>
  <r>
    <x v="6"/>
    <x v="6"/>
    <x v="26"/>
    <x v="6"/>
    <s v="Rest of Western Europe"/>
    <s v="Norway"/>
    <s v="Norway"/>
    <s v="Norway"/>
    <x v="3"/>
    <x v="13"/>
    <x v="1"/>
    <n v="496.23388599999998"/>
    <n v="723.39130799999998"/>
  </r>
  <r>
    <x v="3"/>
    <x v="5"/>
    <x v="22"/>
    <x v="5"/>
    <s v="Australia"/>
    <s v="Australia"/>
    <s v="Australia"/>
    <s v="Australia"/>
    <x v="3"/>
    <x v="12"/>
    <x v="0"/>
    <n v="2992.3329290000001"/>
    <n v="4060.6999930000002"/>
  </r>
  <r>
    <x v="5"/>
    <x v="6"/>
    <x v="33"/>
    <x v="6"/>
    <s v="Rest of Western Europe"/>
    <s v="Ireland"/>
    <s v="Ireland"/>
    <s v="Ireland"/>
    <x v="3"/>
    <x v="13"/>
    <x v="1"/>
    <n v="580.34329100000002"/>
    <n v="684.18373399999996"/>
  </r>
  <r>
    <x v="3"/>
    <x v="6"/>
    <x v="11"/>
    <x v="6"/>
    <s v="Italy"/>
    <s v="Italy"/>
    <s v="Italy"/>
    <s v="Italy"/>
    <x v="0"/>
    <x v="0"/>
    <x v="0"/>
    <n v="863.77924466551497"/>
    <n v="1018.334696"/>
  </r>
  <r>
    <x v="4"/>
    <x v="10"/>
    <x v="34"/>
    <x v="10"/>
    <s v="Rest of Sub-Saharan Africa"/>
    <s v="Rest of Sub-Saharan Africa"/>
    <s v="Rest of Sub-Saharan Africa"/>
    <s v="Rest of Sub-Saharan Africa"/>
    <x v="4"/>
    <x v="7"/>
    <x v="0"/>
    <n v="98.810097819999996"/>
    <n v="107.597825"/>
  </r>
  <r>
    <x v="5"/>
    <x v="0"/>
    <x v="20"/>
    <x v="0"/>
    <s v="Rest of Greater China"/>
    <s v="Taiwan"/>
    <s v="Taiwan"/>
    <s v="Taiwan"/>
    <x v="1"/>
    <x v="1"/>
    <x v="0"/>
    <n v="1909.270814"/>
    <n v="1984.1665370000001"/>
  </r>
  <r>
    <x v="0"/>
    <x v="2"/>
    <x v="46"/>
    <x v="2"/>
    <s v="Poland"/>
    <s v="Poland"/>
    <s v="Poland"/>
    <s v="Poland"/>
    <x v="2"/>
    <x v="6"/>
    <x v="0"/>
    <n v="1220.9520649999999"/>
    <n v="1471.2921309999999"/>
  </r>
  <r>
    <x v="2"/>
    <x v="0"/>
    <x v="18"/>
    <x v="0"/>
    <s v="Rest of Greater China"/>
    <s v="Hong Kong"/>
    <s v="Hong Kong"/>
    <s v="Hong Kong"/>
    <x v="1"/>
    <x v="1"/>
    <x v="0"/>
    <n v="1064.4942470000001"/>
    <n v="1075.60547"/>
  </r>
  <r>
    <x v="3"/>
    <x v="10"/>
    <x v="34"/>
    <x v="10"/>
    <s v="Rest of Sub-Saharan Africa"/>
    <s v="Rest of Sub-Saharan Africa"/>
    <s v="Rest of Sub-Saharan Africa"/>
    <s v="Rest of Sub-Saharan Africa"/>
    <x v="3"/>
    <x v="12"/>
    <x v="0"/>
    <n v="5400.1567500000001"/>
    <n v="5883.2799949999999"/>
  </r>
  <r>
    <x v="1"/>
    <x v="6"/>
    <x v="37"/>
    <x v="6"/>
    <s v="Rest of Western Europe"/>
    <s v="Finland"/>
    <s v="Finland"/>
    <s v="Finland"/>
    <x v="1"/>
    <x v="1"/>
    <x v="0"/>
    <n v="1294.913397"/>
    <n v="1526.611398"/>
  </r>
  <r>
    <x v="1"/>
    <x v="2"/>
    <x v="2"/>
    <x v="2"/>
    <s v="Rest of Eastern Europe"/>
    <s v="Hungary"/>
    <s v="Hungary"/>
    <s v="Hungary"/>
    <x v="4"/>
    <x v="9"/>
    <x v="0"/>
    <n v="89.057268739999998"/>
    <n v="113.261754"/>
  </r>
  <r>
    <x v="4"/>
    <x v="4"/>
    <x v="48"/>
    <x v="4"/>
    <s v="Argentina"/>
    <s v="Argentina"/>
    <s v="Argentina"/>
    <s v="Argentina"/>
    <x v="0"/>
    <x v="3"/>
    <x v="0"/>
    <n v="161.72447853611001"/>
    <n v="488.84278799999998"/>
  </r>
  <r>
    <x v="4"/>
    <x v="7"/>
    <x v="28"/>
    <x v="7"/>
    <s v="Indonesia"/>
    <s v="Indonesia"/>
    <s v="Indonesia"/>
    <s v="Indonesia"/>
    <x v="4"/>
    <x v="10"/>
    <x v="0"/>
    <n v="286.66639605300003"/>
    <n v="367.40375799999998"/>
  </r>
  <r>
    <x v="6"/>
    <x v="6"/>
    <x v="14"/>
    <x v="6"/>
    <s v="Netherlands"/>
    <s v="Netherlands"/>
    <s v="Netherlands"/>
    <s v="Netherlands"/>
    <x v="2"/>
    <x v="6"/>
    <x v="0"/>
    <n v="7747.9007670000001"/>
    <n v="9134.2275470000004"/>
  </r>
  <r>
    <x v="2"/>
    <x v="6"/>
    <x v="11"/>
    <x v="6"/>
    <s v="Italy"/>
    <s v="Italy"/>
    <s v="Italy"/>
    <s v="Italy"/>
    <x v="3"/>
    <x v="4"/>
    <x v="1"/>
    <n v="11563.852042"/>
    <n v="13009.221189"/>
  </r>
  <r>
    <x v="1"/>
    <x v="6"/>
    <x v="8"/>
    <x v="6"/>
    <s v="Spain"/>
    <s v="Spain"/>
    <s v="Spain"/>
    <s v="Spain"/>
    <x v="3"/>
    <x v="12"/>
    <x v="0"/>
    <n v="2029.8332660000001"/>
    <n v="2393.0299949999999"/>
  </r>
  <r>
    <x v="2"/>
    <x v="2"/>
    <x v="6"/>
    <x v="2"/>
    <s v="Rest of Eastern Europe"/>
    <s v="Czech Republic"/>
    <s v="Czech Republic"/>
    <s v="Czech Republic"/>
    <x v="2"/>
    <x v="6"/>
    <x v="0"/>
    <n v="954.000649999046"/>
    <n v="1059.7211950000001"/>
  </r>
  <r>
    <x v="4"/>
    <x v="6"/>
    <x v="33"/>
    <x v="6"/>
    <s v="Rest of Western Europe"/>
    <s v="Ireland"/>
    <s v="Ireland"/>
    <s v="Ireland"/>
    <x v="4"/>
    <x v="9"/>
    <x v="0"/>
    <n v="118.07800276"/>
    <n v="139.080658"/>
  </r>
  <r>
    <x v="6"/>
    <x v="6"/>
    <x v="21"/>
    <x v="6"/>
    <s v="France"/>
    <s v="France"/>
    <s v="France"/>
    <s v="France"/>
    <x v="2"/>
    <x v="5"/>
    <x v="0"/>
    <n v="4323.352022"/>
    <n v="5096.9265509999996"/>
  </r>
  <r>
    <x v="5"/>
    <x v="6"/>
    <x v="44"/>
    <x v="6"/>
    <s v="United Kingdom"/>
    <s v="United Kingdom"/>
    <s v="United Kingdom"/>
    <s v="United Kingdom"/>
    <x v="3"/>
    <x v="16"/>
    <x v="0"/>
    <n v="4127.9891749999997"/>
    <n v="4955.1120860000001"/>
  </r>
  <r>
    <x v="6"/>
    <x v="2"/>
    <x v="6"/>
    <x v="2"/>
    <s v="Rest of Eastern Europe"/>
    <s v="Czech Republic"/>
    <s v="Czech Republic"/>
    <s v="Czech Republic"/>
    <x v="0"/>
    <x v="3"/>
    <x v="0"/>
    <n v="93.676786501789095"/>
    <n v="109.165774"/>
  </r>
  <r>
    <x v="3"/>
    <x v="2"/>
    <x v="39"/>
    <x v="2"/>
    <s v="Rest of Eastern Europe"/>
    <s v="Rest of Eastern Europe"/>
    <s v="Rest of Eastern Europe"/>
    <s v="Rest of Eastern Europe"/>
    <x v="2"/>
    <x v="6"/>
    <x v="0"/>
    <n v="1088.7426069999999"/>
    <n v="1283.550604"/>
  </r>
  <r>
    <x v="0"/>
    <x v="6"/>
    <x v="26"/>
    <x v="6"/>
    <s v="Rest of Western Europe"/>
    <s v="Norway"/>
    <s v="Norway"/>
    <s v="Norway"/>
    <x v="2"/>
    <x v="5"/>
    <x v="0"/>
    <n v="308.834903"/>
    <n v="450.20803799999999"/>
  </r>
  <r>
    <x v="2"/>
    <x v="5"/>
    <x v="22"/>
    <x v="5"/>
    <s v="Australia"/>
    <s v="Australia"/>
    <s v="Australia"/>
    <s v="Australia"/>
    <x v="4"/>
    <x v="9"/>
    <x v="0"/>
    <n v="623.13250029999995"/>
    <n v="805.28369199999997"/>
  </r>
  <r>
    <x v="6"/>
    <x v="6"/>
    <x v="32"/>
    <x v="6"/>
    <s v="Rest of Western Europe"/>
    <s v="Portugal"/>
    <s v="Portugal"/>
    <s v="Portugal"/>
    <x v="4"/>
    <x v="9"/>
    <x v="0"/>
    <n v="175.20042495000001"/>
    <n v="206.548922"/>
  </r>
  <r>
    <x v="0"/>
    <x v="1"/>
    <x v="1"/>
    <x v="1"/>
    <s v="Canada"/>
    <s v="Canada"/>
    <s v="Canada"/>
    <s v="Canada"/>
    <x v="3"/>
    <x v="12"/>
    <x v="0"/>
    <n v="5550.6643050000002"/>
    <n v="7199.1099949999998"/>
  </r>
  <r>
    <x v="4"/>
    <x v="7"/>
    <x v="13"/>
    <x v="7"/>
    <s v="Rest of Emerging Asia/Pacific"/>
    <s v="Thailand"/>
    <s v="Thailand"/>
    <s v="Thailand"/>
    <x v="3"/>
    <x v="4"/>
    <x v="1"/>
    <n v="7272.7793030000003"/>
    <n v="8033.6747320000004"/>
  </r>
  <r>
    <x v="3"/>
    <x v="1"/>
    <x v="16"/>
    <x v="1"/>
    <s v="United States"/>
    <s v="United States"/>
    <s v="United States"/>
    <s v="United States"/>
    <x v="4"/>
    <x v="10"/>
    <x v="0"/>
    <n v="31993.127895764999"/>
    <n v="31993.127896000002"/>
  </r>
  <r>
    <x v="4"/>
    <x v="6"/>
    <x v="8"/>
    <x v="6"/>
    <s v="Spain"/>
    <s v="Spain"/>
    <s v="Spain"/>
    <s v="Spain"/>
    <x v="3"/>
    <x v="12"/>
    <x v="0"/>
    <n v="2916.8133969999999"/>
    <n v="3435.6299939999999"/>
  </r>
  <r>
    <x v="1"/>
    <x v="6"/>
    <x v="45"/>
    <x v="6"/>
    <s v="Rest of Western Europe"/>
    <s v="Greece"/>
    <s v="Greece"/>
    <s v="Greece"/>
    <x v="4"/>
    <x v="14"/>
    <x v="0"/>
    <n v="181.693926682475"/>
    <n v="214.20430099999999"/>
  </r>
  <r>
    <x v="1"/>
    <x v="3"/>
    <x v="3"/>
    <x v="3"/>
    <s v="Rest of Middle East and North Africa"/>
    <s v="Rest of Middle East and North Africa"/>
    <s v="Rest of Middle East and North Africa"/>
    <s v="Rest of Middle East and North Africa"/>
    <x v="3"/>
    <x v="13"/>
    <x v="1"/>
    <n v="12964.978408999999"/>
    <n v="14124.885931999999"/>
  </r>
  <r>
    <x v="1"/>
    <x v="6"/>
    <x v="38"/>
    <x v="6"/>
    <s v="Rest of Western Europe"/>
    <s v="Austria"/>
    <s v="Austria"/>
    <s v="Austria"/>
    <x v="3"/>
    <x v="12"/>
    <x v="0"/>
    <n v="766.50903800000003"/>
    <n v="903.65999499999998"/>
  </r>
  <r>
    <x v="1"/>
    <x v="6"/>
    <x v="9"/>
    <x v="6"/>
    <s v="Rest of Western Europe"/>
    <s v="Sweden"/>
    <s v="Sweden"/>
    <s v="Sweden"/>
    <x v="2"/>
    <x v="5"/>
    <x v="0"/>
    <n v="557.21369800000002"/>
    <n v="795.076641"/>
  </r>
  <r>
    <x v="3"/>
    <x v="2"/>
    <x v="6"/>
    <x v="2"/>
    <s v="Rest of Eastern Europe"/>
    <s v="Czech Republic"/>
    <s v="Czech Republic"/>
    <s v="Czech Republic"/>
    <x v="2"/>
    <x v="2"/>
    <x v="0"/>
    <n v="655.07017199999996"/>
    <n v="763.382746"/>
  </r>
  <r>
    <x v="2"/>
    <x v="3"/>
    <x v="24"/>
    <x v="3"/>
    <s v="Turkey"/>
    <s v="Turkey"/>
    <s v="Turkey"/>
    <s v="Turkey"/>
    <x v="0"/>
    <x v="3"/>
    <x v="1"/>
    <n v="3588.3121490404801"/>
    <n v="9115.9457640000001"/>
  </r>
  <r>
    <x v="4"/>
    <x v="5"/>
    <x v="43"/>
    <x v="5"/>
    <s v="Rest of Mature Asia/Pacific"/>
    <s v="New Zealand"/>
    <s v="New Zealand"/>
    <s v="New Zealand"/>
    <x v="0"/>
    <x v="3"/>
    <x v="0"/>
    <n v="82.384091626837005"/>
    <n v="95.045751999999993"/>
  </r>
  <r>
    <x v="0"/>
    <x v="2"/>
    <x v="39"/>
    <x v="2"/>
    <s v="Rest of Eastern Europe"/>
    <s v="Rest of Eastern Europe"/>
    <s v="Rest of Eastern Europe"/>
    <s v="Rest of Eastern Europe"/>
    <x v="0"/>
    <x v="8"/>
    <x v="0"/>
    <n v="1005.0373204426"/>
    <n v="1184.867986"/>
  </r>
  <r>
    <x v="0"/>
    <x v="6"/>
    <x v="38"/>
    <x v="6"/>
    <s v="Rest of Western Europe"/>
    <s v="Austria"/>
    <s v="Austria"/>
    <s v="Austria"/>
    <x v="0"/>
    <x v="3"/>
    <x v="1"/>
    <n v="820.76907016788903"/>
    <n v="967.628739"/>
  </r>
  <r>
    <x v="1"/>
    <x v="6"/>
    <x v="32"/>
    <x v="6"/>
    <s v="Rest of Western Europe"/>
    <s v="Portugal"/>
    <s v="Portugal"/>
    <s v="Portugal"/>
    <x v="0"/>
    <x v="3"/>
    <x v="1"/>
    <n v="1019.62563423886"/>
    <n v="1202.0665770000001"/>
  </r>
  <r>
    <x v="2"/>
    <x v="2"/>
    <x v="39"/>
    <x v="2"/>
    <s v="Rest of Eastern Europe"/>
    <s v="Rest of Eastern Europe"/>
    <s v="Rest of Eastern Europe"/>
    <s v="Rest of Eastern Europe"/>
    <x v="2"/>
    <x v="6"/>
    <x v="0"/>
    <n v="854.18599299914501"/>
    <n v="960.95094300000005"/>
  </r>
  <r>
    <x v="2"/>
    <x v="10"/>
    <x v="47"/>
    <x v="10"/>
    <s v="Rest of Sub-Saharan Africa"/>
    <s v="South Africa"/>
    <s v="South Africa"/>
    <s v="South Africa"/>
    <x v="2"/>
    <x v="5"/>
    <x v="0"/>
    <n v="449.75724900045202"/>
    <n v="617.24402099999998"/>
  </r>
  <r>
    <x v="5"/>
    <x v="4"/>
    <x v="27"/>
    <x v="4"/>
    <s v="Rest of Latin America"/>
    <s v="Colombia"/>
    <s v="Colombia"/>
    <s v="Colombia"/>
    <x v="3"/>
    <x v="13"/>
    <x v="1"/>
    <n v="2437.4597159999998"/>
    <n v="4107.5260159999998"/>
  </r>
  <r>
    <x v="2"/>
    <x v="10"/>
    <x v="34"/>
    <x v="10"/>
    <s v="Rest of Sub-Saharan Africa"/>
    <s v="Rest of Sub-Saharan Africa"/>
    <s v="Rest of Sub-Saharan Africa"/>
    <s v="Rest of Sub-Saharan Africa"/>
    <x v="3"/>
    <x v="12"/>
    <x v="0"/>
    <n v="5942.8601099999996"/>
    <n v="6314.2599950000003"/>
  </r>
  <r>
    <x v="5"/>
    <x v="4"/>
    <x v="17"/>
    <x v="4"/>
    <s v="Mexico"/>
    <s v="Mexico"/>
    <s v="Mexico"/>
    <s v="Mexico"/>
    <x v="4"/>
    <x v="9"/>
    <x v="0"/>
    <n v="548.00180290000003"/>
    <n v="816.34865600000001"/>
  </r>
  <r>
    <x v="1"/>
    <x v="3"/>
    <x v="7"/>
    <x v="3"/>
    <s v="Rest of Middle East and North Africa"/>
    <s v="Saudi Arabia"/>
    <s v="Saudi Arabia"/>
    <s v="Saudi Arabia"/>
    <x v="2"/>
    <x v="6"/>
    <x v="0"/>
    <n v="2105.2408059999998"/>
    <n v="2106.1204029999999"/>
  </r>
  <r>
    <x v="1"/>
    <x v="10"/>
    <x v="47"/>
    <x v="10"/>
    <s v="Rest of Sub-Saharan Africa"/>
    <s v="South Africa"/>
    <s v="South Africa"/>
    <s v="South Africa"/>
    <x v="3"/>
    <x v="12"/>
    <x v="0"/>
    <n v="979.14181099999996"/>
    <n v="1432.889993"/>
  </r>
  <r>
    <x v="3"/>
    <x v="2"/>
    <x v="46"/>
    <x v="2"/>
    <s v="Poland"/>
    <s v="Poland"/>
    <s v="Poland"/>
    <s v="Poland"/>
    <x v="2"/>
    <x v="2"/>
    <x v="0"/>
    <n v="956.783458"/>
    <n v="1152.9592459999999"/>
  </r>
  <r>
    <x v="3"/>
    <x v="6"/>
    <x v="45"/>
    <x v="6"/>
    <s v="Rest of Western Europe"/>
    <s v="Greece"/>
    <s v="Greece"/>
    <s v="Greece"/>
    <x v="0"/>
    <x v="0"/>
    <x v="0"/>
    <n v="53.5377804250287"/>
    <n v="63.117260000000002"/>
  </r>
  <r>
    <x v="0"/>
    <x v="8"/>
    <x v="12"/>
    <x v="8"/>
    <s v="Japan"/>
    <s v="Japan"/>
    <s v="Japan"/>
    <s v="Japan"/>
    <x v="4"/>
    <x v="9"/>
    <x v="0"/>
    <n v="2716.6910883"/>
    <n v="3098.846943"/>
  </r>
  <r>
    <x v="3"/>
    <x v="6"/>
    <x v="11"/>
    <x v="6"/>
    <s v="Italy"/>
    <s v="Italy"/>
    <s v="Italy"/>
    <s v="Italy"/>
    <x v="4"/>
    <x v="7"/>
    <x v="0"/>
    <n v="254.22200462000001"/>
    <n v="299.70978000000002"/>
  </r>
  <r>
    <x v="2"/>
    <x v="6"/>
    <x v="23"/>
    <x v="6"/>
    <s v="Rest of Western Europe"/>
    <s v="Switzerland"/>
    <s v="Switzerland"/>
    <s v="Switzerland"/>
    <x v="4"/>
    <x v="7"/>
    <x v="0"/>
    <n v="403.55312576"/>
    <n v="426.08656100000002"/>
  </r>
  <r>
    <x v="1"/>
    <x v="7"/>
    <x v="28"/>
    <x v="7"/>
    <s v="Indonesia"/>
    <s v="Indonesia"/>
    <s v="Indonesia"/>
    <s v="Indonesia"/>
    <x v="1"/>
    <x v="1"/>
    <x v="0"/>
    <n v="565.71586100000002"/>
    <n v="765.32713699999999"/>
  </r>
  <r>
    <x v="4"/>
    <x v="4"/>
    <x v="17"/>
    <x v="4"/>
    <s v="Mexico"/>
    <s v="Mexico"/>
    <s v="Mexico"/>
    <s v="Mexico"/>
    <x v="2"/>
    <x v="6"/>
    <x v="0"/>
    <n v="3214.07603799357"/>
    <n v="4762.6097449999997"/>
  </r>
  <r>
    <x v="6"/>
    <x v="2"/>
    <x v="46"/>
    <x v="2"/>
    <s v="Poland"/>
    <s v="Poland"/>
    <s v="Poland"/>
    <s v="Poland"/>
    <x v="1"/>
    <x v="1"/>
    <x v="0"/>
    <n v="1463.924391"/>
    <n v="1764.082717"/>
  </r>
  <r>
    <x v="0"/>
    <x v="6"/>
    <x v="14"/>
    <x v="6"/>
    <s v="Netherlands"/>
    <s v="Netherlands"/>
    <s v="Netherlands"/>
    <s v="Netherlands"/>
    <x v="4"/>
    <x v="10"/>
    <x v="0"/>
    <n v="715.81892146099995"/>
    <n v="843.89993000000004"/>
  </r>
  <r>
    <x v="0"/>
    <x v="2"/>
    <x v="6"/>
    <x v="2"/>
    <s v="Rest of Eastern Europe"/>
    <s v="Czech Republic"/>
    <s v="Czech Republic"/>
    <s v="Czech Republic"/>
    <x v="4"/>
    <x v="10"/>
    <x v="0"/>
    <n v="140.32813243800001"/>
    <n v="163.530687"/>
  </r>
  <r>
    <x v="4"/>
    <x v="0"/>
    <x v="18"/>
    <x v="0"/>
    <s v="Rest of Greater China"/>
    <s v="Hong Kong"/>
    <s v="Hong Kong"/>
    <s v="Hong Kong"/>
    <x v="3"/>
    <x v="4"/>
    <x v="1"/>
    <n v="3298.8430560000002"/>
    <n v="3314.0514389999998"/>
  </r>
  <r>
    <x v="1"/>
    <x v="8"/>
    <x v="12"/>
    <x v="8"/>
    <s v="Japan"/>
    <s v="Japan"/>
    <s v="Japan"/>
    <s v="Japan"/>
    <x v="0"/>
    <x v="8"/>
    <x v="0"/>
    <n v="8503.1720124750209"/>
    <n v="9699.3098360000004"/>
  </r>
  <r>
    <x v="2"/>
    <x v="5"/>
    <x v="5"/>
    <x v="5"/>
    <s v="South Korea"/>
    <s v="South Korea"/>
    <s v="South Korea"/>
    <s v="South Korea"/>
    <x v="0"/>
    <x v="0"/>
    <x v="0"/>
    <n v="872.34097972973598"/>
    <n v="876.57874300000003"/>
  </r>
  <r>
    <x v="6"/>
    <x v="6"/>
    <x v="14"/>
    <x v="6"/>
    <s v="Netherlands"/>
    <s v="Netherlands"/>
    <s v="Netherlands"/>
    <s v="Netherlands"/>
    <x v="0"/>
    <x v="3"/>
    <x v="0"/>
    <n v="335.02273578326401"/>
    <n v="394.96813300000002"/>
  </r>
  <r>
    <x v="4"/>
    <x v="7"/>
    <x v="28"/>
    <x v="7"/>
    <s v="Indonesia"/>
    <s v="Indonesia"/>
    <s v="Indonesia"/>
    <s v="Indonesia"/>
    <x v="4"/>
    <x v="7"/>
    <x v="0"/>
    <n v="62.78941794"/>
    <n v="80.473568999999998"/>
  </r>
  <r>
    <x v="5"/>
    <x v="9"/>
    <x v="31"/>
    <x v="9"/>
    <s v="Rest of Eurasia"/>
    <s v="Rest of Eurasia"/>
    <s v="Rest of Eurasia"/>
    <s v="Rest of Eurasia"/>
    <x v="0"/>
    <x v="3"/>
    <x v="1"/>
    <n v="3481.37942852998"/>
    <n v="7096.2993729999998"/>
  </r>
  <r>
    <x v="3"/>
    <x v="6"/>
    <x v="32"/>
    <x v="6"/>
    <s v="Rest of Western Europe"/>
    <s v="Portugal"/>
    <s v="Portugal"/>
    <s v="Portugal"/>
    <x v="0"/>
    <x v="8"/>
    <x v="1"/>
    <n v="271.986460583287"/>
    <n v="320.65281900000002"/>
  </r>
  <r>
    <x v="6"/>
    <x v="6"/>
    <x v="44"/>
    <x v="6"/>
    <s v="United Kingdom"/>
    <s v="United Kingdom"/>
    <s v="United Kingdom"/>
    <s v="United Kingdom"/>
    <x v="2"/>
    <x v="2"/>
    <x v="0"/>
    <n v="19809.493450000002"/>
    <n v="23778.710709999999"/>
  </r>
  <r>
    <x v="0"/>
    <x v="3"/>
    <x v="40"/>
    <x v="3"/>
    <s v="Rest of Middle East and North Africa"/>
    <s v="Israel"/>
    <s v="Israel"/>
    <s v="Israel"/>
    <x v="2"/>
    <x v="2"/>
    <x v="0"/>
    <n v="972.41483300000004"/>
    <n v="971.87329499999998"/>
  </r>
  <r>
    <x v="1"/>
    <x v="7"/>
    <x v="10"/>
    <x v="7"/>
    <s v="India"/>
    <s v="India"/>
    <s v="India"/>
    <s v="India"/>
    <x v="3"/>
    <x v="4"/>
    <x v="1"/>
    <n v="20791.685517999998"/>
    <n v="24746.734475000001"/>
  </r>
  <r>
    <x v="2"/>
    <x v="4"/>
    <x v="4"/>
    <x v="4"/>
    <s v="Brazil"/>
    <s v="Brazil"/>
    <s v="Brazil"/>
    <s v="Brazil"/>
    <x v="2"/>
    <x v="15"/>
    <x v="0"/>
    <n v="2546.9985459999998"/>
    <n v="4311.4757909999998"/>
  </r>
  <r>
    <x v="2"/>
    <x v="6"/>
    <x v="38"/>
    <x v="6"/>
    <s v="Rest of Western Europe"/>
    <s v="Austria"/>
    <s v="Austria"/>
    <s v="Austria"/>
    <x v="0"/>
    <x v="3"/>
    <x v="1"/>
    <n v="927.56272496622705"/>
    <n v="1043.499053"/>
  </r>
  <r>
    <x v="2"/>
    <x v="8"/>
    <x v="12"/>
    <x v="8"/>
    <s v="Japan"/>
    <s v="Japan"/>
    <s v="Japan"/>
    <s v="Japan"/>
    <x v="4"/>
    <x v="9"/>
    <x v="0"/>
    <n v="2587.5928690999999"/>
    <n v="2928.5496859999998"/>
  </r>
  <r>
    <x v="6"/>
    <x v="4"/>
    <x v="48"/>
    <x v="4"/>
    <s v="Argentina"/>
    <s v="Argentina"/>
    <s v="Argentina"/>
    <s v="Argentina"/>
    <x v="2"/>
    <x v="6"/>
    <x v="0"/>
    <n v="962.98575100000005"/>
    <n v="7401.8241770000004"/>
  </r>
  <r>
    <x v="0"/>
    <x v="0"/>
    <x v="0"/>
    <x v="0"/>
    <s v="China"/>
    <s v="China"/>
    <s v="China"/>
    <s v="China"/>
    <x v="4"/>
    <x v="7"/>
    <x v="0"/>
    <n v="3172.6"/>
    <n v="3469.5181250000001"/>
  </r>
  <r>
    <x v="2"/>
    <x v="6"/>
    <x v="33"/>
    <x v="6"/>
    <s v="Rest of Western Europe"/>
    <s v="Ireland"/>
    <s v="Ireland"/>
    <s v="Ireland"/>
    <x v="0"/>
    <x v="3"/>
    <x v="1"/>
    <n v="333.74099197065601"/>
    <n v="375.45537300000001"/>
  </r>
  <r>
    <x v="5"/>
    <x v="6"/>
    <x v="37"/>
    <x v="6"/>
    <s v="Rest of Western Europe"/>
    <s v="Finland"/>
    <s v="Finland"/>
    <s v="Finland"/>
    <x v="4"/>
    <x v="10"/>
    <x v="0"/>
    <n v="181.98537983200001"/>
    <n v="214.54790399999999"/>
  </r>
  <r>
    <x v="6"/>
    <x v="6"/>
    <x v="11"/>
    <x v="6"/>
    <s v="Italy"/>
    <s v="Italy"/>
    <s v="Italy"/>
    <s v="Italy"/>
    <x v="2"/>
    <x v="15"/>
    <x v="0"/>
    <n v="8517.5518250000005"/>
    <n v="10041.591762"/>
  </r>
  <r>
    <x v="0"/>
    <x v="6"/>
    <x v="14"/>
    <x v="6"/>
    <s v="Netherlands"/>
    <s v="Netherlands"/>
    <s v="Netherlands"/>
    <s v="Netherlands"/>
    <x v="4"/>
    <x v="7"/>
    <x v="0"/>
    <n v="393.41564807999998"/>
    <n v="463.80925100000002"/>
  </r>
  <r>
    <x v="3"/>
    <x v="9"/>
    <x v="31"/>
    <x v="9"/>
    <s v="Rest of Eurasia"/>
    <s v="Rest of Eurasia"/>
    <s v="Rest of Eurasia"/>
    <s v="Rest of Eurasia"/>
    <x v="4"/>
    <x v="14"/>
    <x v="0"/>
    <n v="129.192689511211"/>
    <n v="263.34101800000002"/>
  </r>
  <r>
    <x v="5"/>
    <x v="6"/>
    <x v="44"/>
    <x v="6"/>
    <s v="United Kingdom"/>
    <s v="United Kingdom"/>
    <s v="United Kingdom"/>
    <s v="United Kingdom"/>
    <x v="0"/>
    <x v="8"/>
    <x v="0"/>
    <n v="4163.7953042066501"/>
    <n v="4998.0926689999997"/>
  </r>
  <r>
    <x v="4"/>
    <x v="5"/>
    <x v="43"/>
    <x v="5"/>
    <s v="Rest of Mature Asia/Pacific"/>
    <s v="New Zealand"/>
    <s v="New Zealand"/>
    <s v="New Zealand"/>
    <x v="2"/>
    <x v="15"/>
    <x v="0"/>
    <n v="425.96000983064999"/>
    <n v="491.42605900000001"/>
  </r>
  <r>
    <x v="2"/>
    <x v="0"/>
    <x v="0"/>
    <x v="0"/>
    <s v="China"/>
    <s v="China"/>
    <s v="China"/>
    <s v="China"/>
    <x v="1"/>
    <x v="11"/>
    <x v="0"/>
    <n v="4967.9790009999997"/>
    <n v="5343.3463789999996"/>
  </r>
  <r>
    <x v="0"/>
    <x v="1"/>
    <x v="1"/>
    <x v="1"/>
    <s v="Canada"/>
    <s v="Canada"/>
    <s v="Canada"/>
    <s v="Canada"/>
    <x v="0"/>
    <x v="8"/>
    <x v="0"/>
    <n v="3254.4128000864998"/>
    <n v="4220.9138279999997"/>
  </r>
  <r>
    <x v="6"/>
    <x v="6"/>
    <x v="42"/>
    <x v="6"/>
    <s v="Rest of Western Europe"/>
    <s v="Denmark"/>
    <s v="Denmark"/>
    <s v="Denmark"/>
    <x v="4"/>
    <x v="10"/>
    <x v="0"/>
    <n v="215.78047219800001"/>
    <n v="254.63214500000001"/>
  </r>
  <r>
    <x v="4"/>
    <x v="7"/>
    <x v="28"/>
    <x v="7"/>
    <s v="Indonesia"/>
    <s v="Indonesia"/>
    <s v="Indonesia"/>
    <s v="Indonesia"/>
    <x v="0"/>
    <x v="0"/>
    <x v="1"/>
    <n v="47.258889649780997"/>
    <n v="60.568989000000002"/>
  </r>
  <r>
    <x v="4"/>
    <x v="6"/>
    <x v="26"/>
    <x v="6"/>
    <s v="Rest of Western Europe"/>
    <s v="Norway"/>
    <s v="Norway"/>
    <s v="Norway"/>
    <x v="4"/>
    <x v="7"/>
    <x v="0"/>
    <n v="111.27855005000001"/>
    <n v="156.57329999999999"/>
  </r>
  <r>
    <x v="5"/>
    <x v="6"/>
    <x v="8"/>
    <x v="6"/>
    <s v="Spain"/>
    <s v="Spain"/>
    <s v="Spain"/>
    <s v="Spain"/>
    <x v="3"/>
    <x v="12"/>
    <x v="0"/>
    <n v="2412.1717020000001"/>
    <n v="2843.7799960000002"/>
  </r>
  <r>
    <x v="0"/>
    <x v="0"/>
    <x v="20"/>
    <x v="0"/>
    <s v="Rest of Greater China"/>
    <s v="Taiwan"/>
    <s v="Taiwan"/>
    <s v="Taiwan"/>
    <x v="4"/>
    <x v="9"/>
    <x v="0"/>
    <n v="360.3441105"/>
    <n v="374.47947199999999"/>
  </r>
  <r>
    <x v="4"/>
    <x v="7"/>
    <x v="49"/>
    <x v="7"/>
    <s v="Rest of Emerging Asia/Pacific"/>
    <s v="Malaysia"/>
    <s v="Malaysia"/>
    <s v="Malaysia"/>
    <x v="1"/>
    <x v="11"/>
    <x v="0"/>
    <n v="493.934957"/>
    <n v="674.138419"/>
  </r>
  <r>
    <x v="1"/>
    <x v="9"/>
    <x v="25"/>
    <x v="9"/>
    <s v="Russia"/>
    <s v="Russia"/>
    <s v="Russia"/>
    <s v="Russia"/>
    <x v="4"/>
    <x v="9"/>
    <x v="0"/>
    <n v="582.10505020000005"/>
    <n v="1186.538781"/>
  </r>
  <r>
    <x v="4"/>
    <x v="2"/>
    <x v="6"/>
    <x v="2"/>
    <s v="Rest of Eastern Europe"/>
    <s v="Czech Republic"/>
    <s v="Czech Republic"/>
    <s v="Czech Republic"/>
    <x v="4"/>
    <x v="9"/>
    <x v="0"/>
    <n v="134.06017301"/>
    <n v="160.18001699999999"/>
  </r>
  <r>
    <x v="2"/>
    <x v="6"/>
    <x v="38"/>
    <x v="6"/>
    <s v="Rest of Western Europe"/>
    <s v="Austria"/>
    <s v="Austria"/>
    <s v="Austria"/>
    <x v="4"/>
    <x v="9"/>
    <x v="0"/>
    <n v="285.1920116"/>
    <n v="320.83824199999998"/>
  </r>
  <r>
    <x v="5"/>
    <x v="3"/>
    <x v="3"/>
    <x v="3"/>
    <s v="Rest of Middle East and North Africa"/>
    <s v="Rest of Middle East and North Africa"/>
    <s v="Rest of Middle East and North Africa"/>
    <s v="Rest of Middle East and North Africa"/>
    <x v="3"/>
    <x v="4"/>
    <x v="1"/>
    <n v="49602.837977000003"/>
    <n v="54040.539537999997"/>
  </r>
  <r>
    <x v="3"/>
    <x v="6"/>
    <x v="14"/>
    <x v="6"/>
    <s v="Netherlands"/>
    <s v="Netherlands"/>
    <s v="Netherlands"/>
    <s v="Netherlands"/>
    <x v="1"/>
    <x v="1"/>
    <x v="0"/>
    <n v="3888.2570249999999"/>
    <n v="4583.9802929999996"/>
  </r>
  <r>
    <x v="2"/>
    <x v="3"/>
    <x v="40"/>
    <x v="3"/>
    <s v="Rest of Middle East and North Africa"/>
    <s v="Israel"/>
    <s v="Israel"/>
    <s v="Israel"/>
    <x v="3"/>
    <x v="16"/>
    <x v="0"/>
    <n v="383.70656400000001"/>
    <n v="381.90040800000003"/>
  </r>
  <r>
    <x v="0"/>
    <x v="4"/>
    <x v="48"/>
    <x v="4"/>
    <s v="Argentina"/>
    <s v="Argentina"/>
    <s v="Argentina"/>
    <s v="Argentina"/>
    <x v="1"/>
    <x v="1"/>
    <x v="0"/>
    <n v="173.93515500000001"/>
    <n v="1336.922622"/>
  </r>
  <r>
    <x v="0"/>
    <x v="6"/>
    <x v="33"/>
    <x v="6"/>
    <s v="Rest of Western Europe"/>
    <s v="Ireland"/>
    <s v="Ireland"/>
    <s v="Ireland"/>
    <x v="0"/>
    <x v="8"/>
    <x v="1"/>
    <n v="157.562617676163"/>
    <n v="185.75519299999999"/>
  </r>
  <r>
    <x v="0"/>
    <x v="7"/>
    <x v="13"/>
    <x v="7"/>
    <s v="Rest of Emerging Asia/Pacific"/>
    <s v="Thailand"/>
    <s v="Thailand"/>
    <s v="Thailand"/>
    <x v="3"/>
    <x v="12"/>
    <x v="0"/>
    <n v="1160.7956280000001"/>
    <n v="1201.979994"/>
  </r>
  <r>
    <x v="0"/>
    <x v="2"/>
    <x v="46"/>
    <x v="2"/>
    <s v="Poland"/>
    <s v="Poland"/>
    <s v="Poland"/>
    <s v="Poland"/>
    <x v="2"/>
    <x v="15"/>
    <x v="0"/>
    <n v="666.46559500000001"/>
    <n v="803.11554699999999"/>
  </r>
  <r>
    <x v="1"/>
    <x v="4"/>
    <x v="27"/>
    <x v="4"/>
    <s v="Rest of Latin America"/>
    <s v="Colombia"/>
    <s v="Colombia"/>
    <s v="Colombia"/>
    <x v="3"/>
    <x v="4"/>
    <x v="1"/>
    <n v="2484.7625830000002"/>
    <n v="4187.2392339999997"/>
  </r>
  <r>
    <x v="5"/>
    <x v="7"/>
    <x v="28"/>
    <x v="7"/>
    <s v="Indonesia"/>
    <s v="Indonesia"/>
    <s v="Indonesia"/>
    <s v="Indonesia"/>
    <x v="4"/>
    <x v="10"/>
    <x v="0"/>
    <n v="273.34249529800002"/>
    <n v="369.790638"/>
  </r>
  <r>
    <x v="6"/>
    <x v="3"/>
    <x v="3"/>
    <x v="3"/>
    <s v="Rest of Middle East and North Africa"/>
    <s v="Rest of Middle East and North Africa"/>
    <s v="Rest of Middle East and North Africa"/>
    <s v="Rest of Middle East and North Africa"/>
    <x v="4"/>
    <x v="14"/>
    <x v="0"/>
    <n v="1298.6472087238301"/>
    <n v="1414.8302530000001"/>
  </r>
  <r>
    <x v="3"/>
    <x v="9"/>
    <x v="25"/>
    <x v="9"/>
    <s v="Russia"/>
    <s v="Russia"/>
    <s v="Russia"/>
    <s v="Russia"/>
    <x v="4"/>
    <x v="9"/>
    <x v="0"/>
    <n v="594.82537409999998"/>
    <n v="1212.467361"/>
  </r>
  <r>
    <x v="2"/>
    <x v="9"/>
    <x v="25"/>
    <x v="9"/>
    <s v="Russia"/>
    <s v="Russia"/>
    <s v="Russia"/>
    <s v="Russia"/>
    <x v="3"/>
    <x v="12"/>
    <x v="0"/>
    <n v="1457.8468640000001"/>
    <n v="2872.7199890000002"/>
  </r>
  <r>
    <x v="3"/>
    <x v="7"/>
    <x v="35"/>
    <x v="7"/>
    <s v="Rest of Emerging Asia/Pacific"/>
    <s v="Rest of Emerging Asia/Pacific"/>
    <s v="Rest of Emerging Asia/Pacific"/>
    <s v="Rest of Emerging Asia/Pacific"/>
    <x v="4"/>
    <x v="14"/>
    <x v="0"/>
    <n v="1221.5798411200001"/>
    <n v="1221.579841"/>
  </r>
  <r>
    <x v="5"/>
    <x v="7"/>
    <x v="10"/>
    <x v="7"/>
    <s v="India"/>
    <s v="India"/>
    <s v="India"/>
    <s v="India"/>
    <x v="0"/>
    <x v="0"/>
    <x v="1"/>
    <n v="73.057306054285803"/>
    <n v="86.954458000000002"/>
  </r>
  <r>
    <x v="6"/>
    <x v="6"/>
    <x v="45"/>
    <x v="6"/>
    <s v="Rest of Western Europe"/>
    <s v="Greece"/>
    <s v="Greece"/>
    <s v="Greece"/>
    <x v="0"/>
    <x v="8"/>
    <x v="0"/>
    <n v="200.28413117597299"/>
    <n v="236.12083899999999"/>
  </r>
  <r>
    <x v="1"/>
    <x v="5"/>
    <x v="5"/>
    <x v="5"/>
    <s v="South Korea"/>
    <s v="South Korea"/>
    <s v="South Korea"/>
    <s v="South Korea"/>
    <x v="1"/>
    <x v="11"/>
    <x v="0"/>
    <n v="3155.4904879999999"/>
    <n v="3282.0285319999998"/>
  </r>
  <r>
    <x v="3"/>
    <x v="6"/>
    <x v="15"/>
    <x v="6"/>
    <s v="Germany"/>
    <s v="Germany"/>
    <s v="Germany"/>
    <s v="Germany"/>
    <x v="0"/>
    <x v="8"/>
    <x v="1"/>
    <n v="3259.57805612735"/>
    <n v="3842.8122100000001"/>
  </r>
  <r>
    <x v="5"/>
    <x v="4"/>
    <x v="29"/>
    <x v="4"/>
    <s v="Rest of Latin America"/>
    <s v="Chile"/>
    <s v="Chile"/>
    <s v="Chile"/>
    <x v="1"/>
    <x v="11"/>
    <x v="0"/>
    <n v="355.83038399999998"/>
    <n v="478.937881"/>
  </r>
  <r>
    <x v="3"/>
    <x v="6"/>
    <x v="30"/>
    <x v="6"/>
    <s v="Rest of Western Europe"/>
    <s v="Belgium"/>
    <s v="Belgium"/>
    <s v="Belgium"/>
    <x v="0"/>
    <x v="8"/>
    <x v="0"/>
    <n v="530.69541346094002"/>
    <n v="625.65239399999996"/>
  </r>
  <r>
    <x v="1"/>
    <x v="4"/>
    <x v="36"/>
    <x v="4"/>
    <s v="Rest of Latin America"/>
    <s v="Rest of Latin America"/>
    <s v="Rest of Latin America"/>
    <s v="Rest of Latin America"/>
    <x v="3"/>
    <x v="13"/>
    <x v="1"/>
    <n v="10903.070310999999"/>
    <n v="10903.070310999999"/>
  </r>
  <r>
    <x v="0"/>
    <x v="5"/>
    <x v="43"/>
    <x v="5"/>
    <s v="Rest of Mature Asia/Pacific"/>
    <s v="New Zealand"/>
    <s v="New Zealand"/>
    <s v="New Zealand"/>
    <x v="3"/>
    <x v="16"/>
    <x v="0"/>
    <n v="464.28123199999999"/>
    <n v="565.13275799999997"/>
  </r>
  <r>
    <x v="6"/>
    <x v="7"/>
    <x v="49"/>
    <x v="7"/>
    <s v="Rest of Emerging Asia/Pacific"/>
    <s v="Malaysia"/>
    <s v="Malaysia"/>
    <s v="Malaysia"/>
    <x v="0"/>
    <x v="0"/>
    <x v="1"/>
    <n v="13.354938566297999"/>
    <n v="17.420155000000001"/>
  </r>
  <r>
    <x v="0"/>
    <x v="6"/>
    <x v="9"/>
    <x v="6"/>
    <s v="Rest of Western Europe"/>
    <s v="Sweden"/>
    <s v="Sweden"/>
    <s v="Sweden"/>
    <x v="2"/>
    <x v="6"/>
    <x v="0"/>
    <n v="3982.5868009999999"/>
    <n v="5682.6703070000003"/>
  </r>
  <r>
    <x v="3"/>
    <x v="2"/>
    <x v="2"/>
    <x v="2"/>
    <s v="Rest of Eastern Europe"/>
    <s v="Hungary"/>
    <s v="Hungary"/>
    <s v="Hungary"/>
    <x v="0"/>
    <x v="3"/>
    <x v="1"/>
    <n v="575.79774215358498"/>
    <n v="732.29129"/>
  </r>
  <r>
    <x v="2"/>
    <x v="3"/>
    <x v="40"/>
    <x v="3"/>
    <s v="Rest of Middle East and North Africa"/>
    <s v="Israel"/>
    <s v="Israel"/>
    <s v="Israel"/>
    <x v="4"/>
    <x v="9"/>
    <x v="0"/>
    <n v="146.17974910000001"/>
    <n v="145.49166199999999"/>
  </r>
  <r>
    <x v="2"/>
    <x v="4"/>
    <x v="4"/>
    <x v="4"/>
    <s v="Brazil"/>
    <s v="Brazil"/>
    <s v="Brazil"/>
    <s v="Brazil"/>
    <x v="4"/>
    <x v="9"/>
    <x v="0"/>
    <n v="719.60672339999996"/>
    <n v="1218.1267130000001"/>
  </r>
  <r>
    <x v="5"/>
    <x v="5"/>
    <x v="43"/>
    <x v="5"/>
    <s v="Rest of Mature Asia/Pacific"/>
    <s v="New Zealand"/>
    <s v="New Zealand"/>
    <s v="New Zealand"/>
    <x v="1"/>
    <x v="1"/>
    <x v="0"/>
    <n v="876.87472400000001"/>
    <n v="1067.350126"/>
  </r>
  <r>
    <x v="6"/>
    <x v="7"/>
    <x v="49"/>
    <x v="7"/>
    <s v="Rest of Emerging Asia/Pacific"/>
    <s v="Malaysia"/>
    <s v="Malaysia"/>
    <s v="Malaysia"/>
    <x v="2"/>
    <x v="6"/>
    <x v="0"/>
    <n v="1816.6425830000001"/>
    <n v="2369.6249830000002"/>
  </r>
  <r>
    <x v="1"/>
    <x v="6"/>
    <x v="23"/>
    <x v="6"/>
    <s v="Rest of Western Europe"/>
    <s v="Switzerland"/>
    <s v="Switzerland"/>
    <s v="Switzerland"/>
    <x v="3"/>
    <x v="13"/>
    <x v="1"/>
    <n v="2063.9301529999998"/>
    <n v="2240.4222530000002"/>
  </r>
  <r>
    <x v="4"/>
    <x v="6"/>
    <x v="37"/>
    <x v="6"/>
    <s v="Rest of Western Europe"/>
    <s v="Finland"/>
    <s v="Finland"/>
    <s v="Finland"/>
    <x v="3"/>
    <x v="12"/>
    <x v="0"/>
    <n v="465.44144599999998"/>
    <n v="548.22999400000003"/>
  </r>
  <r>
    <x v="4"/>
    <x v="1"/>
    <x v="1"/>
    <x v="1"/>
    <s v="Canada"/>
    <s v="Canada"/>
    <s v="Canada"/>
    <s v="Canada"/>
    <x v="0"/>
    <x v="0"/>
    <x v="1"/>
    <n v="72.218559252874002"/>
    <n v="90.994938000000005"/>
  </r>
  <r>
    <x v="1"/>
    <x v="2"/>
    <x v="39"/>
    <x v="2"/>
    <s v="Rest of Eastern Europe"/>
    <s v="Rest of Eastern Europe"/>
    <s v="Rest of Eastern Europe"/>
    <s v="Rest of Eastern Europe"/>
    <x v="4"/>
    <x v="7"/>
    <x v="0"/>
    <n v="57.132951540000001"/>
    <n v="67.355712999999994"/>
  </r>
  <r>
    <x v="3"/>
    <x v="8"/>
    <x v="12"/>
    <x v="8"/>
    <s v="Japan"/>
    <s v="Japan"/>
    <s v="Japan"/>
    <s v="Japan"/>
    <x v="0"/>
    <x v="8"/>
    <x v="1"/>
    <n v="4801.1440947341398"/>
    <n v="5476.5191240000004"/>
  </r>
  <r>
    <x v="0"/>
    <x v="5"/>
    <x v="5"/>
    <x v="5"/>
    <s v="South Korea"/>
    <s v="South Korea"/>
    <s v="South Korea"/>
    <s v="South Korea"/>
    <x v="0"/>
    <x v="8"/>
    <x v="1"/>
    <n v="2162.85652658553"/>
    <n v="2249.5890439999998"/>
  </r>
  <r>
    <x v="5"/>
    <x v="6"/>
    <x v="37"/>
    <x v="6"/>
    <s v="Rest of Western Europe"/>
    <s v="Finland"/>
    <s v="Finland"/>
    <s v="Finland"/>
    <x v="2"/>
    <x v="5"/>
    <x v="0"/>
    <n v="243.753818"/>
    <n v="287.36852800000003"/>
  </r>
  <r>
    <x v="2"/>
    <x v="6"/>
    <x v="26"/>
    <x v="6"/>
    <s v="Rest of Western Europe"/>
    <s v="Norway"/>
    <s v="Norway"/>
    <s v="Norway"/>
    <x v="0"/>
    <x v="3"/>
    <x v="0"/>
    <n v="166.55186339378099"/>
    <n v="230.57357400000001"/>
  </r>
  <r>
    <x v="6"/>
    <x v="8"/>
    <x v="12"/>
    <x v="8"/>
    <s v="Japan"/>
    <s v="Japan"/>
    <s v="Japan"/>
    <s v="Japan"/>
    <x v="3"/>
    <x v="4"/>
    <x v="1"/>
    <n v="48864.968107000001"/>
    <n v="55738.783725000001"/>
  </r>
  <r>
    <x v="5"/>
    <x v="2"/>
    <x v="6"/>
    <x v="2"/>
    <s v="Rest of Eastern Europe"/>
    <s v="Czech Republic"/>
    <s v="Czech Republic"/>
    <s v="Czech Republic"/>
    <x v="3"/>
    <x v="4"/>
    <x v="1"/>
    <n v="1745.0631739999999"/>
    <n v="2033.6006339999999"/>
  </r>
  <r>
    <x v="0"/>
    <x v="7"/>
    <x v="10"/>
    <x v="7"/>
    <s v="India"/>
    <s v="India"/>
    <s v="India"/>
    <s v="India"/>
    <x v="2"/>
    <x v="6"/>
    <x v="0"/>
    <n v="6354.0865359999998"/>
    <n v="7562.7775439999996"/>
  </r>
  <r>
    <x v="4"/>
    <x v="10"/>
    <x v="34"/>
    <x v="10"/>
    <s v="Rest of Sub-Saharan Africa"/>
    <s v="Rest of Sub-Saharan Africa"/>
    <s v="Rest of Sub-Saharan Africa"/>
    <s v="Rest of Sub-Saharan Africa"/>
    <x v="0"/>
    <x v="3"/>
    <x v="0"/>
    <n v="1118.4805145602099"/>
    <n v="1217.953154"/>
  </r>
  <r>
    <x v="4"/>
    <x v="6"/>
    <x v="41"/>
    <x v="6"/>
    <s v="Rest of Western Europe"/>
    <s v="Rest of Western Europe"/>
    <s v="Rest of Western Europe"/>
    <s v="Rest of Western Europe"/>
    <x v="3"/>
    <x v="4"/>
    <x v="1"/>
    <n v="792.21159299999999"/>
    <n v="933.12308299999995"/>
  </r>
  <r>
    <x v="3"/>
    <x v="7"/>
    <x v="35"/>
    <x v="7"/>
    <s v="Rest of Emerging Asia/Pacific"/>
    <s v="Rest of Emerging Asia/Pacific"/>
    <s v="Rest of Emerging Asia/Pacific"/>
    <s v="Rest of Emerging Asia/Pacific"/>
    <x v="2"/>
    <x v="5"/>
    <x v="0"/>
    <n v="1132.6403110000001"/>
    <n v="1132.6403110000001"/>
  </r>
  <r>
    <x v="6"/>
    <x v="4"/>
    <x v="36"/>
    <x v="4"/>
    <s v="Rest of Latin America"/>
    <s v="Rest of Latin America"/>
    <s v="Rest of Latin America"/>
    <s v="Rest of Latin America"/>
    <x v="4"/>
    <x v="7"/>
    <x v="0"/>
    <n v="139.87147153999999"/>
    <n v="139.87147200000001"/>
  </r>
  <r>
    <x v="0"/>
    <x v="5"/>
    <x v="22"/>
    <x v="5"/>
    <s v="Australia"/>
    <s v="Australia"/>
    <s v="Australia"/>
    <s v="Australia"/>
    <x v="2"/>
    <x v="5"/>
    <x v="0"/>
    <n v="2989.7673460000001"/>
    <n v="4057.2184080000002"/>
  </r>
  <r>
    <x v="4"/>
    <x v="7"/>
    <x v="49"/>
    <x v="7"/>
    <s v="Rest of Emerging Asia/Pacific"/>
    <s v="Malaysia"/>
    <s v="Malaysia"/>
    <s v="Malaysia"/>
    <x v="2"/>
    <x v="15"/>
    <x v="0"/>
    <n v="742.11933399999998"/>
    <n v="1012.8684909999999"/>
  </r>
  <r>
    <x v="5"/>
    <x v="0"/>
    <x v="18"/>
    <x v="0"/>
    <s v="Rest of Greater China"/>
    <s v="Hong Kong"/>
    <s v="Hong Kong"/>
    <s v="Hong Kong"/>
    <x v="2"/>
    <x v="2"/>
    <x v="0"/>
    <n v="949.23682699999995"/>
    <n v="960.02954999999997"/>
  </r>
  <r>
    <x v="2"/>
    <x v="5"/>
    <x v="22"/>
    <x v="5"/>
    <s v="Australia"/>
    <s v="Australia"/>
    <s v="Australia"/>
    <s v="Australia"/>
    <x v="0"/>
    <x v="3"/>
    <x v="0"/>
    <n v="906.89395155768102"/>
    <n v="1171.99297"/>
  </r>
  <r>
    <x v="5"/>
    <x v="4"/>
    <x v="4"/>
    <x v="4"/>
    <s v="Brazil"/>
    <s v="Brazil"/>
    <s v="Brazil"/>
    <s v="Brazil"/>
    <x v="3"/>
    <x v="16"/>
    <x v="0"/>
    <n v="2751.3538410000001"/>
    <n v="4931.2494109999998"/>
  </r>
  <r>
    <x v="2"/>
    <x v="2"/>
    <x v="39"/>
    <x v="2"/>
    <s v="Rest of Eastern Europe"/>
    <s v="Rest of Eastern Europe"/>
    <s v="Rest of Eastern Europe"/>
    <s v="Rest of Eastern Europe"/>
    <x v="0"/>
    <x v="0"/>
    <x v="0"/>
    <n v="307.990211485999"/>
    <n v="346.485995"/>
  </r>
  <r>
    <x v="5"/>
    <x v="4"/>
    <x v="48"/>
    <x v="4"/>
    <s v="Argentina"/>
    <s v="Argentina"/>
    <s v="Argentina"/>
    <s v="Argentina"/>
    <x v="4"/>
    <x v="9"/>
    <x v="0"/>
    <n v="38.339111250000002"/>
    <n v="294.68697800000001"/>
  </r>
  <r>
    <x v="1"/>
    <x v="1"/>
    <x v="16"/>
    <x v="1"/>
    <s v="United States"/>
    <s v="United States"/>
    <s v="United States"/>
    <s v="United States"/>
    <x v="0"/>
    <x v="0"/>
    <x v="0"/>
    <n v="8817.5681926570996"/>
    <n v="8817.5681929999992"/>
  </r>
  <r>
    <x v="0"/>
    <x v="7"/>
    <x v="10"/>
    <x v="7"/>
    <s v="India"/>
    <s v="India"/>
    <s v="India"/>
    <s v="India"/>
    <x v="3"/>
    <x v="4"/>
    <x v="1"/>
    <n v="19332.090167999999"/>
    <n v="23009.491069"/>
  </r>
  <r>
    <x v="2"/>
    <x v="2"/>
    <x v="46"/>
    <x v="2"/>
    <s v="Poland"/>
    <s v="Poland"/>
    <s v="Poland"/>
    <s v="Poland"/>
    <x v="3"/>
    <x v="12"/>
    <x v="0"/>
    <n v="514.66414299999997"/>
    <n v="587.89999399999999"/>
  </r>
  <r>
    <x v="3"/>
    <x v="4"/>
    <x v="29"/>
    <x v="4"/>
    <s v="Rest of Latin America"/>
    <s v="Chile"/>
    <s v="Chile"/>
    <s v="Chile"/>
    <x v="4"/>
    <x v="9"/>
    <x v="0"/>
    <n v="131.91891357"/>
    <n v="177.55921900000001"/>
  </r>
  <r>
    <x v="3"/>
    <x v="6"/>
    <x v="37"/>
    <x v="6"/>
    <s v="Rest of Western Europe"/>
    <s v="Finland"/>
    <s v="Finland"/>
    <s v="Finland"/>
    <x v="2"/>
    <x v="15"/>
    <x v="0"/>
    <n v="1578.7720629999999"/>
    <n v="1861.260708"/>
  </r>
  <r>
    <x v="3"/>
    <x v="6"/>
    <x v="44"/>
    <x v="6"/>
    <s v="United Kingdom"/>
    <s v="United Kingdom"/>
    <s v="United Kingdom"/>
    <s v="United Kingdom"/>
    <x v="2"/>
    <x v="2"/>
    <x v="0"/>
    <n v="18933.419016"/>
    <n v="22727.097726"/>
  </r>
  <r>
    <x v="3"/>
    <x v="6"/>
    <x v="15"/>
    <x v="6"/>
    <s v="Germany"/>
    <s v="Germany"/>
    <s v="Germany"/>
    <s v="Germany"/>
    <x v="1"/>
    <x v="11"/>
    <x v="0"/>
    <n v="12027.075303"/>
    <n v="14179.071964000001"/>
  </r>
  <r>
    <x v="5"/>
    <x v="7"/>
    <x v="10"/>
    <x v="7"/>
    <s v="India"/>
    <s v="India"/>
    <s v="India"/>
    <s v="India"/>
    <x v="4"/>
    <x v="7"/>
    <x v="0"/>
    <n v="356.47967990000001"/>
    <n v="424.29018000000002"/>
  </r>
  <r>
    <x v="4"/>
    <x v="6"/>
    <x v="37"/>
    <x v="6"/>
    <s v="Rest of Western Europe"/>
    <s v="Finland"/>
    <s v="Finland"/>
    <s v="Finland"/>
    <x v="4"/>
    <x v="14"/>
    <x v="0"/>
    <n v="65.574984223526002"/>
    <n v="77.238873999999996"/>
  </r>
  <r>
    <x v="2"/>
    <x v="6"/>
    <x v="14"/>
    <x v="6"/>
    <s v="Netherlands"/>
    <s v="Netherlands"/>
    <s v="Netherlands"/>
    <s v="Netherlands"/>
    <x v="0"/>
    <x v="3"/>
    <x v="0"/>
    <n v="411.946545492322"/>
    <n v="463.43586099999999"/>
  </r>
  <r>
    <x v="5"/>
    <x v="2"/>
    <x v="6"/>
    <x v="2"/>
    <s v="Rest of Eastern Europe"/>
    <s v="Czech Republic"/>
    <s v="Czech Republic"/>
    <s v="Czech Republic"/>
    <x v="0"/>
    <x v="8"/>
    <x v="0"/>
    <n v="357.09847769469798"/>
    <n v="416.142923"/>
  </r>
  <r>
    <x v="1"/>
    <x v="6"/>
    <x v="44"/>
    <x v="6"/>
    <s v="United Kingdom"/>
    <s v="United Kingdom"/>
    <s v="United Kingdom"/>
    <s v="United Kingdom"/>
    <x v="4"/>
    <x v="9"/>
    <x v="0"/>
    <n v="2167.9576895999999"/>
    <n v="2602.3501740000002"/>
  </r>
  <r>
    <x v="2"/>
    <x v="6"/>
    <x v="45"/>
    <x v="6"/>
    <s v="Rest of Western Europe"/>
    <s v="Greece"/>
    <s v="Greece"/>
    <s v="Greece"/>
    <x v="0"/>
    <x v="0"/>
    <x v="0"/>
    <n v="66.598199403772"/>
    <n v="74.922326999999996"/>
  </r>
  <r>
    <x v="3"/>
    <x v="4"/>
    <x v="4"/>
    <x v="4"/>
    <s v="Brazil"/>
    <s v="Brazil"/>
    <s v="Brazil"/>
    <s v="Brazil"/>
    <x v="0"/>
    <x v="8"/>
    <x v="1"/>
    <n v="1812.6721600529099"/>
    <n v="3248.8509429999999"/>
  </r>
  <r>
    <x v="4"/>
    <x v="7"/>
    <x v="35"/>
    <x v="7"/>
    <s v="Rest of Emerging Asia/Pacific"/>
    <s v="Rest of Emerging Asia/Pacific"/>
    <s v="Rest of Emerging Asia/Pacific"/>
    <s v="Rest of Emerging Asia/Pacific"/>
    <x v="4"/>
    <x v="10"/>
    <x v="0"/>
    <n v="377.02483658300002"/>
    <n v="377.02483699999999"/>
  </r>
  <r>
    <x v="3"/>
    <x v="5"/>
    <x v="19"/>
    <x v="5"/>
    <s v="Rest of Mature Asia/Pacific"/>
    <s v="Singapore"/>
    <s v="Singapore"/>
    <s v="Singapore"/>
    <x v="0"/>
    <x v="0"/>
    <x v="1"/>
    <n v="7.4533577980921004"/>
    <n v="8.0780060000000002"/>
  </r>
  <r>
    <x v="6"/>
    <x v="7"/>
    <x v="49"/>
    <x v="7"/>
    <s v="Rest of Emerging Asia/Pacific"/>
    <s v="Malaysia"/>
    <s v="Malaysia"/>
    <s v="Malaysia"/>
    <x v="3"/>
    <x v="13"/>
    <x v="1"/>
    <n v="782.16780500000004"/>
    <n v="1020.258134"/>
  </r>
  <r>
    <x v="4"/>
    <x v="0"/>
    <x v="20"/>
    <x v="0"/>
    <s v="Rest of Greater China"/>
    <s v="Taiwan"/>
    <s v="Taiwan"/>
    <s v="Taiwan"/>
    <x v="4"/>
    <x v="9"/>
    <x v="0"/>
    <n v="309.84897869999998"/>
    <n v="317.52085199999999"/>
  </r>
  <r>
    <x v="0"/>
    <x v="6"/>
    <x v="42"/>
    <x v="6"/>
    <s v="Rest of Western Europe"/>
    <s v="Denmark"/>
    <s v="Denmark"/>
    <s v="Denmark"/>
    <x v="3"/>
    <x v="4"/>
    <x v="1"/>
    <n v="1136.564104"/>
    <n v="1341.204573"/>
  </r>
  <r>
    <x v="3"/>
    <x v="4"/>
    <x v="48"/>
    <x v="4"/>
    <s v="Argentina"/>
    <s v="Argentina"/>
    <s v="Argentina"/>
    <s v="Argentina"/>
    <x v="0"/>
    <x v="0"/>
    <x v="1"/>
    <n v="6.5263178680480003"/>
    <n v="50.163418999999998"/>
  </r>
  <r>
    <x v="2"/>
    <x v="6"/>
    <x v="9"/>
    <x v="6"/>
    <s v="Rest of Western Europe"/>
    <s v="Sweden"/>
    <s v="Sweden"/>
    <s v="Sweden"/>
    <x v="2"/>
    <x v="15"/>
    <x v="0"/>
    <n v="2608.035108"/>
    <n v="3482.7672510000002"/>
  </r>
  <r>
    <x v="4"/>
    <x v="2"/>
    <x v="6"/>
    <x v="2"/>
    <s v="Rest of Eastern Europe"/>
    <s v="Czech Republic"/>
    <s v="Czech Republic"/>
    <s v="Czech Republic"/>
    <x v="4"/>
    <x v="10"/>
    <x v="0"/>
    <n v="139.687599232"/>
    <n v="166.903873"/>
  </r>
  <r>
    <x v="0"/>
    <x v="6"/>
    <x v="42"/>
    <x v="6"/>
    <s v="Rest of Western Europe"/>
    <s v="Denmark"/>
    <s v="Denmark"/>
    <s v="Denmark"/>
    <x v="3"/>
    <x v="16"/>
    <x v="0"/>
    <n v="574.35045400000001"/>
    <n v="677.76331500000003"/>
  </r>
  <r>
    <x v="2"/>
    <x v="5"/>
    <x v="43"/>
    <x v="5"/>
    <s v="Rest of Mature Asia/Pacific"/>
    <s v="New Zealand"/>
    <s v="New Zealand"/>
    <s v="New Zealand"/>
    <x v="2"/>
    <x v="2"/>
    <x v="0"/>
    <n v="386.89874099961298"/>
    <n v="458.53930800000001"/>
  </r>
  <r>
    <x v="4"/>
    <x v="4"/>
    <x v="29"/>
    <x v="4"/>
    <s v="Rest of Latin America"/>
    <s v="Chile"/>
    <s v="Chile"/>
    <s v="Chile"/>
    <x v="4"/>
    <x v="14"/>
    <x v="0"/>
    <n v="68.557306564458003"/>
    <n v="89.780283999999995"/>
  </r>
  <r>
    <x v="3"/>
    <x v="3"/>
    <x v="7"/>
    <x v="3"/>
    <s v="Rest of Middle East and North Africa"/>
    <s v="Saudi Arabia"/>
    <s v="Saudi Arabia"/>
    <s v="Saudi Arabia"/>
    <x v="1"/>
    <x v="1"/>
    <x v="0"/>
    <n v="663.61784999999998"/>
    <n v="663.89511800000002"/>
  </r>
  <r>
    <x v="1"/>
    <x v="6"/>
    <x v="26"/>
    <x v="6"/>
    <s v="Rest of Western Europe"/>
    <s v="Norway"/>
    <s v="Norway"/>
    <s v="Norway"/>
    <x v="2"/>
    <x v="2"/>
    <x v="0"/>
    <n v="1411.759274"/>
    <n v="2058.0101770000001"/>
  </r>
  <r>
    <x v="6"/>
    <x v="6"/>
    <x v="32"/>
    <x v="6"/>
    <s v="Rest of Western Europe"/>
    <s v="Portugal"/>
    <s v="Portugal"/>
    <s v="Portugal"/>
    <x v="0"/>
    <x v="8"/>
    <x v="0"/>
    <n v="196.42947390931101"/>
    <n v="231.57647"/>
  </r>
  <r>
    <x v="0"/>
    <x v="4"/>
    <x v="27"/>
    <x v="4"/>
    <s v="Rest of Latin America"/>
    <s v="Colombia"/>
    <s v="Colombia"/>
    <s v="Colombia"/>
    <x v="1"/>
    <x v="1"/>
    <x v="0"/>
    <n v="314.83520600000003"/>
    <n v="530.54981399999997"/>
  </r>
  <r>
    <x v="1"/>
    <x v="0"/>
    <x v="0"/>
    <x v="0"/>
    <s v="China"/>
    <s v="China"/>
    <s v="China"/>
    <s v="China"/>
    <x v="0"/>
    <x v="0"/>
    <x v="0"/>
    <n v="4163.2988444932198"/>
    <n v="4552.9347529999995"/>
  </r>
  <r>
    <x v="6"/>
    <x v="6"/>
    <x v="32"/>
    <x v="6"/>
    <s v="Rest of Western Europe"/>
    <s v="Portugal"/>
    <s v="Portugal"/>
    <s v="Portugal"/>
    <x v="0"/>
    <x v="3"/>
    <x v="1"/>
    <n v="1031.74161621708"/>
    <n v="1216.3504640000001"/>
  </r>
  <r>
    <x v="5"/>
    <x v="1"/>
    <x v="16"/>
    <x v="1"/>
    <s v="United States"/>
    <s v="United States"/>
    <s v="United States"/>
    <s v="United States"/>
    <x v="4"/>
    <x v="14"/>
    <x v="0"/>
    <n v="14774.075838999999"/>
    <n v="14774.075838999999"/>
  </r>
  <r>
    <x v="3"/>
    <x v="5"/>
    <x v="19"/>
    <x v="5"/>
    <s v="Rest of Mature Asia/Pacific"/>
    <s v="Singapore"/>
    <s v="Singapore"/>
    <s v="Singapore"/>
    <x v="3"/>
    <x v="13"/>
    <x v="1"/>
    <n v="873.52360999999996"/>
    <n v="946.731583"/>
  </r>
  <r>
    <x v="0"/>
    <x v="4"/>
    <x v="36"/>
    <x v="4"/>
    <s v="Rest of Latin America"/>
    <s v="Rest of Latin America"/>
    <s v="Rest of Latin America"/>
    <s v="Rest of Latin America"/>
    <x v="2"/>
    <x v="6"/>
    <x v="0"/>
    <n v="1159.5584530000001"/>
    <n v="1159.5584530000001"/>
  </r>
  <r>
    <x v="0"/>
    <x v="3"/>
    <x v="3"/>
    <x v="3"/>
    <s v="Rest of Middle East and North Africa"/>
    <s v="Rest of Middle East and North Africa"/>
    <s v="Rest of Middle East and North Africa"/>
    <s v="Rest of Middle East and North Africa"/>
    <x v="2"/>
    <x v="6"/>
    <x v="0"/>
    <n v="1401.1707100000001"/>
    <n v="1526.5259860000001"/>
  </r>
  <r>
    <x v="5"/>
    <x v="7"/>
    <x v="28"/>
    <x v="7"/>
    <s v="Indonesia"/>
    <s v="Indonesia"/>
    <s v="Indonesia"/>
    <s v="Indonesia"/>
    <x v="0"/>
    <x v="8"/>
    <x v="0"/>
    <n v="971.26994419113703"/>
    <n v="1313.9798559999999"/>
  </r>
  <r>
    <x v="6"/>
    <x v="6"/>
    <x v="26"/>
    <x v="6"/>
    <s v="Rest of Western Europe"/>
    <s v="Norway"/>
    <s v="Norway"/>
    <s v="Norway"/>
    <x v="4"/>
    <x v="14"/>
    <x v="0"/>
    <n v="77.056037207276006"/>
    <n v="112.329426"/>
  </r>
  <r>
    <x v="0"/>
    <x v="6"/>
    <x v="41"/>
    <x v="6"/>
    <s v="Rest of Western Europe"/>
    <s v="Rest of Western Europe"/>
    <s v="Rest of Western Europe"/>
    <s v="Rest of Western Europe"/>
    <x v="3"/>
    <x v="12"/>
    <x v="0"/>
    <n v="644.66119200000003"/>
    <n v="760.00999400000001"/>
  </r>
  <r>
    <x v="1"/>
    <x v="8"/>
    <x v="12"/>
    <x v="8"/>
    <s v="Japan"/>
    <s v="Japan"/>
    <s v="Japan"/>
    <s v="Japan"/>
    <x v="4"/>
    <x v="9"/>
    <x v="0"/>
    <n v="2675.9968884999998"/>
    <n v="3052.4283059999998"/>
  </r>
  <r>
    <x v="1"/>
    <x v="5"/>
    <x v="43"/>
    <x v="5"/>
    <s v="Rest of Mature Asia/Pacific"/>
    <s v="New Zealand"/>
    <s v="New Zealand"/>
    <s v="New Zealand"/>
    <x v="1"/>
    <x v="1"/>
    <x v="0"/>
    <n v="1179.9682399999999"/>
    <n v="1436.281849"/>
  </r>
  <r>
    <x v="0"/>
    <x v="3"/>
    <x v="7"/>
    <x v="3"/>
    <s v="Rest of Middle East and North Africa"/>
    <s v="Saudi Arabia"/>
    <s v="Saudi Arabia"/>
    <s v="Saudi Arabia"/>
    <x v="3"/>
    <x v="12"/>
    <x v="0"/>
    <n v="1709.4657569999999"/>
    <n v="1710.1799940000001"/>
  </r>
  <r>
    <x v="4"/>
    <x v="4"/>
    <x v="4"/>
    <x v="4"/>
    <s v="Brazil"/>
    <s v="Brazil"/>
    <s v="Brazil"/>
    <s v="Brazil"/>
    <x v="1"/>
    <x v="11"/>
    <x v="0"/>
    <n v="2605.2712069999998"/>
    <n v="3853.3364329999999"/>
  </r>
  <r>
    <x v="4"/>
    <x v="4"/>
    <x v="36"/>
    <x v="4"/>
    <s v="Rest of Latin America"/>
    <s v="Rest of Latin America"/>
    <s v="Rest of Latin America"/>
    <s v="Rest of Latin America"/>
    <x v="4"/>
    <x v="14"/>
    <x v="0"/>
    <n v="575.79041579999898"/>
    <n v="575.79041600000005"/>
  </r>
  <r>
    <x v="1"/>
    <x v="4"/>
    <x v="48"/>
    <x v="4"/>
    <s v="Argentina"/>
    <s v="Argentina"/>
    <s v="Argentina"/>
    <s v="Argentina"/>
    <x v="2"/>
    <x v="5"/>
    <x v="0"/>
    <n v="308.98445800000002"/>
    <n v="2374.9558379999999"/>
  </r>
  <r>
    <x v="5"/>
    <x v="7"/>
    <x v="28"/>
    <x v="7"/>
    <s v="Indonesia"/>
    <s v="Indonesia"/>
    <s v="Indonesia"/>
    <s v="Indonesia"/>
    <x v="2"/>
    <x v="15"/>
    <x v="0"/>
    <n v="432.76378199999999"/>
    <n v="585.46328500000004"/>
  </r>
  <r>
    <x v="2"/>
    <x v="6"/>
    <x v="21"/>
    <x v="6"/>
    <s v="France"/>
    <s v="France"/>
    <s v="France"/>
    <s v="France"/>
    <x v="1"/>
    <x v="11"/>
    <x v="0"/>
    <n v="6387.9428159999998"/>
    <n v="7186.3735999999999"/>
  </r>
  <r>
    <x v="1"/>
    <x v="6"/>
    <x v="42"/>
    <x v="6"/>
    <s v="Rest of Western Europe"/>
    <s v="Denmark"/>
    <s v="Denmark"/>
    <s v="Denmark"/>
    <x v="4"/>
    <x v="7"/>
    <x v="0"/>
    <n v="142.78770824"/>
    <n v="168.49689900000001"/>
  </r>
  <r>
    <x v="2"/>
    <x v="2"/>
    <x v="39"/>
    <x v="2"/>
    <s v="Rest of Eastern Europe"/>
    <s v="Rest of Eastern Europe"/>
    <s v="Rest of Eastern Europe"/>
    <s v="Rest of Eastern Europe"/>
    <x v="1"/>
    <x v="1"/>
    <x v="0"/>
    <n v="1592.5440000000001"/>
    <n v="1791.596526"/>
  </r>
  <r>
    <x v="0"/>
    <x v="3"/>
    <x v="24"/>
    <x v="3"/>
    <s v="Turkey"/>
    <s v="Turkey"/>
    <s v="Turkey"/>
    <s v="Turkey"/>
    <x v="0"/>
    <x v="3"/>
    <x v="0"/>
    <n v="268.32485510323698"/>
    <n v="797.58430699999997"/>
  </r>
  <r>
    <x v="0"/>
    <x v="6"/>
    <x v="45"/>
    <x v="6"/>
    <s v="Rest of Western Europe"/>
    <s v="Greece"/>
    <s v="Greece"/>
    <s v="Greece"/>
    <x v="4"/>
    <x v="9"/>
    <x v="0"/>
    <n v="140.80919245000001"/>
    <n v="166.004088"/>
  </r>
  <r>
    <x v="0"/>
    <x v="6"/>
    <x v="45"/>
    <x v="6"/>
    <s v="Rest of Western Europe"/>
    <s v="Greece"/>
    <s v="Greece"/>
    <s v="Greece"/>
    <x v="3"/>
    <x v="12"/>
    <x v="0"/>
    <n v="556.89511900000002"/>
    <n v="656.53999599999997"/>
  </r>
  <r>
    <x v="1"/>
    <x v="6"/>
    <x v="38"/>
    <x v="6"/>
    <s v="Rest of Western Europe"/>
    <s v="Austria"/>
    <s v="Austria"/>
    <s v="Austria"/>
    <x v="4"/>
    <x v="9"/>
    <x v="0"/>
    <n v="303.9009752"/>
    <n v="358.27777600000002"/>
  </r>
  <r>
    <x v="4"/>
    <x v="4"/>
    <x v="4"/>
    <x v="4"/>
    <s v="Brazil"/>
    <s v="Brazil"/>
    <s v="Brazil"/>
    <s v="Brazil"/>
    <x v="2"/>
    <x v="15"/>
    <x v="0"/>
    <n v="2668.8905930000001"/>
    <n v="3947.4329320000002"/>
  </r>
  <r>
    <x v="2"/>
    <x v="6"/>
    <x v="8"/>
    <x v="6"/>
    <s v="Spain"/>
    <s v="Spain"/>
    <s v="Spain"/>
    <s v="Spain"/>
    <x v="0"/>
    <x v="8"/>
    <x v="0"/>
    <n v="1209.2494491351599"/>
    <n v="1360.393881"/>
  </r>
  <r>
    <x v="0"/>
    <x v="7"/>
    <x v="10"/>
    <x v="7"/>
    <s v="India"/>
    <s v="India"/>
    <s v="India"/>
    <s v="India"/>
    <x v="2"/>
    <x v="5"/>
    <x v="0"/>
    <n v="1492.8416119999999"/>
    <n v="1776.8138590000001"/>
  </r>
  <r>
    <x v="1"/>
    <x v="6"/>
    <x v="15"/>
    <x v="6"/>
    <s v="Germany"/>
    <s v="Germany"/>
    <s v="Germany"/>
    <s v="Germany"/>
    <x v="2"/>
    <x v="5"/>
    <x v="0"/>
    <n v="5260.2053340000002"/>
    <n v="6201.4104090000001"/>
  </r>
  <r>
    <x v="4"/>
    <x v="5"/>
    <x v="19"/>
    <x v="5"/>
    <s v="Rest of Mature Asia/Pacific"/>
    <s v="Singapore"/>
    <s v="Singapore"/>
    <s v="Singapore"/>
    <x v="2"/>
    <x v="2"/>
    <x v="0"/>
    <n v="2075.63696199792"/>
    <n v="2290.4407540000002"/>
  </r>
  <r>
    <x v="1"/>
    <x v="5"/>
    <x v="19"/>
    <x v="5"/>
    <s v="Rest of Mature Asia/Pacific"/>
    <s v="Singapore"/>
    <s v="Singapore"/>
    <s v="Singapore"/>
    <x v="2"/>
    <x v="2"/>
    <x v="0"/>
    <n v="2719.6513209999998"/>
    <n v="2947.5789450000002"/>
  </r>
  <r>
    <x v="2"/>
    <x v="6"/>
    <x v="32"/>
    <x v="6"/>
    <s v="Rest of Western Europe"/>
    <s v="Portugal"/>
    <s v="Portugal"/>
    <s v="Portugal"/>
    <x v="0"/>
    <x v="3"/>
    <x v="1"/>
    <n v="1109.95379894761"/>
    <n v="1248.6872390000001"/>
  </r>
  <r>
    <x v="5"/>
    <x v="1"/>
    <x v="16"/>
    <x v="1"/>
    <s v="United States"/>
    <s v="United States"/>
    <s v="United States"/>
    <s v="United States"/>
    <x v="3"/>
    <x v="4"/>
    <x v="1"/>
    <n v="139805.98316"/>
    <n v="139805.98316"/>
  </r>
  <r>
    <x v="3"/>
    <x v="8"/>
    <x v="12"/>
    <x v="8"/>
    <s v="Japan"/>
    <s v="Japan"/>
    <s v="Japan"/>
    <s v="Japan"/>
    <x v="1"/>
    <x v="1"/>
    <x v="0"/>
    <n v="15857.914489000001"/>
    <n v="18088.641009999999"/>
  </r>
  <r>
    <x v="1"/>
    <x v="3"/>
    <x v="3"/>
    <x v="3"/>
    <s v="Rest of Middle East and North Africa"/>
    <s v="Rest of Middle East and North Africa"/>
    <s v="Rest of Middle East and North Africa"/>
    <s v="Rest of Middle East and North Africa"/>
    <x v="4"/>
    <x v="14"/>
    <x v="0"/>
    <n v="1329.5730302843499"/>
    <n v="1448.522843"/>
  </r>
  <r>
    <x v="1"/>
    <x v="6"/>
    <x v="45"/>
    <x v="6"/>
    <s v="Rest of Western Europe"/>
    <s v="Greece"/>
    <s v="Greece"/>
    <s v="Greece"/>
    <x v="1"/>
    <x v="1"/>
    <x v="0"/>
    <n v="348.50438600000001"/>
    <n v="410.86204600000002"/>
  </r>
  <r>
    <x v="0"/>
    <x v="4"/>
    <x v="48"/>
    <x v="4"/>
    <s v="Argentina"/>
    <s v="Argentina"/>
    <s v="Argentina"/>
    <s v="Argentina"/>
    <x v="2"/>
    <x v="5"/>
    <x v="0"/>
    <n v="209.84370000000001"/>
    <n v="1612.927471"/>
  </r>
  <r>
    <x v="1"/>
    <x v="9"/>
    <x v="31"/>
    <x v="9"/>
    <s v="Rest of Eurasia"/>
    <s v="Rest of Eurasia"/>
    <s v="Rest of Eurasia"/>
    <s v="Rest of Eurasia"/>
    <x v="3"/>
    <x v="16"/>
    <x v="0"/>
    <n v="1882.35511"/>
    <n v="3836.9145509999998"/>
  </r>
  <r>
    <x v="4"/>
    <x v="4"/>
    <x v="29"/>
    <x v="4"/>
    <s v="Rest of Latin America"/>
    <s v="Chile"/>
    <s v="Chile"/>
    <s v="Chile"/>
    <x v="0"/>
    <x v="0"/>
    <x v="1"/>
    <n v="18.852904638022"/>
    <n v="24.689114"/>
  </r>
  <r>
    <x v="6"/>
    <x v="5"/>
    <x v="19"/>
    <x v="5"/>
    <s v="Rest of Mature Asia/Pacific"/>
    <s v="Singapore"/>
    <s v="Singapore"/>
    <s v="Singapore"/>
    <x v="0"/>
    <x v="3"/>
    <x v="0"/>
    <n v="231.50270564652999"/>
    <n v="250.90440699999999"/>
  </r>
  <r>
    <x v="2"/>
    <x v="7"/>
    <x v="35"/>
    <x v="7"/>
    <s v="Rest of Emerging Asia/Pacific"/>
    <s v="Rest of Emerging Asia/Pacific"/>
    <s v="Rest of Emerging Asia/Pacific"/>
    <s v="Rest of Emerging Asia/Pacific"/>
    <x v="0"/>
    <x v="0"/>
    <x v="0"/>
    <n v="383.74128831189699"/>
    <n v="383.741288"/>
  </r>
  <r>
    <x v="4"/>
    <x v="6"/>
    <x v="14"/>
    <x v="6"/>
    <s v="Netherlands"/>
    <s v="Netherlands"/>
    <s v="Netherlands"/>
    <s v="Netherlands"/>
    <x v="4"/>
    <x v="14"/>
    <x v="0"/>
    <n v="300.54525640200802"/>
    <n v="354.00355000000002"/>
  </r>
  <r>
    <x v="6"/>
    <x v="3"/>
    <x v="7"/>
    <x v="3"/>
    <s v="Rest of Middle East and North Africa"/>
    <s v="Saudi Arabia"/>
    <s v="Saudi Arabia"/>
    <s v="Saudi Arabia"/>
    <x v="0"/>
    <x v="8"/>
    <x v="0"/>
    <n v="690.18670204368698"/>
    <n v="690.47507099999996"/>
  </r>
  <r>
    <x v="6"/>
    <x v="4"/>
    <x v="48"/>
    <x v="4"/>
    <s v="Argentina"/>
    <s v="Argentina"/>
    <s v="Argentina"/>
    <s v="Argentina"/>
    <x v="3"/>
    <x v="13"/>
    <x v="1"/>
    <n v="299.609194"/>
    <n v="2302.8944860000001"/>
  </r>
  <r>
    <x v="6"/>
    <x v="2"/>
    <x v="2"/>
    <x v="2"/>
    <s v="Rest of Eastern Europe"/>
    <s v="Hungary"/>
    <s v="Hungary"/>
    <s v="Hungary"/>
    <x v="2"/>
    <x v="6"/>
    <x v="0"/>
    <n v="585.92885200000001"/>
    <n v="745.17588999999998"/>
  </r>
  <r>
    <x v="3"/>
    <x v="1"/>
    <x v="16"/>
    <x v="1"/>
    <s v="United States"/>
    <s v="United States"/>
    <s v="United States"/>
    <s v="United States"/>
    <x v="0"/>
    <x v="3"/>
    <x v="1"/>
    <n v="68763.029432459996"/>
    <n v="68763.029431999996"/>
  </r>
  <r>
    <x v="3"/>
    <x v="7"/>
    <x v="13"/>
    <x v="7"/>
    <s v="Rest of Emerging Asia/Pacific"/>
    <s v="Thailand"/>
    <s v="Thailand"/>
    <s v="Thailand"/>
    <x v="1"/>
    <x v="11"/>
    <x v="0"/>
    <n v="560.70234800000003"/>
    <n v="580.59574699999996"/>
  </r>
  <r>
    <x v="6"/>
    <x v="7"/>
    <x v="10"/>
    <x v="7"/>
    <s v="India"/>
    <s v="India"/>
    <s v="India"/>
    <s v="India"/>
    <x v="4"/>
    <x v="10"/>
    <x v="0"/>
    <n v="945.86150629999997"/>
    <n v="1125.7857630000001"/>
  </r>
  <r>
    <x v="2"/>
    <x v="6"/>
    <x v="42"/>
    <x v="6"/>
    <s v="Rest of Western Europe"/>
    <s v="Denmark"/>
    <s v="Denmark"/>
    <s v="Denmark"/>
    <x v="0"/>
    <x v="8"/>
    <x v="1"/>
    <n v="565.61868015546497"/>
    <n v="636.03121799999997"/>
  </r>
  <r>
    <x v="3"/>
    <x v="6"/>
    <x v="15"/>
    <x v="6"/>
    <s v="Germany"/>
    <s v="Germany"/>
    <s v="Germany"/>
    <s v="Germany"/>
    <x v="0"/>
    <x v="8"/>
    <x v="0"/>
    <n v="4201.7870837247601"/>
    <n v="4953.610079"/>
  </r>
  <r>
    <x v="3"/>
    <x v="7"/>
    <x v="49"/>
    <x v="7"/>
    <s v="Rest of Emerging Asia/Pacific"/>
    <s v="Malaysia"/>
    <s v="Malaysia"/>
    <s v="Malaysia"/>
    <x v="0"/>
    <x v="0"/>
    <x v="0"/>
    <n v="251.073070464495"/>
    <n v="327.49921499999999"/>
  </r>
  <r>
    <x v="1"/>
    <x v="1"/>
    <x v="16"/>
    <x v="1"/>
    <s v="United States"/>
    <s v="United States"/>
    <s v="United States"/>
    <s v="United States"/>
    <x v="1"/>
    <x v="1"/>
    <x v="0"/>
    <n v="195516.66419000001"/>
    <n v="195516.66419000001"/>
  </r>
  <r>
    <x v="6"/>
    <x v="6"/>
    <x v="45"/>
    <x v="6"/>
    <s v="Rest of Western Europe"/>
    <s v="Greece"/>
    <s v="Greece"/>
    <s v="Greece"/>
    <x v="0"/>
    <x v="3"/>
    <x v="1"/>
    <n v="695.75868689824097"/>
    <n v="820.25032999999996"/>
  </r>
  <r>
    <x v="3"/>
    <x v="6"/>
    <x v="21"/>
    <x v="6"/>
    <s v="France"/>
    <s v="France"/>
    <s v="France"/>
    <s v="France"/>
    <x v="3"/>
    <x v="16"/>
    <x v="0"/>
    <n v="4380.8372170000002"/>
    <n v="5164.6975339999999"/>
  </r>
  <r>
    <x v="2"/>
    <x v="7"/>
    <x v="49"/>
    <x v="7"/>
    <s v="Rest of Emerging Asia/Pacific"/>
    <s v="Malaysia"/>
    <s v="Malaysia"/>
    <s v="Malaysia"/>
    <x v="0"/>
    <x v="0"/>
    <x v="1"/>
    <n v="15.637623286169999"/>
    <n v="20.021173000000001"/>
  </r>
  <r>
    <x v="1"/>
    <x v="6"/>
    <x v="45"/>
    <x v="6"/>
    <s v="Rest of Western Europe"/>
    <s v="Greece"/>
    <s v="Greece"/>
    <s v="Greece"/>
    <x v="0"/>
    <x v="8"/>
    <x v="0"/>
    <n v="201.41277640605901"/>
    <n v="237.45143200000001"/>
  </r>
  <r>
    <x v="5"/>
    <x v="6"/>
    <x v="8"/>
    <x v="6"/>
    <s v="Spain"/>
    <s v="Spain"/>
    <s v="Spain"/>
    <s v="Spain"/>
    <x v="4"/>
    <x v="14"/>
    <x v="0"/>
    <n v="1117.6312315043699"/>
    <n v="1317.6082510000001"/>
  </r>
  <r>
    <x v="4"/>
    <x v="6"/>
    <x v="8"/>
    <x v="6"/>
    <s v="Spain"/>
    <s v="Spain"/>
    <s v="Spain"/>
    <s v="Spain"/>
    <x v="1"/>
    <x v="1"/>
    <x v="0"/>
    <n v="1752.6393740000001"/>
    <n v="2064.3831409999998"/>
  </r>
  <r>
    <x v="2"/>
    <x v="7"/>
    <x v="35"/>
    <x v="7"/>
    <s v="Rest of Emerging Asia/Pacific"/>
    <s v="Rest of Emerging Asia/Pacific"/>
    <s v="Rest of Emerging Asia/Pacific"/>
    <s v="Rest of Emerging Asia/Pacific"/>
    <x v="0"/>
    <x v="8"/>
    <x v="0"/>
    <n v="1932.2086667998301"/>
    <n v="1932.2086670000001"/>
  </r>
  <r>
    <x v="1"/>
    <x v="2"/>
    <x v="46"/>
    <x v="2"/>
    <s v="Poland"/>
    <s v="Poland"/>
    <s v="Poland"/>
    <s v="Poland"/>
    <x v="4"/>
    <x v="14"/>
    <x v="0"/>
    <n v="193.67019094833799"/>
    <n v="233.37970100000001"/>
  </r>
  <r>
    <x v="3"/>
    <x v="4"/>
    <x v="48"/>
    <x v="4"/>
    <s v="Argentina"/>
    <s v="Argentina"/>
    <s v="Argentina"/>
    <s v="Argentina"/>
    <x v="3"/>
    <x v="13"/>
    <x v="1"/>
    <n v="297.51056499999999"/>
    <n v="2286.763735"/>
  </r>
  <r>
    <x v="4"/>
    <x v="1"/>
    <x v="16"/>
    <x v="1"/>
    <s v="United States"/>
    <s v="United States"/>
    <s v="United States"/>
    <s v="United States"/>
    <x v="3"/>
    <x v="16"/>
    <x v="0"/>
    <n v="40855.860610000003"/>
    <n v="40855.860610000003"/>
  </r>
  <r>
    <x v="0"/>
    <x v="7"/>
    <x v="35"/>
    <x v="7"/>
    <s v="Rest of Emerging Asia/Pacific"/>
    <s v="Rest of Emerging Asia/Pacific"/>
    <s v="Rest of Emerging Asia/Pacific"/>
    <s v="Rest of Emerging Asia/Pacific"/>
    <x v="0"/>
    <x v="3"/>
    <x v="0"/>
    <n v="1838.98263572419"/>
    <n v="1838.982636"/>
  </r>
  <r>
    <x v="4"/>
    <x v="6"/>
    <x v="30"/>
    <x v="6"/>
    <s v="Rest of Western Europe"/>
    <s v="Belgium"/>
    <s v="Belgium"/>
    <s v="Belgium"/>
    <x v="3"/>
    <x v="12"/>
    <x v="0"/>
    <n v="1631.587796"/>
    <n v="1921.799994"/>
  </r>
  <r>
    <x v="3"/>
    <x v="3"/>
    <x v="7"/>
    <x v="3"/>
    <s v="Rest of Middle East and North Africa"/>
    <s v="Saudi Arabia"/>
    <s v="Saudi Arabia"/>
    <s v="Saudi Arabia"/>
    <x v="3"/>
    <x v="4"/>
    <x v="1"/>
    <n v="11152.460397999999"/>
    <n v="11157.120042"/>
  </r>
  <r>
    <x v="0"/>
    <x v="3"/>
    <x v="40"/>
    <x v="3"/>
    <s v="Rest of Middle East and North Africa"/>
    <s v="Israel"/>
    <s v="Israel"/>
    <s v="Israel"/>
    <x v="1"/>
    <x v="1"/>
    <x v="0"/>
    <n v="1154.809068"/>
    <n v="1154.1659540000001"/>
  </r>
  <r>
    <x v="3"/>
    <x v="6"/>
    <x v="11"/>
    <x v="6"/>
    <s v="Italy"/>
    <s v="Italy"/>
    <s v="Italy"/>
    <s v="Italy"/>
    <x v="0"/>
    <x v="8"/>
    <x v="1"/>
    <n v="1459.8055685976999"/>
    <n v="1721.007617"/>
  </r>
  <r>
    <x v="6"/>
    <x v="2"/>
    <x v="46"/>
    <x v="2"/>
    <s v="Poland"/>
    <s v="Poland"/>
    <s v="Poland"/>
    <s v="Poland"/>
    <x v="4"/>
    <x v="14"/>
    <x v="0"/>
    <n v="188.12693980834501"/>
    <n v="226.69988000000001"/>
  </r>
  <r>
    <x v="3"/>
    <x v="7"/>
    <x v="49"/>
    <x v="7"/>
    <s v="Rest of Emerging Asia/Pacific"/>
    <s v="Malaysia"/>
    <s v="Malaysia"/>
    <s v="Malaysia"/>
    <x v="4"/>
    <x v="10"/>
    <x v="0"/>
    <n v="170.91055371300001"/>
    <n v="222.93538699999999"/>
  </r>
  <r>
    <x v="1"/>
    <x v="7"/>
    <x v="13"/>
    <x v="7"/>
    <s v="Rest of Emerging Asia/Pacific"/>
    <s v="Thailand"/>
    <s v="Thailand"/>
    <s v="Thailand"/>
    <x v="3"/>
    <x v="16"/>
    <x v="0"/>
    <n v="2890.6043330000002"/>
    <n v="2993.1613240000001"/>
  </r>
  <r>
    <x v="1"/>
    <x v="10"/>
    <x v="34"/>
    <x v="10"/>
    <s v="Rest of Sub-Saharan Africa"/>
    <s v="Rest of Sub-Saharan Africa"/>
    <s v="Rest of Sub-Saharan Africa"/>
    <s v="Rest of Sub-Saharan Africa"/>
    <x v="3"/>
    <x v="13"/>
    <x v="1"/>
    <n v="2612.3767899999998"/>
    <n v="2846.0922190000001"/>
  </r>
  <r>
    <x v="6"/>
    <x v="5"/>
    <x v="43"/>
    <x v="5"/>
    <s v="Rest of Mature Asia/Pacific"/>
    <s v="New Zealand"/>
    <s v="New Zealand"/>
    <s v="New Zealand"/>
    <x v="4"/>
    <x v="7"/>
    <x v="0"/>
    <n v="49.290299619999999"/>
    <n v="59.997176000000003"/>
  </r>
  <r>
    <x v="4"/>
    <x v="0"/>
    <x v="0"/>
    <x v="0"/>
    <s v="China"/>
    <s v="China"/>
    <s v="China"/>
    <s v="China"/>
    <x v="0"/>
    <x v="8"/>
    <x v="1"/>
    <n v="17529.942618060999"/>
    <n v="19265.273692999999"/>
  </r>
  <r>
    <x v="2"/>
    <x v="0"/>
    <x v="18"/>
    <x v="0"/>
    <s v="Rest of Greater China"/>
    <s v="Hong Kong"/>
    <s v="Hong Kong"/>
    <s v="Hong Kong"/>
    <x v="3"/>
    <x v="4"/>
    <x v="1"/>
    <n v="3217.2993580000002"/>
    <n v="3250.881625"/>
  </r>
  <r>
    <x v="6"/>
    <x v="6"/>
    <x v="21"/>
    <x v="6"/>
    <s v="France"/>
    <s v="France"/>
    <s v="France"/>
    <s v="France"/>
    <x v="2"/>
    <x v="2"/>
    <x v="0"/>
    <n v="6797.0423609999998"/>
    <n v="8013.2326730000004"/>
  </r>
  <r>
    <x v="0"/>
    <x v="6"/>
    <x v="44"/>
    <x v="6"/>
    <s v="United Kingdom"/>
    <s v="United Kingdom"/>
    <s v="United Kingdom"/>
    <s v="United Kingdom"/>
    <x v="1"/>
    <x v="1"/>
    <x v="0"/>
    <n v="14417.160970000001"/>
    <n v="17305.919549999999"/>
  </r>
  <r>
    <x v="0"/>
    <x v="6"/>
    <x v="42"/>
    <x v="6"/>
    <s v="Rest of Western Europe"/>
    <s v="Denmark"/>
    <s v="Denmark"/>
    <s v="Denmark"/>
    <x v="0"/>
    <x v="0"/>
    <x v="0"/>
    <n v="142.59096011617299"/>
    <n v="168.264726"/>
  </r>
  <r>
    <x v="0"/>
    <x v="7"/>
    <x v="49"/>
    <x v="7"/>
    <s v="Rest of Emerging Asia/Pacific"/>
    <s v="Malaysia"/>
    <s v="Malaysia"/>
    <s v="Malaysia"/>
    <x v="0"/>
    <x v="3"/>
    <x v="0"/>
    <n v="200.22374257501801"/>
    <n v="261.17145299999999"/>
  </r>
  <r>
    <x v="0"/>
    <x v="9"/>
    <x v="25"/>
    <x v="9"/>
    <s v="Russia"/>
    <s v="Russia"/>
    <s v="Russia"/>
    <s v="Russia"/>
    <x v="1"/>
    <x v="1"/>
    <x v="0"/>
    <n v="1094.660468"/>
    <n v="2231.310477"/>
  </r>
  <r>
    <x v="5"/>
    <x v="6"/>
    <x v="41"/>
    <x v="6"/>
    <s v="Rest of Western Europe"/>
    <s v="Rest of Western Europe"/>
    <s v="Rest of Western Europe"/>
    <s v="Rest of Western Europe"/>
    <x v="1"/>
    <x v="1"/>
    <x v="0"/>
    <n v="879.24077499999999"/>
    <n v="1036.5627480000001"/>
  </r>
  <r>
    <x v="1"/>
    <x v="6"/>
    <x v="9"/>
    <x v="6"/>
    <s v="Rest of Western Europe"/>
    <s v="Sweden"/>
    <s v="Sweden"/>
    <s v="Sweden"/>
    <x v="3"/>
    <x v="12"/>
    <x v="0"/>
    <n v="815.89246400000002"/>
    <n v="1164.1799940000001"/>
  </r>
  <r>
    <x v="5"/>
    <x v="3"/>
    <x v="24"/>
    <x v="3"/>
    <s v="Turkey"/>
    <s v="Turkey"/>
    <s v="Turkey"/>
    <s v="Turkey"/>
    <x v="4"/>
    <x v="14"/>
    <x v="0"/>
    <n v="204.90491020530499"/>
    <n v="609.07119799999998"/>
  </r>
  <r>
    <x v="2"/>
    <x v="6"/>
    <x v="45"/>
    <x v="6"/>
    <s v="Rest of Western Europe"/>
    <s v="Greece"/>
    <s v="Greece"/>
    <s v="Greece"/>
    <x v="0"/>
    <x v="8"/>
    <x v="1"/>
    <n v="210.138750385516"/>
    <n v="236.40405200000001"/>
  </r>
  <r>
    <x v="6"/>
    <x v="4"/>
    <x v="36"/>
    <x v="4"/>
    <s v="Rest of Latin America"/>
    <s v="Rest of Latin America"/>
    <s v="Rest of Latin America"/>
    <s v="Rest of Latin America"/>
    <x v="3"/>
    <x v="13"/>
    <x v="1"/>
    <n v="10648.682527999999"/>
    <n v="10648.682527999999"/>
  </r>
  <r>
    <x v="6"/>
    <x v="6"/>
    <x v="15"/>
    <x v="6"/>
    <s v="Germany"/>
    <s v="Germany"/>
    <s v="Germany"/>
    <s v="Germany"/>
    <x v="3"/>
    <x v="16"/>
    <x v="0"/>
    <n v="4238.8365889999995"/>
    <n v="4997.2888270000003"/>
  </r>
  <r>
    <x v="1"/>
    <x v="6"/>
    <x v="42"/>
    <x v="6"/>
    <s v="Rest of Western Europe"/>
    <s v="Denmark"/>
    <s v="Denmark"/>
    <s v="Denmark"/>
    <x v="2"/>
    <x v="5"/>
    <x v="0"/>
    <n v="368.701663"/>
    <n v="435.08707900000002"/>
  </r>
  <r>
    <x v="2"/>
    <x v="6"/>
    <x v="23"/>
    <x v="6"/>
    <s v="Rest of Western Europe"/>
    <s v="Switzerland"/>
    <s v="Switzerland"/>
    <s v="Switzerland"/>
    <x v="2"/>
    <x v="15"/>
    <x v="0"/>
    <n v="2917.5164749999999"/>
    <n v="3080.4235699999999"/>
  </r>
  <r>
    <x v="0"/>
    <x v="6"/>
    <x v="42"/>
    <x v="6"/>
    <s v="Rest of Western Europe"/>
    <s v="Denmark"/>
    <s v="Denmark"/>
    <s v="Denmark"/>
    <x v="4"/>
    <x v="9"/>
    <x v="0"/>
    <n v="298.4162925"/>
    <n v="352.14669800000001"/>
  </r>
  <r>
    <x v="6"/>
    <x v="7"/>
    <x v="10"/>
    <x v="7"/>
    <s v="India"/>
    <s v="India"/>
    <s v="India"/>
    <s v="India"/>
    <x v="0"/>
    <x v="0"/>
    <x v="1"/>
    <n v="72.775921597045496"/>
    <n v="86.619547999999995"/>
  </r>
  <r>
    <x v="5"/>
    <x v="6"/>
    <x v="32"/>
    <x v="6"/>
    <s v="Rest of Western Europe"/>
    <s v="Portugal"/>
    <s v="Portugal"/>
    <s v="Portugal"/>
    <x v="2"/>
    <x v="5"/>
    <x v="0"/>
    <n v="322.96185700000001"/>
    <n v="380.74920900000001"/>
  </r>
  <r>
    <x v="1"/>
    <x v="8"/>
    <x v="12"/>
    <x v="8"/>
    <s v="Japan"/>
    <s v="Japan"/>
    <s v="Japan"/>
    <s v="Japan"/>
    <x v="1"/>
    <x v="11"/>
    <x v="0"/>
    <n v="12891.199707"/>
    <n v="14704.59964"/>
  </r>
  <r>
    <x v="3"/>
    <x v="9"/>
    <x v="25"/>
    <x v="9"/>
    <s v="Russia"/>
    <s v="Russia"/>
    <s v="Russia"/>
    <s v="Russia"/>
    <x v="3"/>
    <x v="12"/>
    <x v="0"/>
    <n v="1252.704066"/>
    <n v="2553.459989"/>
  </r>
  <r>
    <x v="5"/>
    <x v="3"/>
    <x v="7"/>
    <x v="3"/>
    <s v="Rest of Middle East and North Africa"/>
    <s v="Saudi Arabia"/>
    <s v="Saudi Arabia"/>
    <s v="Saudi Arabia"/>
    <x v="1"/>
    <x v="11"/>
    <x v="0"/>
    <n v="777.00883999999996"/>
    <n v="777.333484"/>
  </r>
  <r>
    <x v="1"/>
    <x v="8"/>
    <x v="12"/>
    <x v="8"/>
    <s v="Japan"/>
    <s v="Japan"/>
    <s v="Japan"/>
    <s v="Japan"/>
    <x v="2"/>
    <x v="2"/>
    <x v="0"/>
    <n v="8555.4675939999997"/>
    <n v="9758.9618160000009"/>
  </r>
  <r>
    <x v="1"/>
    <x v="4"/>
    <x v="27"/>
    <x v="4"/>
    <s v="Rest of Latin America"/>
    <s v="Colombia"/>
    <s v="Colombia"/>
    <s v="Colombia"/>
    <x v="0"/>
    <x v="8"/>
    <x v="1"/>
    <n v="683.145042740441"/>
    <n v="1151.213297"/>
  </r>
  <r>
    <x v="0"/>
    <x v="4"/>
    <x v="17"/>
    <x v="4"/>
    <s v="Mexico"/>
    <s v="Mexico"/>
    <s v="Mexico"/>
    <s v="Mexico"/>
    <x v="1"/>
    <x v="11"/>
    <x v="0"/>
    <n v="1940.2260799999999"/>
    <n v="2890.320698"/>
  </r>
  <r>
    <x v="1"/>
    <x v="8"/>
    <x v="12"/>
    <x v="8"/>
    <s v="Japan"/>
    <s v="Japan"/>
    <s v="Japan"/>
    <s v="Japan"/>
    <x v="3"/>
    <x v="4"/>
    <x v="1"/>
    <n v="50339.793190999997"/>
    <n v="57421.071866999999"/>
  </r>
  <r>
    <x v="3"/>
    <x v="9"/>
    <x v="25"/>
    <x v="9"/>
    <s v="Russia"/>
    <s v="Russia"/>
    <s v="Russia"/>
    <s v="Russia"/>
    <x v="4"/>
    <x v="7"/>
    <x v="0"/>
    <n v="515.60861293999994"/>
    <n v="1050.9952020000001"/>
  </r>
  <r>
    <x v="6"/>
    <x v="6"/>
    <x v="37"/>
    <x v="6"/>
    <s v="Rest of Western Europe"/>
    <s v="Finland"/>
    <s v="Finland"/>
    <s v="Finland"/>
    <x v="2"/>
    <x v="5"/>
    <x v="0"/>
    <n v="259.99372699999998"/>
    <n v="306.51423299999999"/>
  </r>
  <r>
    <x v="4"/>
    <x v="4"/>
    <x v="17"/>
    <x v="4"/>
    <s v="Mexico"/>
    <s v="Mexico"/>
    <s v="Mexico"/>
    <s v="Mexico"/>
    <x v="0"/>
    <x v="0"/>
    <x v="0"/>
    <n v="472.24480178720501"/>
    <n v="699.77115300000003"/>
  </r>
  <r>
    <x v="4"/>
    <x v="9"/>
    <x v="25"/>
    <x v="9"/>
    <s v="Russia"/>
    <s v="Russia"/>
    <s v="Russia"/>
    <s v="Russia"/>
    <x v="4"/>
    <x v="9"/>
    <x v="0"/>
    <n v="542.90824499999997"/>
    <n v="993.93604100000005"/>
  </r>
  <r>
    <x v="3"/>
    <x v="6"/>
    <x v="8"/>
    <x v="6"/>
    <s v="Spain"/>
    <s v="Spain"/>
    <s v="Spain"/>
    <s v="Spain"/>
    <x v="2"/>
    <x v="15"/>
    <x v="0"/>
    <n v="6276.1945009999999"/>
    <n v="7399.1898490000003"/>
  </r>
  <r>
    <x v="0"/>
    <x v="3"/>
    <x v="3"/>
    <x v="3"/>
    <s v="Rest of Middle East and North Africa"/>
    <s v="Rest of Middle East and North Africa"/>
    <s v="Rest of Middle East and North Africa"/>
    <s v="Rest of Middle East and North Africa"/>
    <x v="2"/>
    <x v="2"/>
    <x v="0"/>
    <n v="1911.9423179999999"/>
    <n v="2082.9936080000002"/>
  </r>
  <r>
    <x v="6"/>
    <x v="5"/>
    <x v="43"/>
    <x v="5"/>
    <s v="Rest of Mature Asia/Pacific"/>
    <s v="New Zealand"/>
    <s v="New Zealand"/>
    <s v="New Zealand"/>
    <x v="3"/>
    <x v="13"/>
    <x v="1"/>
    <n v="506.83933400000001"/>
    <n v="616.93536400000005"/>
  </r>
  <r>
    <x v="0"/>
    <x v="2"/>
    <x v="6"/>
    <x v="2"/>
    <s v="Rest of Eastern Europe"/>
    <s v="Czech Republic"/>
    <s v="Czech Republic"/>
    <s v="Czech Republic"/>
    <x v="0"/>
    <x v="3"/>
    <x v="0"/>
    <n v="127.03251600312601"/>
    <n v="148.03670700000001"/>
  </r>
  <r>
    <x v="4"/>
    <x v="3"/>
    <x v="7"/>
    <x v="3"/>
    <s v="Rest of Middle East and North Africa"/>
    <s v="Saudi Arabia"/>
    <s v="Saudi Arabia"/>
    <s v="Saudi Arabia"/>
    <x v="0"/>
    <x v="0"/>
    <x v="1"/>
    <n v="24.475548172739"/>
    <n v="24.482455999999999"/>
  </r>
  <r>
    <x v="6"/>
    <x v="6"/>
    <x v="26"/>
    <x v="6"/>
    <s v="Rest of Western Europe"/>
    <s v="Norway"/>
    <s v="Norway"/>
    <s v="Norway"/>
    <x v="0"/>
    <x v="0"/>
    <x v="1"/>
    <n v="3.9634439047396"/>
    <n v="5.7777609999999999"/>
  </r>
  <r>
    <x v="1"/>
    <x v="0"/>
    <x v="0"/>
    <x v="0"/>
    <s v="China"/>
    <s v="China"/>
    <s v="China"/>
    <s v="China"/>
    <x v="4"/>
    <x v="14"/>
    <x v="0"/>
    <n v="4765.3579343756401"/>
    <n v="5211.339508"/>
  </r>
  <r>
    <x v="3"/>
    <x v="6"/>
    <x v="38"/>
    <x v="6"/>
    <s v="Rest of Western Europe"/>
    <s v="Austria"/>
    <s v="Austria"/>
    <s v="Austria"/>
    <x v="4"/>
    <x v="9"/>
    <x v="0"/>
    <n v="307.64257459999999"/>
    <n v="362.68885799999998"/>
  </r>
  <r>
    <x v="0"/>
    <x v="8"/>
    <x v="12"/>
    <x v="8"/>
    <s v="Japan"/>
    <s v="Japan"/>
    <s v="Japan"/>
    <s v="Japan"/>
    <x v="1"/>
    <x v="1"/>
    <x v="0"/>
    <n v="13589.969832999999"/>
    <n v="15501.665481"/>
  </r>
  <r>
    <x v="1"/>
    <x v="6"/>
    <x v="26"/>
    <x v="6"/>
    <s v="Rest of Western Europe"/>
    <s v="Norway"/>
    <s v="Norway"/>
    <s v="Norway"/>
    <x v="3"/>
    <x v="13"/>
    <x v="1"/>
    <n v="497.96211199999999"/>
    <n v="725.91065100000003"/>
  </r>
  <r>
    <x v="3"/>
    <x v="5"/>
    <x v="5"/>
    <x v="5"/>
    <s v="South Korea"/>
    <s v="South Korea"/>
    <s v="South Korea"/>
    <s v="South Korea"/>
    <x v="2"/>
    <x v="15"/>
    <x v="0"/>
    <n v="3699.8895830000001"/>
    <n v="3848.258527"/>
  </r>
  <r>
    <x v="1"/>
    <x v="4"/>
    <x v="36"/>
    <x v="4"/>
    <s v="Rest of Latin America"/>
    <s v="Rest of Latin America"/>
    <s v="Rest of Latin America"/>
    <s v="Rest of Latin America"/>
    <x v="4"/>
    <x v="10"/>
    <x v="0"/>
    <n v="348.911772805"/>
    <n v="348.91177299999998"/>
  </r>
  <r>
    <x v="5"/>
    <x v="7"/>
    <x v="35"/>
    <x v="7"/>
    <s v="Rest of Emerging Asia/Pacific"/>
    <s v="Rest of Emerging Asia/Pacific"/>
    <s v="Rest of Emerging Asia/Pacific"/>
    <s v="Rest of Emerging Asia/Pacific"/>
    <x v="2"/>
    <x v="15"/>
    <x v="0"/>
    <n v="968.77651200000003"/>
    <n v="968.77651200000003"/>
  </r>
  <r>
    <x v="4"/>
    <x v="6"/>
    <x v="38"/>
    <x v="6"/>
    <s v="Rest of Western Europe"/>
    <s v="Austria"/>
    <s v="Austria"/>
    <s v="Austria"/>
    <x v="0"/>
    <x v="8"/>
    <x v="0"/>
    <n v="444.07901455525302"/>
    <n v="523.06780500000002"/>
  </r>
  <r>
    <x v="4"/>
    <x v="7"/>
    <x v="35"/>
    <x v="7"/>
    <s v="Rest of Emerging Asia/Pacific"/>
    <s v="Rest of Emerging Asia/Pacific"/>
    <s v="Rest of Emerging Asia/Pacific"/>
    <s v="Rest of Emerging Asia/Pacific"/>
    <x v="3"/>
    <x v="13"/>
    <x v="1"/>
    <n v="4309.8211469999997"/>
    <n v="4309.8211469999997"/>
  </r>
  <r>
    <x v="0"/>
    <x v="9"/>
    <x v="31"/>
    <x v="9"/>
    <s v="Rest of Eurasia"/>
    <s v="Rest of Eurasia"/>
    <s v="Rest of Eurasia"/>
    <s v="Rest of Eurasia"/>
    <x v="4"/>
    <x v="10"/>
    <x v="0"/>
    <n v="140.76707934500001"/>
    <n v="286.93377400000003"/>
  </r>
  <r>
    <x v="4"/>
    <x v="6"/>
    <x v="30"/>
    <x v="6"/>
    <s v="Rest of Western Europe"/>
    <s v="Belgium"/>
    <s v="Belgium"/>
    <s v="Belgium"/>
    <x v="0"/>
    <x v="0"/>
    <x v="1"/>
    <n v="7.018728247716"/>
    <n v="8.2671569999999992"/>
  </r>
  <r>
    <x v="0"/>
    <x v="3"/>
    <x v="24"/>
    <x v="3"/>
    <s v="Turkey"/>
    <s v="Turkey"/>
    <s v="Turkey"/>
    <s v="Turkey"/>
    <x v="2"/>
    <x v="5"/>
    <x v="0"/>
    <n v="58.615031000000002"/>
    <n v="174.230706"/>
  </r>
  <r>
    <x v="5"/>
    <x v="6"/>
    <x v="37"/>
    <x v="6"/>
    <s v="Rest of Western Europe"/>
    <s v="Finland"/>
    <s v="Finland"/>
    <s v="Finland"/>
    <x v="4"/>
    <x v="7"/>
    <x v="0"/>
    <n v="153.04401042000001"/>
    <n v="180.42807400000001"/>
  </r>
  <r>
    <x v="2"/>
    <x v="7"/>
    <x v="10"/>
    <x v="7"/>
    <s v="India"/>
    <s v="India"/>
    <s v="India"/>
    <s v="India"/>
    <x v="0"/>
    <x v="0"/>
    <x v="0"/>
    <n v="759.47686490814897"/>
    <n v="887.60227099999997"/>
  </r>
  <r>
    <x v="0"/>
    <x v="6"/>
    <x v="37"/>
    <x v="6"/>
    <s v="Rest of Western Europe"/>
    <s v="Finland"/>
    <s v="Finland"/>
    <s v="Finland"/>
    <x v="0"/>
    <x v="8"/>
    <x v="1"/>
    <n v="320.523898500283"/>
    <n v="377.87502899999998"/>
  </r>
  <r>
    <x v="5"/>
    <x v="1"/>
    <x v="1"/>
    <x v="1"/>
    <s v="Canada"/>
    <s v="Canada"/>
    <s v="Canada"/>
    <s v="Canada"/>
    <x v="0"/>
    <x v="0"/>
    <x v="1"/>
    <n v="53.902672949341799"/>
    <n v="69.910780000000003"/>
  </r>
  <r>
    <x v="0"/>
    <x v="9"/>
    <x v="31"/>
    <x v="9"/>
    <s v="Rest of Eurasia"/>
    <s v="Rest of Eurasia"/>
    <s v="Rest of Eurasia"/>
    <s v="Rest of Eurasia"/>
    <x v="3"/>
    <x v="4"/>
    <x v="1"/>
    <n v="6127.1512210000001"/>
    <n v="12489.330813"/>
  </r>
  <r>
    <x v="2"/>
    <x v="2"/>
    <x v="2"/>
    <x v="2"/>
    <s v="Rest of Eastern Europe"/>
    <s v="Hungary"/>
    <s v="Hungary"/>
    <s v="Hungary"/>
    <x v="0"/>
    <x v="3"/>
    <x v="1"/>
    <n v="666.84827314370898"/>
    <n v="816.28005299999995"/>
  </r>
  <r>
    <x v="0"/>
    <x v="6"/>
    <x v="37"/>
    <x v="6"/>
    <s v="Rest of Western Europe"/>
    <s v="Finland"/>
    <s v="Finland"/>
    <s v="Finland"/>
    <x v="4"/>
    <x v="14"/>
    <x v="0"/>
    <n v="70.308908143066006"/>
    <n v="82.889234999999999"/>
  </r>
  <r>
    <x v="0"/>
    <x v="6"/>
    <x v="32"/>
    <x v="6"/>
    <s v="Rest of Western Europe"/>
    <s v="Portugal"/>
    <s v="Portugal"/>
    <s v="Portugal"/>
    <x v="2"/>
    <x v="15"/>
    <x v="0"/>
    <n v="539.71911599999999"/>
    <n v="636.29070200000001"/>
  </r>
  <r>
    <x v="0"/>
    <x v="6"/>
    <x v="8"/>
    <x v="6"/>
    <s v="Spain"/>
    <s v="Spain"/>
    <s v="Spain"/>
    <s v="Spain"/>
    <x v="1"/>
    <x v="1"/>
    <x v="0"/>
    <n v="2098.9259219999999"/>
    <n v="2474.4853549999998"/>
  </r>
  <r>
    <x v="3"/>
    <x v="6"/>
    <x v="30"/>
    <x v="6"/>
    <s v="Rest of Western Europe"/>
    <s v="Belgium"/>
    <s v="Belgium"/>
    <s v="Belgium"/>
    <x v="0"/>
    <x v="0"/>
    <x v="0"/>
    <n v="195.67976629945301"/>
    <n v="230.69261800000001"/>
  </r>
  <r>
    <x v="5"/>
    <x v="6"/>
    <x v="14"/>
    <x v="6"/>
    <s v="Netherlands"/>
    <s v="Netherlands"/>
    <s v="Netherlands"/>
    <s v="Netherlands"/>
    <x v="4"/>
    <x v="10"/>
    <x v="0"/>
    <n v="741.42141989599997"/>
    <n v="874.08346600000004"/>
  </r>
  <r>
    <x v="6"/>
    <x v="6"/>
    <x v="26"/>
    <x v="6"/>
    <s v="Rest of Western Europe"/>
    <s v="Norway"/>
    <s v="Norway"/>
    <s v="Norway"/>
    <x v="3"/>
    <x v="4"/>
    <x v="1"/>
    <n v="1952.2387080000001"/>
    <n v="2845.9009999999998"/>
  </r>
  <r>
    <x v="6"/>
    <x v="6"/>
    <x v="30"/>
    <x v="6"/>
    <s v="Rest of Western Europe"/>
    <s v="Belgium"/>
    <s v="Belgium"/>
    <s v="Belgium"/>
    <x v="3"/>
    <x v="4"/>
    <x v="1"/>
    <n v="2181.1676870000001"/>
    <n v="2571.4425839999999"/>
  </r>
  <r>
    <x v="5"/>
    <x v="6"/>
    <x v="32"/>
    <x v="6"/>
    <s v="Rest of Western Europe"/>
    <s v="Portugal"/>
    <s v="Portugal"/>
    <s v="Portugal"/>
    <x v="0"/>
    <x v="8"/>
    <x v="1"/>
    <n v="274.06171083220897"/>
    <n v="323.09939200000002"/>
  </r>
  <r>
    <x v="0"/>
    <x v="10"/>
    <x v="47"/>
    <x v="10"/>
    <s v="Rest of Sub-Saharan Africa"/>
    <s v="South Africa"/>
    <s v="South Africa"/>
    <s v="South Africa"/>
    <x v="0"/>
    <x v="3"/>
    <x v="0"/>
    <n v="148.92800959444699"/>
    <n v="217.94335799999999"/>
  </r>
  <r>
    <x v="3"/>
    <x v="7"/>
    <x v="13"/>
    <x v="7"/>
    <s v="Rest of Emerging Asia/Pacific"/>
    <s v="Thailand"/>
    <s v="Thailand"/>
    <s v="Thailand"/>
    <x v="2"/>
    <x v="6"/>
    <x v="0"/>
    <n v="946.334746"/>
    <n v="979.91016200000001"/>
  </r>
  <r>
    <x v="2"/>
    <x v="2"/>
    <x v="46"/>
    <x v="2"/>
    <s v="Poland"/>
    <s v="Poland"/>
    <s v="Poland"/>
    <s v="Poland"/>
    <x v="3"/>
    <x v="4"/>
    <x v="1"/>
    <n v="4230.2744469999998"/>
    <n v="4832.2354619999996"/>
  </r>
  <r>
    <x v="2"/>
    <x v="0"/>
    <x v="0"/>
    <x v="0"/>
    <s v="China"/>
    <s v="China"/>
    <s v="China"/>
    <s v="China"/>
    <x v="4"/>
    <x v="9"/>
    <x v="0"/>
    <n v="7172.6768490000004"/>
    <n v="7714.625376"/>
  </r>
  <r>
    <x v="5"/>
    <x v="5"/>
    <x v="19"/>
    <x v="5"/>
    <s v="Rest of Mature Asia/Pacific"/>
    <s v="Singapore"/>
    <s v="Singapore"/>
    <s v="Singapore"/>
    <x v="4"/>
    <x v="10"/>
    <x v="0"/>
    <n v="588.74798878199999"/>
    <n v="638.08958199999995"/>
  </r>
  <r>
    <x v="2"/>
    <x v="4"/>
    <x v="48"/>
    <x v="4"/>
    <s v="Argentina"/>
    <s v="Argentina"/>
    <s v="Argentina"/>
    <s v="Argentina"/>
    <x v="3"/>
    <x v="12"/>
    <x v="0"/>
    <n v="318.39567599999998"/>
    <n v="1634.8299750000001"/>
  </r>
  <r>
    <x v="0"/>
    <x v="5"/>
    <x v="22"/>
    <x v="5"/>
    <s v="Australia"/>
    <s v="Australia"/>
    <s v="Australia"/>
    <s v="Australia"/>
    <x v="0"/>
    <x v="3"/>
    <x v="0"/>
    <n v="758.58259120764205"/>
    <n v="1029.422994"/>
  </r>
  <r>
    <x v="1"/>
    <x v="1"/>
    <x v="16"/>
    <x v="1"/>
    <s v="United States"/>
    <s v="United States"/>
    <s v="United States"/>
    <s v="United States"/>
    <x v="2"/>
    <x v="2"/>
    <x v="0"/>
    <n v="112233.39081500001"/>
    <n v="112233.39081500001"/>
  </r>
  <r>
    <x v="4"/>
    <x v="6"/>
    <x v="26"/>
    <x v="6"/>
    <s v="Rest of Western Europe"/>
    <s v="Norway"/>
    <s v="Norway"/>
    <s v="Norway"/>
    <x v="2"/>
    <x v="2"/>
    <x v="0"/>
    <n v="1006.34295018158"/>
    <n v="1415.964144"/>
  </r>
  <r>
    <x v="2"/>
    <x v="9"/>
    <x v="31"/>
    <x v="9"/>
    <s v="Rest of Eurasia"/>
    <s v="Rest of Eurasia"/>
    <s v="Rest of Eurasia"/>
    <s v="Rest of Eurasia"/>
    <x v="4"/>
    <x v="14"/>
    <x v="0"/>
    <n v="125.437952396508"/>
    <n v="247.178303"/>
  </r>
  <r>
    <x v="2"/>
    <x v="7"/>
    <x v="13"/>
    <x v="7"/>
    <s v="Rest of Emerging Asia/Pacific"/>
    <s v="Thailand"/>
    <s v="Thailand"/>
    <s v="Thailand"/>
    <x v="3"/>
    <x v="16"/>
    <x v="0"/>
    <n v="2426.6062080000002"/>
    <n v="2553.0780789999999"/>
  </r>
  <r>
    <x v="6"/>
    <x v="0"/>
    <x v="20"/>
    <x v="0"/>
    <s v="Rest of Greater China"/>
    <s v="Taiwan"/>
    <s v="Taiwan"/>
    <s v="Taiwan"/>
    <x v="2"/>
    <x v="2"/>
    <x v="0"/>
    <n v="511.53732500000001"/>
    <n v="531.60360200000002"/>
  </r>
  <r>
    <x v="6"/>
    <x v="2"/>
    <x v="46"/>
    <x v="2"/>
    <s v="Poland"/>
    <s v="Poland"/>
    <s v="Poland"/>
    <s v="Poland"/>
    <x v="4"/>
    <x v="7"/>
    <x v="0"/>
    <n v="165.01173872000001"/>
    <n v="198.845212"/>
  </r>
  <r>
    <x v="4"/>
    <x v="1"/>
    <x v="1"/>
    <x v="1"/>
    <s v="Canada"/>
    <s v="Canada"/>
    <s v="Canada"/>
    <s v="Canada"/>
    <x v="1"/>
    <x v="11"/>
    <x v="0"/>
    <n v="5760.3293460000004"/>
    <n v="7257.9793870000003"/>
  </r>
  <r>
    <x v="3"/>
    <x v="6"/>
    <x v="14"/>
    <x v="6"/>
    <s v="Netherlands"/>
    <s v="Netherlands"/>
    <s v="Netherlands"/>
    <s v="Netherlands"/>
    <x v="1"/>
    <x v="11"/>
    <x v="0"/>
    <n v="4357.2318489999998"/>
    <n v="5136.8684730000004"/>
  </r>
  <r>
    <x v="0"/>
    <x v="8"/>
    <x v="12"/>
    <x v="8"/>
    <s v="Japan"/>
    <s v="Japan"/>
    <s v="Japan"/>
    <s v="Japan"/>
    <x v="3"/>
    <x v="13"/>
    <x v="1"/>
    <n v="27675.560120999999"/>
    <n v="31568.67015000000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01">
  <r>
    <x v="0"/>
    <x v="0"/>
    <x v="0"/>
    <x v="0"/>
    <n v="0.20776400000000012"/>
    <n v="0.31284599999999946"/>
    <n v="0.53396500000000002"/>
    <n v="0.85863800000000046"/>
    <n v="1.3536940000000002"/>
    <n v="2.0294439999999994"/>
    <n v="2.8295459999999992"/>
  </r>
  <r>
    <x v="0"/>
    <x v="0"/>
    <x v="0"/>
    <x v="1"/>
    <n v="0.10442799999999997"/>
    <n v="0.145035"/>
    <n v="0.23128699999999999"/>
    <n v="0.36200599999999994"/>
    <n v="0.56129399999999996"/>
    <n v="0.83922600000000014"/>
    <n v="1.1750400000000001"/>
  </r>
  <r>
    <x v="0"/>
    <x v="0"/>
    <x v="1"/>
    <x v="0"/>
    <n v="5.7341000000000031E-2"/>
    <n v="7.5991000000000045E-2"/>
    <n v="0.11933700000000005"/>
    <n v="0.18851700000000016"/>
    <n v="0.30484199999999972"/>
    <n v="0.48792099999999955"/>
    <n v="0.74841600000000075"/>
  </r>
  <r>
    <x v="0"/>
    <x v="0"/>
    <x v="1"/>
    <x v="1"/>
    <n v="0.11023599999999997"/>
    <n v="0.15096499999999996"/>
    <n v="0.24604600000000001"/>
    <n v="0.40129599999999982"/>
    <n v="0.65800999999999976"/>
    <n v="1.0440329999999993"/>
    <n v="1.5525619999999991"/>
  </r>
  <r>
    <x v="0"/>
    <x v="0"/>
    <x v="2"/>
    <x v="0"/>
    <n v="5.8336000000000027E-2"/>
    <n v="8.5404000000000049E-2"/>
    <n v="0.14153600000000005"/>
    <n v="0.22310800000000014"/>
    <n v="0.33867399999999981"/>
    <n v="0.48783299999999968"/>
    <n v="0.65078900000000017"/>
  </r>
  <r>
    <x v="0"/>
    <x v="0"/>
    <x v="2"/>
    <x v="1"/>
    <n v="4.6880000000000005E-2"/>
    <n v="6.5286999999999998E-2"/>
    <n v="0.105556"/>
    <n v="0.17061499999999999"/>
    <n v="0.27336699999999997"/>
    <n v="0.424485"/>
    <n v="0.617475"/>
  </r>
  <r>
    <x v="0"/>
    <x v="0"/>
    <x v="3"/>
    <x v="0"/>
    <n v="2.0284430000000002"/>
    <n v="3.1296330000000001"/>
    <n v="5.3342270000000003"/>
    <n v="8.7264989999999987"/>
    <n v="13.510939"/>
    <n v="19.718076999999994"/>
    <n v="26.407478000000012"/>
  </r>
  <r>
    <x v="0"/>
    <x v="0"/>
    <x v="3"/>
    <x v="1"/>
    <n v="0.61062500000000008"/>
    <n v="0.85779899999999998"/>
    <n v="1.3594070000000005"/>
    <n v="2.1523670000000004"/>
    <n v="3.2896489999999998"/>
    <n v="4.8313650000000008"/>
    <n v="6.5935439999999987"/>
  </r>
  <r>
    <x v="0"/>
    <x v="0"/>
    <x v="4"/>
    <x v="0"/>
    <n v="0.21678399999999998"/>
    <n v="0.35151500000000002"/>
    <n v="0.66406300000000007"/>
    <n v="1.1846580000000002"/>
    <n v="2.0065759999999999"/>
    <n v="3.1563880000000002"/>
    <n v="4.525123999999999"/>
  </r>
  <r>
    <x v="0"/>
    <x v="0"/>
    <x v="4"/>
    <x v="1"/>
    <n v="9.956799999999999E-2"/>
    <n v="0.13358"/>
    <n v="0.20535399999999998"/>
    <n v="0.30789699999999998"/>
    <n v="0.44915799999999995"/>
    <n v="0.62709199999999998"/>
    <n v="0.81874199999999997"/>
  </r>
  <r>
    <x v="0"/>
    <x v="0"/>
    <x v="5"/>
    <x v="0"/>
    <n v="0.10145200000000008"/>
    <n v="0.13788300000000023"/>
    <n v="0.22548400000000002"/>
    <n v="0.36224799999999924"/>
    <n v="0.58860299999999965"/>
    <n v="0.9308469999999992"/>
    <n v="1.3908119999999982"/>
  </r>
  <r>
    <x v="0"/>
    <x v="0"/>
    <x v="5"/>
    <x v="1"/>
    <n v="0.17982099999999998"/>
    <n v="0.23473100000000005"/>
    <n v="0.36853000000000002"/>
    <n v="0.57485599999999948"/>
    <n v="0.90125199999999972"/>
    <n v="1.3677090000000003"/>
    <n v="1.9486650000000001"/>
  </r>
  <r>
    <x v="0"/>
    <x v="0"/>
    <x v="6"/>
    <x v="0"/>
    <n v="0.39255799999999991"/>
    <n v="0.57515599999999989"/>
    <n v="0.95048699999999986"/>
    <n v="1.5013729999999998"/>
    <n v="2.3123309999999995"/>
    <n v="3.3851510000000014"/>
    <n v="4.6004340000000008"/>
  </r>
  <r>
    <x v="0"/>
    <x v="0"/>
    <x v="6"/>
    <x v="1"/>
    <n v="0.12127099999999999"/>
    <n v="0.16502699999999998"/>
    <n v="0.25635800000000003"/>
    <n v="0.39238499999999993"/>
    <n v="0.59114199999999995"/>
    <n v="0.85785499999999992"/>
    <n v="1.1650199999999999"/>
  </r>
  <r>
    <x v="0"/>
    <x v="0"/>
    <x v="7"/>
    <x v="0"/>
    <n v="0.117081"/>
    <n v="0.16856600000000008"/>
    <n v="0.27513299999999924"/>
    <n v="0.43564899999999912"/>
    <n v="0.68247000000000035"/>
    <n v="1.0312699999999997"/>
    <n v="1.4652969999999985"/>
  </r>
  <r>
    <x v="0"/>
    <x v="0"/>
    <x v="7"/>
    <x v="1"/>
    <n v="4.8651999999999994E-2"/>
    <n v="6.4600000000000019E-2"/>
    <n v="9.9903999999999965E-2"/>
    <n v="0.15469100000000002"/>
    <n v="0.23980599999999999"/>
    <n v="0.36149300000000001"/>
    <n v="0.51342299999999996"/>
  </r>
  <r>
    <x v="0"/>
    <x v="0"/>
    <x v="8"/>
    <x v="0"/>
    <n v="4.3379969999999997"/>
    <n v="5.9543439999999999"/>
    <n v="9.2277599999999982"/>
    <n v="13.693943000000001"/>
    <n v="19.752117000000005"/>
    <n v="27.107842000000002"/>
    <n v="34.513686999999997"/>
  </r>
  <r>
    <x v="0"/>
    <x v="0"/>
    <x v="8"/>
    <x v="1"/>
    <n v="1.2789079999999999"/>
    <n v="1.683467"/>
    <n v="2.533261"/>
    <n v="3.7127759999999999"/>
    <n v="5.2896510000000001"/>
    <n v="7.2288520000000007"/>
    <n v="9.2286289999999997"/>
  </r>
  <r>
    <x v="0"/>
    <x v="0"/>
    <x v="9"/>
    <x v="0"/>
    <n v="1.6929000000000024E-2"/>
    <n v="2.2651000000000015E-2"/>
    <n v="3.6128000000000042E-2"/>
    <n v="5.6763000000000063E-2"/>
    <n v="9.0362000000000053E-2"/>
    <n v="0.14129700000000009"/>
    <n v="0.20967700000000014"/>
  </r>
  <r>
    <x v="0"/>
    <x v="0"/>
    <x v="9"/>
    <x v="1"/>
    <n v="1.0413999999999998E-2"/>
    <n v="1.3109999999999997E-2"/>
    <n v="1.9488999999999986E-2"/>
    <n v="2.9173000000000004E-2"/>
    <n v="4.4359999999999997E-2"/>
    <n v="6.6803999999999975E-2"/>
    <n v="9.6624999999999989E-2"/>
  </r>
  <r>
    <x v="0"/>
    <x v="0"/>
    <x v="10"/>
    <x v="0"/>
    <n v="6.4180699999999957"/>
    <n v="8.7455059999999918"/>
    <n v="13.532703999999994"/>
    <n v="19.944461000000004"/>
    <n v="28.732068999999992"/>
    <n v="39.422592999999964"/>
    <n v="50.353970000000011"/>
  </r>
  <r>
    <x v="0"/>
    <x v="0"/>
    <x v="10"/>
    <x v="1"/>
    <n v="0.57805499999999999"/>
    <n v="0.77964400000000023"/>
    <n v="1.2157870000000002"/>
    <n v="1.8456460000000003"/>
    <n v="2.7446159999999997"/>
    <n v="3.9089510000000001"/>
    <n v="5.1951219999999996"/>
  </r>
  <r>
    <x v="0"/>
    <x v="1"/>
    <x v="0"/>
    <x v="0"/>
    <n v="0.76852199999999993"/>
    <n v="1.170715"/>
    <n v="2.0196489999999994"/>
    <n v="3.2798240000000001"/>
    <n v="5.2169460000000054"/>
    <n v="7.8831429999999978"/>
    <n v="11.066118000000007"/>
  </r>
  <r>
    <x v="0"/>
    <x v="1"/>
    <x v="0"/>
    <x v="1"/>
    <n v="0.38627899999999993"/>
    <n v="0.54271199999999997"/>
    <n v="0.87482399999999994"/>
    <n v="1.3827729999999998"/>
    <n v="2.1631889999999996"/>
    <n v="3.2598599999999998"/>
    <n v="4.595478"/>
  </r>
  <r>
    <x v="0"/>
    <x v="1"/>
    <x v="1"/>
    <x v="0"/>
    <n v="0.21211500000000005"/>
    <n v="0.28437499999999966"/>
    <n v="0.45137399999999916"/>
    <n v="0.72013300000000002"/>
    <n v="1.1748590000000008"/>
    <n v="1.8953"/>
    <n v="2.9269950000000033"/>
  </r>
  <r>
    <x v="0"/>
    <x v="1"/>
    <x v="1"/>
    <x v="1"/>
    <n v="0.40776499999999988"/>
    <n v="0.56490199999999968"/>
    <n v="0.93065600000000004"/>
    <n v="1.5328789999999999"/>
    <n v="2.5359089999999993"/>
    <n v="4.055417000000002"/>
    <n v="6.0719439999999985"/>
  </r>
  <r>
    <x v="0"/>
    <x v="1"/>
    <x v="2"/>
    <x v="0"/>
    <n v="0.21579300000000001"/>
    <n v="0.31959299999999985"/>
    <n v="0.5353760000000003"/>
    <n v="0.8522339999999996"/>
    <n v="1.3052099999999991"/>
    <n v="1.8949229999999999"/>
    <n v="2.5451779999999995"/>
  </r>
  <r>
    <x v="0"/>
    <x v="1"/>
    <x v="2"/>
    <x v="1"/>
    <n v="0.17339999999999994"/>
    <n v="0.24429899999999993"/>
    <n v="0.39925599999999994"/>
    <n v="0.65172399999999997"/>
    <n v="1.0535160000000001"/>
    <n v="1.6488610000000001"/>
    <n v="2.4148990000000001"/>
  </r>
  <r>
    <x v="0"/>
    <x v="1"/>
    <x v="3"/>
    <x v="0"/>
    <n v="7.5031329999999983"/>
    <n v="11.711220999999995"/>
    <n v="20.176228000000002"/>
    <n v="33.333389999999994"/>
    <n v="52.069585000000004"/>
    <n v="76.592382000000029"/>
    <n v="103.27753399999999"/>
  </r>
  <r>
    <x v="0"/>
    <x v="1"/>
    <x v="3"/>
    <x v="1"/>
    <n v="2.258686"/>
    <n v="3.2099209999999996"/>
    <n v="5.1418329999999992"/>
    <n v="8.2215919999999993"/>
    <n v="12.677923"/>
    <n v="18.766819999999999"/>
    <n v="25.786821"/>
  </r>
  <r>
    <x v="0"/>
    <x v="1"/>
    <x v="4"/>
    <x v="0"/>
    <n v="0.80187300000000017"/>
    <n v="1.3153880000000002"/>
    <n v="2.5117569999999998"/>
    <n v="4.5251409999999996"/>
    <n v="7.7331049999999992"/>
    <n v="12.260581"/>
    <n v="17.697396999999999"/>
  </r>
  <r>
    <x v="0"/>
    <x v="1"/>
    <x v="4"/>
    <x v="1"/>
    <n v="0.36829699999999999"/>
    <n v="0.499861"/>
    <n v="0.77673000000000003"/>
    <n v="1.176102"/>
    <n v="1.731004"/>
    <n v="2.4358559999999998"/>
    <n v="3.2020339999999998"/>
  </r>
  <r>
    <x v="0"/>
    <x v="1"/>
    <x v="5"/>
    <x v="0"/>
    <n v="0.37528499999999887"/>
    <n v="0.51600000000000013"/>
    <n v="0.85290100000000069"/>
    <n v="1.3837509999999977"/>
    <n v="2.2684690000000032"/>
    <n v="3.6157980000000038"/>
    <n v="5.4393900000000075"/>
  </r>
  <r>
    <x v="0"/>
    <x v="1"/>
    <x v="5"/>
    <x v="1"/>
    <n v="0.66514800000000041"/>
    <n v="0.87838500000000053"/>
    <n v="1.3939429999999995"/>
    <n v="2.1958110000000008"/>
    <n v="3.4733410000000013"/>
    <n v="5.3126820000000023"/>
    <n v="7.6210709999999988"/>
  </r>
  <r>
    <x v="0"/>
    <x v="1"/>
    <x v="6"/>
    <x v="0"/>
    <n v="1.4520620000000004"/>
    <n v="2.1522610000000015"/>
    <n v="3.5951539999999991"/>
    <n v="5.7349400000000017"/>
    <n v="8.9114490000000011"/>
    <n v="13.149203"/>
    <n v="17.991924000000008"/>
  </r>
  <r>
    <x v="0"/>
    <x v="1"/>
    <x v="6"/>
    <x v="1"/>
    <n v="0.44858299999999995"/>
    <n v="0.61752999999999991"/>
    <n v="0.96964899999999998"/>
    <n v="1.4988279999999998"/>
    <n v="2.2781889999999998"/>
    <n v="3.3322230000000004"/>
    <n v="4.5563009999999995"/>
  </r>
  <r>
    <x v="0"/>
    <x v="1"/>
    <x v="7"/>
    <x v="0"/>
    <n v="0.43312199999999923"/>
    <n v="0.63079899999999989"/>
    <n v="1.0406859999999996"/>
    <n v="1.6641119999999987"/>
    <n v="2.6301789999999965"/>
    <n v="4.0058870000000066"/>
    <n v="5.7306640000000018"/>
  </r>
  <r>
    <x v="0"/>
    <x v="1"/>
    <x v="7"/>
    <x v="1"/>
    <n v="0.17996200000000001"/>
    <n v="0.24172899999999997"/>
    <n v="0.37787799999999977"/>
    <n v="0.59088700000000016"/>
    <n v="0.92417999999999989"/>
    <n v="1.4041800000000004"/>
    <n v="2.0079759999999998"/>
  </r>
  <r>
    <x v="0"/>
    <x v="1"/>
    <x v="8"/>
    <x v="0"/>
    <n v="16.046072000000002"/>
    <n v="22.281385999999998"/>
    <n v="34.903162000000009"/>
    <n v="52.307974999999999"/>
    <n v="76.122354000000001"/>
    <n v="105.29697299999999"/>
    <n v="134.980265"/>
  </r>
  <r>
    <x v="0"/>
    <x v="1"/>
    <x v="8"/>
    <x v="1"/>
    <n v="4.7306309999999998"/>
    <n v="6.2996020000000001"/>
    <n v="9.581828999999999"/>
    <n v="14.182023999999998"/>
    <n v="20.385697"/>
    <n v="28.079561999999999"/>
    <n v="36.092421000000002"/>
  </r>
  <r>
    <x v="0"/>
    <x v="1"/>
    <x v="9"/>
    <x v="0"/>
    <n v="6.2648000000000051E-2"/>
    <n v="8.4786000000000097E-2"/>
    <n v="0.13672300000000018"/>
    <n v="0.21684800000000018"/>
    <n v="0.34828299999999873"/>
    <n v="0.54890100000000019"/>
    <n v="0.82008899999999951"/>
  </r>
  <r>
    <x v="0"/>
    <x v="1"/>
    <x v="9"/>
    <x v="1"/>
    <n v="3.854100000000002E-2"/>
    <n v="4.9067999999999987E-2"/>
    <n v="7.371900000000009E-2"/>
    <n v="0.11140700000000006"/>
    <n v="0.17095199999999999"/>
    <n v="0.25949200000000028"/>
    <n v="0.37787799999999999"/>
  </r>
  <r>
    <x v="0"/>
    <x v="1"/>
    <x v="10"/>
    <x v="0"/>
    <n v="23.740167000000017"/>
    <n v="32.726021000000024"/>
    <n v="51.186203999999947"/>
    <n v="76.183643999999973"/>
    <n v="110.73005499999994"/>
    <n v="153.13203399999998"/>
    <n v="196.93037499999986"/>
  </r>
  <r>
    <x v="0"/>
    <x v="1"/>
    <x v="10"/>
    <x v="1"/>
    <n v="2.1381830000000002"/>
    <n v="2.9174650000000013"/>
    <n v="4.5986180000000001"/>
    <n v="7.0499779999999976"/>
    <n v="10.577427999999999"/>
    <n v="15.183836999999993"/>
    <n v="20.317722999999997"/>
  </r>
  <r>
    <x v="0"/>
    <x v="2"/>
    <x v="0"/>
    <x v="0"/>
    <n v="0.36423699999999942"/>
    <n v="0.57761600000000002"/>
    <n v="1.0390269999999993"/>
    <n v="1.7605189999999988"/>
    <n v="2.9265549999999982"/>
    <n v="4.6302559999999984"/>
    <n v="6.816859"/>
  </r>
  <r>
    <x v="0"/>
    <x v="2"/>
    <x v="0"/>
    <x v="1"/>
    <n v="0.18307599999999996"/>
    <n v="0.26777100000000004"/>
    <n v="0.45005899999999999"/>
    <n v="0.74223799999999995"/>
    <n v="1.2134869999999993"/>
    <n v="1.9147189999999996"/>
    <n v="2.8308690000000007"/>
  </r>
  <r>
    <x v="0"/>
    <x v="2"/>
    <x v="1"/>
    <x v="0"/>
    <n v="0.10053300000000001"/>
    <n v="0.14030200000000009"/>
    <n v="0.23221000000000011"/>
    <n v="0.38654999999999951"/>
    <n v="0.65906400000000009"/>
    <n v="1.1132219999999984"/>
    <n v="1.8030619999999984"/>
  </r>
  <r>
    <x v="0"/>
    <x v="2"/>
    <x v="1"/>
    <x v="1"/>
    <n v="0.19325400000000001"/>
    <n v="0.27871699999999999"/>
    <n v="0.47877999999999998"/>
    <n v="0.82280399999999976"/>
    <n v="1.4225739999999996"/>
    <n v="2.3819950000000012"/>
    <n v="3.7403859999999995"/>
  </r>
  <r>
    <x v="0"/>
    <x v="2"/>
    <x v="2"/>
    <x v="0"/>
    <n v="0.102271"/>
    <n v="0.1576810000000001"/>
    <n v="0.27542699999999948"/>
    <n v="0.45745299999999972"/>
    <n v="0.73218499999999986"/>
    <n v="1.1130079999999998"/>
    <n v="1.5678540000000003"/>
  </r>
  <r>
    <x v="0"/>
    <x v="2"/>
    <x v="2"/>
    <x v="1"/>
    <n v="8.2186999999999996E-2"/>
    <n v="0.12053099999999999"/>
    <n v="0.20540300000000003"/>
    <n v="0.34982600000000008"/>
    <n v="0.5909899999999999"/>
    <n v="0.96847899999999998"/>
    <n v="1.4876060000000002"/>
  </r>
  <r>
    <x v="0"/>
    <x v="2"/>
    <x v="3"/>
    <x v="0"/>
    <n v="3.5560760000000009"/>
    <n v="5.7781130000000003"/>
    <n v="10.37983"/>
    <n v="17.892420999999995"/>
    <n v="29.209520000000001"/>
    <n v="44.987476999999998"/>
    <n v="63.620145999999991"/>
  </r>
  <r>
    <x v="0"/>
    <x v="2"/>
    <x v="3"/>
    <x v="1"/>
    <n v="1.0704940000000001"/>
    <n v="1.5837219999999996"/>
    <n v="2.6452589999999998"/>
    <n v="4.4131169999999997"/>
    <n v="7.1119460000000005"/>
    <n v="11.022924"/>
    <n v="15.884976999999999"/>
  </r>
  <r>
    <x v="0"/>
    <x v="2"/>
    <x v="4"/>
    <x v="0"/>
    <n v="0.38004300000000008"/>
    <n v="0.64898999999999996"/>
    <n v="1.2921950000000002"/>
    <n v="2.4289689999999999"/>
    <n v="4.3380479999999997"/>
    <n v="7.2014039999999993"/>
    <n v="10.901799"/>
  </r>
  <r>
    <x v="0"/>
    <x v="2"/>
    <x v="4"/>
    <x v="1"/>
    <n v="0.17455200000000001"/>
    <n v="0.24662300000000001"/>
    <n v="0.39959600000000001"/>
    <n v="0.63129800000000003"/>
    <n v="0.97104299999999999"/>
    <n v="1.4307300000000001"/>
    <n v="1.9724889999999999"/>
  </r>
  <r>
    <x v="0"/>
    <x v="2"/>
    <x v="5"/>
    <x v="0"/>
    <n v="0.1778560000000001"/>
    <n v="0.25457599999999941"/>
    <n v="0.43876799999999905"/>
    <n v="0.74275099999999983"/>
    <n v="1.2725379999999984"/>
    <n v="2.1237850000000011"/>
    <n v="3.3507190000000007"/>
  </r>
  <r>
    <x v="0"/>
    <x v="2"/>
    <x v="5"/>
    <x v="1"/>
    <n v="0.31524899999999995"/>
    <n v="0.43338099999999974"/>
    <n v="0.71713400000000038"/>
    <n v="1.1786539999999996"/>
    <n v="1.9484459999999999"/>
    <n v="3.1204669999999997"/>
    <n v="4.6946679999999983"/>
  </r>
  <r>
    <x v="0"/>
    <x v="2"/>
    <x v="6"/>
    <x v="0"/>
    <n v="0.68819800000000009"/>
    <n v="1.0618890000000001"/>
    <n v="1.8495540000000004"/>
    <n v="3.0783549999999997"/>
    <n v="4.9990639999999997"/>
    <n v="7.7233449999999992"/>
    <n v="11.083228999999998"/>
  </r>
  <r>
    <x v="0"/>
    <x v="2"/>
    <x v="6"/>
    <x v="1"/>
    <n v="0.21260400000000002"/>
    <n v="0.30467900000000003"/>
    <n v="0.4988419999999999"/>
    <n v="0.80453099999999989"/>
    <n v="1.2779989999999999"/>
    <n v="1.957222"/>
    <n v="2.8067349999999993"/>
  </r>
  <r>
    <x v="0"/>
    <x v="2"/>
    <x v="7"/>
    <x v="0"/>
    <n v="0.20527500000000012"/>
    <n v="0.3112309999999992"/>
    <n v="0.53538999999999992"/>
    <n v="0.89324699999999957"/>
    <n v="1.4754499999999977"/>
    <n v="2.3529020000000007"/>
    <n v="3.530154"/>
  </r>
  <r>
    <x v="0"/>
    <x v="2"/>
    <x v="7"/>
    <x v="1"/>
    <n v="8.5289999999999991E-2"/>
    <n v="0.11926600000000002"/>
    <n v="0.19440099999999999"/>
    <n v="0.317164"/>
    <n v="0.51843900000000009"/>
    <n v="0.82475800000000021"/>
    <n v="1.2369389999999998"/>
  </r>
  <r>
    <x v="0"/>
    <x v="2"/>
    <x v="8"/>
    <x v="0"/>
    <n v="7.6049639999999998"/>
    <n v="10.993255000000001"/>
    <n v="17.956224000000002"/>
    <n v="28.077448"/>
    <n v="42.702426999999986"/>
    <n v="61.847470000000001"/>
    <n v="83.149389000000014"/>
  </r>
  <r>
    <x v="0"/>
    <x v="2"/>
    <x v="8"/>
    <x v="1"/>
    <n v="2.2420599999999999"/>
    <n v="3.1081159999999999"/>
    <n v="4.9294529999999996"/>
    <n v="7.6125110000000005"/>
    <n v="11.435783000000001"/>
    <n v="16.492875999999999"/>
    <n v="22.233343999999999"/>
  </r>
  <r>
    <x v="0"/>
    <x v="2"/>
    <x v="9"/>
    <x v="0"/>
    <n v="2.9680000000000029E-2"/>
    <n v="4.1819000000000058E-2"/>
    <n v="7.0331000000000102E-2"/>
    <n v="0.11638100000000005"/>
    <n v="0.19537200000000018"/>
    <n v="0.32239799999999885"/>
    <n v="0.50517399999999957"/>
  </r>
  <r>
    <x v="0"/>
    <x v="2"/>
    <x v="9"/>
    <x v="1"/>
    <n v="1.8257999999999983E-2"/>
    <n v="2.4199999999999996E-2"/>
    <n v="3.7933000000000022E-2"/>
    <n v="5.9793000000000041E-2"/>
    <n v="9.5896000000000078E-2"/>
    <n v="0.152419"/>
    <n v="0.23277700000000009"/>
  </r>
  <r>
    <x v="0"/>
    <x v="2"/>
    <x v="10"/>
    <x v="0"/>
    <n v="11.251539999999988"/>
    <n v="16.146461000000016"/>
    <n v="26.333178000000004"/>
    <n v="40.893228000000029"/>
    <n v="62.116348000000016"/>
    <n v="89.943987000000021"/>
    <n v="121.31136499999998"/>
  </r>
  <r>
    <x v="0"/>
    <x v="2"/>
    <x v="10"/>
    <x v="1"/>
    <n v="1.0133829999999999"/>
    <n v="1.4394259999999999"/>
    <n v="2.3657930000000005"/>
    <n v="3.7842329999999995"/>
    <n v="5.9336300000000044"/>
    <n v="8.918413000000001"/>
    <n v="12.515947999999996"/>
  </r>
  <r>
    <x v="1"/>
    <x v="0"/>
    <x v="0"/>
    <x v="2"/>
    <n v="3.3000000000000003E-5"/>
    <n v="3.4E-5"/>
    <n v="5.2999999999999987E-5"/>
    <n v="7.1999999999999988E-5"/>
    <n v="9.799999999999997E-5"/>
    <n v="1.2399999999999995E-4"/>
    <n v="1.5499999999999995E-4"/>
  </r>
  <r>
    <x v="1"/>
    <x v="0"/>
    <x v="0"/>
    <x v="3"/>
    <n v="4.3351999999999988E-2"/>
    <n v="4.7488999999999976E-2"/>
    <n v="6.8788000000000016E-2"/>
    <n v="9.9141000000000021E-2"/>
    <n v="0.13059100000000004"/>
    <n v="0.16612299999999994"/>
    <n v="0.19932299999999994"/>
  </r>
  <r>
    <x v="1"/>
    <x v="0"/>
    <x v="1"/>
    <x v="2"/>
    <n v="4.0999999999999994E-5"/>
    <n v="4.4999999999999996E-5"/>
    <n v="6.3999999999999997E-5"/>
    <n v="9.6999999999999986E-5"/>
    <n v="1.3199999999999998E-4"/>
    <n v="1.76E-4"/>
    <n v="2.2599999999999996E-4"/>
  </r>
  <r>
    <x v="1"/>
    <x v="0"/>
    <x v="1"/>
    <x v="3"/>
    <n v="7.0708000000000021E-2"/>
    <n v="7.927100000000005E-2"/>
    <n v="0.11759700000000002"/>
    <n v="0.17699200000000007"/>
    <n v="0.24327700000000005"/>
    <n v="0.323181"/>
    <n v="0.40454299999999999"/>
  </r>
  <r>
    <x v="1"/>
    <x v="0"/>
    <x v="2"/>
    <x v="2"/>
    <n v="1.2E-5"/>
    <n v="1.3000000000000001E-5"/>
    <n v="1.9000000000000001E-5"/>
    <n v="2.8000000000000003E-5"/>
    <n v="4.099999999999998E-5"/>
    <n v="5.1999999999999976E-5"/>
    <n v="6.5999999999999992E-5"/>
  </r>
  <r>
    <x v="1"/>
    <x v="0"/>
    <x v="2"/>
    <x v="3"/>
    <n v="1.3075000000000002E-2"/>
    <n v="1.4421000000000002E-2"/>
    <n v="2.1236999999999999E-2"/>
    <n v="3.1307000000000008E-2"/>
    <n v="4.2243999999999997E-2"/>
    <n v="5.5038000000000004E-2"/>
    <n v="6.768200000000002E-2"/>
  </r>
  <r>
    <x v="1"/>
    <x v="0"/>
    <x v="3"/>
    <x v="2"/>
    <n v="2.9700000000000006E-4"/>
    <n v="3.1200000000000005E-4"/>
    <n v="4.26E-4"/>
    <n v="5.8600000000000004E-4"/>
    <n v="7.5299999999999998E-4"/>
    <n v="9.5100000000000013E-4"/>
    <n v="1.152E-3"/>
  </r>
  <r>
    <x v="1"/>
    <x v="0"/>
    <x v="3"/>
    <x v="3"/>
    <n v="8.2428999999999988E-2"/>
    <n v="9.2887999999999998E-2"/>
    <n v="0.13744800000000001"/>
    <n v="0.20419600000000002"/>
    <n v="0.277754"/>
    <n v="0.36511700000000002"/>
    <n v="0.45255400000000001"/>
  </r>
  <r>
    <x v="1"/>
    <x v="0"/>
    <x v="4"/>
    <x v="2"/>
    <n v="2.2600000000000002E-4"/>
    <n v="2.3700000000000001E-4"/>
    <n v="3.19E-4"/>
    <n v="4.3800000000000002E-4"/>
    <n v="5.5900000000000004E-4"/>
    <n v="6.9899999999999997E-4"/>
    <n v="8.3900000000000001E-4"/>
  </r>
  <r>
    <x v="1"/>
    <x v="0"/>
    <x v="4"/>
    <x v="3"/>
    <n v="9.2338000000000003E-2"/>
    <n v="9.9751000000000006E-2"/>
    <n v="0.140458"/>
    <n v="0.19766400000000001"/>
    <n v="0.25389099999999998"/>
    <n v="0.31557100000000005"/>
    <n v="0.37065500000000001"/>
  </r>
  <r>
    <x v="1"/>
    <x v="0"/>
    <x v="5"/>
    <x v="2"/>
    <n v="6.2000000000000003E-5"/>
    <n v="6.899999999999997E-5"/>
    <n v="1.0299999999999997E-4"/>
    <n v="1.5499999999999997E-4"/>
    <n v="2.1599999999999991E-4"/>
    <n v="2.8800000000000022E-4"/>
    <n v="3.7300000000000018E-4"/>
  </r>
  <r>
    <x v="1"/>
    <x v="0"/>
    <x v="5"/>
    <x v="3"/>
    <n v="7.7468000000000009E-2"/>
    <n v="8.7863999999999984E-2"/>
    <n v="0.13144099999999997"/>
    <n v="0.196381"/>
    <n v="0.26748900000000009"/>
    <n v="0.35148000000000024"/>
    <n v="0.43512000000000017"/>
  </r>
  <r>
    <x v="1"/>
    <x v="0"/>
    <x v="6"/>
    <x v="2"/>
    <n v="3.7500000000000001E-4"/>
    <n v="3.9599999999999998E-4"/>
    <n v="5.3300000000000005E-4"/>
    <n v="7.3500000000000008E-4"/>
    <n v="9.4099999999999989E-4"/>
    <n v="1.181E-3"/>
    <n v="1.4240000000000001E-3"/>
  </r>
  <r>
    <x v="1"/>
    <x v="0"/>
    <x v="6"/>
    <x v="3"/>
    <n v="5.2227999999999997E-2"/>
    <n v="5.673099999999999E-2"/>
    <n v="7.9623000000000013E-2"/>
    <n v="0.112661"/>
    <n v="0.145181"/>
    <n v="0.18123699999999998"/>
    <n v="0.213725"/>
  </r>
  <r>
    <x v="1"/>
    <x v="0"/>
    <x v="7"/>
    <x v="2"/>
    <n v="4.6999999999999997E-5"/>
    <n v="4.9999999999999989E-5"/>
    <n v="6.8999999999999983E-5"/>
    <n v="9.9999999999999978E-5"/>
    <n v="1.3199999999999998E-4"/>
    <n v="1.74E-4"/>
    <n v="2.1800000000000001E-4"/>
  </r>
  <r>
    <x v="1"/>
    <x v="0"/>
    <x v="7"/>
    <x v="3"/>
    <n v="4.8910999999999996E-2"/>
    <n v="5.4535000000000021E-2"/>
    <n v="8.1190000000000012E-2"/>
    <n v="0.12008500000000004"/>
    <n v="0.16231800000000002"/>
    <n v="0.21169000000000002"/>
    <n v="0.26048300000000002"/>
  </r>
  <r>
    <x v="1"/>
    <x v="0"/>
    <x v="8"/>
    <x v="2"/>
    <n v="5.8619999999999992E-3"/>
    <n v="5.8399999999999997E-3"/>
    <n v="7.5529999999999998E-3"/>
    <n v="9.8530000000000006E-3"/>
    <n v="1.2043999999999999E-2"/>
    <n v="1.4454E-2"/>
    <n v="1.6691999999999999E-2"/>
  </r>
  <r>
    <x v="1"/>
    <x v="0"/>
    <x v="8"/>
    <x v="3"/>
    <n v="0.25409500000000002"/>
    <n v="0.275617"/>
    <n v="0.397428"/>
    <n v="0.56867099999999993"/>
    <n v="0.74348900000000007"/>
    <n v="0.93835000000000002"/>
    <n v="1.118376"/>
  </r>
  <r>
    <x v="1"/>
    <x v="0"/>
    <x v="9"/>
    <x v="2"/>
    <n v="3.0000000000000001E-6"/>
    <n v="3.9999999999999998E-6"/>
    <n v="5.9999999999999993E-6"/>
    <n v="7.9999999999999996E-6"/>
    <n v="1.1E-5"/>
    <n v="1.7999999999999997E-5"/>
    <n v="2.1999999999999999E-5"/>
  </r>
  <r>
    <x v="1"/>
    <x v="0"/>
    <x v="9"/>
    <x v="3"/>
    <n v="2.0222999999999998E-2"/>
    <n v="2.285199999999999E-2"/>
    <n v="3.429999999999999E-2"/>
    <n v="5.2225000000000014E-2"/>
    <n v="7.2487999999999983E-2"/>
    <n v="9.7276000000000029E-2"/>
    <n v="0.12305000000000006"/>
  </r>
  <r>
    <x v="1"/>
    <x v="0"/>
    <x v="10"/>
    <x v="2"/>
    <n v="6.7200000000000018E-4"/>
    <n v="6.9800000000000027E-4"/>
    <n v="9.6000000000000024E-4"/>
    <n v="1.3289999999999995E-3"/>
    <n v="1.7020000000000002E-3"/>
    <n v="2.1489999999999999E-3"/>
    <n v="2.594E-3"/>
  </r>
  <r>
    <x v="1"/>
    <x v="0"/>
    <x v="10"/>
    <x v="3"/>
    <n v="0.24702800000000003"/>
    <n v="0.26261000000000001"/>
    <n v="0.37264900000000017"/>
    <n v="0.52312400000000014"/>
    <n v="0.67220299999999999"/>
    <n v="0.83560800000000035"/>
    <n v="0.98213999999999968"/>
  </r>
  <r>
    <x v="1"/>
    <x v="1"/>
    <x v="0"/>
    <x v="2"/>
    <n v="1.3299999999999998E-4"/>
    <n v="1.3999999999999996E-4"/>
    <n v="1.9499999999999997E-4"/>
    <n v="2.8000000000000003E-4"/>
    <n v="3.7200000000000004E-4"/>
    <n v="4.8800000000000015E-4"/>
    <n v="6.0900000000000027E-4"/>
  </r>
  <r>
    <x v="1"/>
    <x v="1"/>
    <x v="0"/>
    <x v="3"/>
    <n v="0.160358"/>
    <n v="0.17771500000000001"/>
    <n v="0.26019399999999998"/>
    <n v="0.37871300000000002"/>
    <n v="0.50328100000000009"/>
    <n v="0.64528200000000013"/>
    <n v="0.77953299999999981"/>
  </r>
  <r>
    <x v="1"/>
    <x v="1"/>
    <x v="1"/>
    <x v="2"/>
    <n v="1.5599999999999997E-4"/>
    <n v="1.7299999999999998E-4"/>
    <n v="2.4900000000000004E-4"/>
    <n v="3.6900000000000013E-4"/>
    <n v="5.1000000000000015E-4"/>
    <n v="6.8800000000000024E-4"/>
    <n v="8.9500000000000018E-4"/>
  </r>
  <r>
    <x v="1"/>
    <x v="1"/>
    <x v="1"/>
    <x v="3"/>
    <n v="0.26155299999999998"/>
    <n v="0.29662900000000003"/>
    <n v="0.44479199999999997"/>
    <n v="0.67608600000000019"/>
    <n v="0.93756099999999976"/>
    <n v="1.2553689999999997"/>
    <n v="1.5821309999999993"/>
  </r>
  <r>
    <x v="1"/>
    <x v="1"/>
    <x v="2"/>
    <x v="2"/>
    <n v="5.299999999999998E-5"/>
    <n v="5.5999999999999979E-5"/>
    <n v="8.0999999999999963E-5"/>
    <n v="1.1799999999999998E-4"/>
    <n v="1.5699999999999997E-4"/>
    <n v="2.0799999999999996E-4"/>
    <n v="2.6400000000000013E-4"/>
  </r>
  <r>
    <x v="1"/>
    <x v="1"/>
    <x v="2"/>
    <x v="3"/>
    <n v="4.8362000000000002E-2"/>
    <n v="5.3961000000000002E-2"/>
    <n v="8.032099999999999E-2"/>
    <n v="0.11959200000000005"/>
    <n v="0.16279900000000003"/>
    <n v="0.21378500000000003"/>
    <n v="0.26469799999999999"/>
  </r>
  <r>
    <x v="1"/>
    <x v="1"/>
    <x v="3"/>
    <x v="2"/>
    <n v="1.0989999999999999E-3"/>
    <n v="1.173E-3"/>
    <n v="1.6100000000000003E-3"/>
    <n v="2.238E-3"/>
    <n v="2.9049999999999996E-3"/>
    <n v="3.6950000000000004E-3"/>
    <n v="4.5079999999999999E-3"/>
  </r>
  <r>
    <x v="1"/>
    <x v="1"/>
    <x v="3"/>
    <x v="3"/>
    <n v="0.30490499999999998"/>
    <n v="0.34758800000000006"/>
    <n v="0.51988500000000015"/>
    <n v="0.77998599999999996"/>
    <n v="1.0704340000000001"/>
    <n v="1.4182459999999999"/>
    <n v="1.7699050000000003"/>
  </r>
  <r>
    <x v="1"/>
    <x v="1"/>
    <x v="4"/>
    <x v="2"/>
    <n v="8.3600000000000005E-4"/>
    <n v="8.8600000000000007E-4"/>
    <n v="1.2079999999999999E-3"/>
    <n v="1.673E-3"/>
    <n v="2.153E-3"/>
    <n v="2.715E-3"/>
    <n v="3.2820000000000002E-3"/>
  </r>
  <r>
    <x v="1"/>
    <x v="1"/>
    <x v="4"/>
    <x v="3"/>
    <n v="0.34155599999999997"/>
    <n v="0.37327100000000002"/>
    <n v="0.53126899999999999"/>
    <n v="0.75503600000000004"/>
    <n v="0.97846300000000008"/>
    <n v="1.2257950000000002"/>
    <n v="1.4496020000000001"/>
  </r>
  <r>
    <x v="1"/>
    <x v="1"/>
    <x v="5"/>
    <x v="2"/>
    <n v="2.4499999999999999E-4"/>
    <n v="2.7400000000000021E-4"/>
    <n v="4.0700000000000019E-4"/>
    <n v="6.0600000000000031E-4"/>
    <n v="8.3600000000000015E-4"/>
    <n v="1.1360000000000003E-3"/>
    <n v="1.4729999999999999E-3"/>
  </r>
  <r>
    <x v="1"/>
    <x v="1"/>
    <x v="5"/>
    <x v="3"/>
    <n v="0.28654899999999994"/>
    <n v="0.32879400000000003"/>
    <n v="0.4971810000000001"/>
    <n v="0.750143"/>
    <n v="1.0308779999999993"/>
    <n v="1.3652940000000005"/>
    <n v="1.7017180000000005"/>
  </r>
  <r>
    <x v="1"/>
    <x v="1"/>
    <x v="6"/>
    <x v="2"/>
    <n v="1.3849999999999999E-3"/>
    <n v="1.4809999999999999E-3"/>
    <n v="2.0159999999999996E-3"/>
    <n v="2.8059999999999999E-3"/>
    <n v="3.6250000000000002E-3"/>
    <n v="4.5910000000000005E-3"/>
    <n v="5.568E-3"/>
  </r>
  <r>
    <x v="1"/>
    <x v="1"/>
    <x v="6"/>
    <x v="3"/>
    <n v="0.19318799999999997"/>
    <n v="0.21229199999999998"/>
    <n v="0.30116800000000005"/>
    <n v="0.43034600000000001"/>
    <n v="0.55951200000000012"/>
    <n v="0.70399100000000003"/>
    <n v="0.8358629999999998"/>
  </r>
  <r>
    <x v="1"/>
    <x v="1"/>
    <x v="7"/>
    <x v="2"/>
    <n v="1.7399999999999997E-4"/>
    <n v="1.8899999999999999E-4"/>
    <n v="2.6800000000000012E-4"/>
    <n v="3.8700000000000003E-4"/>
    <n v="5.2400000000000016E-4"/>
    <n v="6.8200000000000021E-4"/>
    <n v="8.6600000000000012E-4"/>
  </r>
  <r>
    <x v="1"/>
    <x v="1"/>
    <x v="7"/>
    <x v="3"/>
    <n v="0.18092400000000003"/>
    <n v="0.20407500000000001"/>
    <n v="0.30708599999999986"/>
    <n v="0.45868900000000007"/>
    <n v="0.62555999999999978"/>
    <n v="0.82228300000000021"/>
    <n v="1.0187279999999996"/>
  </r>
  <r>
    <x v="1"/>
    <x v="1"/>
    <x v="8"/>
    <x v="2"/>
    <n v="2.1686E-2"/>
    <n v="2.1853999999999998E-2"/>
    <n v="2.8563999999999999E-2"/>
    <n v="3.7637000000000004E-2"/>
    <n v="4.6415999999999999E-2"/>
    <n v="5.6147000000000002E-2"/>
    <n v="6.5281000000000006E-2"/>
  </r>
  <r>
    <x v="1"/>
    <x v="1"/>
    <x v="8"/>
    <x v="3"/>
    <n v="0.93988400000000005"/>
    <n v="1.031371"/>
    <n v="1.5032350000000001"/>
    <n v="2.1722030000000001"/>
    <n v="2.8653209999999998"/>
    <n v="3.6448979999999995"/>
    <n v="4.3738779999999995"/>
  </r>
  <r>
    <x v="1"/>
    <x v="1"/>
    <x v="9"/>
    <x v="2"/>
    <n v="1.5E-5"/>
    <n v="1.7E-5"/>
    <n v="2.5000000000000001E-5"/>
    <n v="3.7000000000000005E-5"/>
    <n v="5.2999999999999994E-5"/>
    <n v="7.1000000000000005E-5"/>
    <n v="9.3999999999999981E-5"/>
  </r>
  <r>
    <x v="1"/>
    <x v="1"/>
    <x v="9"/>
    <x v="3"/>
    <n v="7.4804999999999996E-2"/>
    <n v="8.5495999999999989E-2"/>
    <n v="0.12973800000000005"/>
    <n v="0.19947500000000004"/>
    <n v="0.27936100000000014"/>
    <n v="0.37787000000000015"/>
    <n v="0.48122099999999995"/>
  </r>
  <r>
    <x v="1"/>
    <x v="1"/>
    <x v="10"/>
    <x v="2"/>
    <n v="2.4909999999999993E-3"/>
    <n v="2.6319999999999994E-3"/>
    <n v="3.6430000000000004E-3"/>
    <n v="5.0639999999999999E-3"/>
    <n v="6.5670000000000034E-3"/>
    <n v="8.3370000000000007E-3"/>
    <n v="1.0158000000000002E-2"/>
  </r>
  <r>
    <x v="1"/>
    <x v="1"/>
    <x v="10"/>
    <x v="3"/>
    <n v="0.91374999999999984"/>
    <n v="0.98268500000000025"/>
    <n v="1.4094930000000001"/>
    <n v="1.9982200000000001"/>
    <n v="2.5905959999999992"/>
    <n v="3.2458139999999998"/>
    <n v="3.8410710000000003"/>
  </r>
  <r>
    <x v="1"/>
    <x v="2"/>
    <x v="0"/>
    <x v="2"/>
    <n v="6.1999999999999989E-5"/>
    <n v="6.7999999999999986E-5"/>
    <n v="1.0099999999999997E-4"/>
    <n v="1.4999999999999996E-4"/>
    <n v="2.1099999999999995E-4"/>
    <n v="2.8700000000000004E-4"/>
    <n v="3.7400000000000009E-4"/>
  </r>
  <r>
    <x v="1"/>
    <x v="2"/>
    <x v="0"/>
    <x v="3"/>
    <n v="7.6004000000000002E-2"/>
    <n v="8.7681999999999982E-2"/>
    <n v="0.13386200000000001"/>
    <n v="0.20328000000000002"/>
    <n v="0.28232799999999997"/>
    <n v="0.37901399999999996"/>
    <n v="0.48020000000000002"/>
  </r>
  <r>
    <x v="1"/>
    <x v="2"/>
    <x v="1"/>
    <x v="2"/>
    <n v="7.3999999999999969E-5"/>
    <n v="8.4999999999999993E-5"/>
    <n v="1.27E-4"/>
    <n v="1.9699999999999999E-4"/>
    <n v="2.8800000000000017E-4"/>
    <n v="4.0600000000000006E-4"/>
    <n v="5.5000000000000014E-4"/>
  </r>
  <r>
    <x v="1"/>
    <x v="2"/>
    <x v="1"/>
    <x v="3"/>
    <n v="0.12395800000000004"/>
    <n v="0.14635400000000007"/>
    <n v="0.22882900000000009"/>
    <n v="0.36290399999999984"/>
    <n v="0.52594699999999994"/>
    <n v="0.73735699999999993"/>
    <n v="0.97461100000000012"/>
  </r>
  <r>
    <x v="1"/>
    <x v="2"/>
    <x v="2"/>
    <x v="2"/>
    <n v="2.4000000000000001E-5"/>
    <n v="2.6999999999999999E-5"/>
    <n v="4.1999999999999991E-5"/>
    <n v="6.2999999999999986E-5"/>
    <n v="8.7999999999999971E-5"/>
    <n v="1.2199999999999998E-4"/>
    <n v="1.5899999999999993E-4"/>
  </r>
  <r>
    <x v="1"/>
    <x v="2"/>
    <x v="2"/>
    <x v="3"/>
    <n v="2.2919999999999999E-2"/>
    <n v="2.6621999999999989E-2"/>
    <n v="4.1321000000000017E-2"/>
    <n v="6.4194000000000015E-2"/>
    <n v="9.1329000000000007E-2"/>
    <n v="0.12556999999999999"/>
    <n v="0.16305800000000004"/>
  </r>
  <r>
    <x v="1"/>
    <x v="2"/>
    <x v="3"/>
    <x v="2"/>
    <n v="5.2099999999999998E-4"/>
    <n v="5.7900000000000009E-4"/>
    <n v="8.2900000000000009E-4"/>
    <n v="1.1999999999999999E-3"/>
    <n v="1.6280000000000001E-3"/>
    <n v="2.1689999999999999E-3"/>
    <n v="2.7759999999999998E-3"/>
  </r>
  <r>
    <x v="1"/>
    <x v="2"/>
    <x v="3"/>
    <x v="3"/>
    <n v="0.14450900000000003"/>
    <n v="0.17149499999999998"/>
    <n v="0.26745799999999997"/>
    <n v="0.41867500000000002"/>
    <n v="0.60048299999999988"/>
    <n v="0.83302300000000018"/>
    <n v="1.0902820000000002"/>
  </r>
  <r>
    <x v="1"/>
    <x v="2"/>
    <x v="4"/>
    <x v="2"/>
    <n v="3.97E-4"/>
    <n v="4.37E-4"/>
    <n v="6.2199999999999994E-4"/>
    <n v="8.9800000000000004E-4"/>
    <n v="1.2070000000000002E-3"/>
    <n v="1.5950000000000001E-3"/>
    <n v="2.0220000000000004E-3"/>
  </r>
  <r>
    <x v="1"/>
    <x v="2"/>
    <x v="4"/>
    <x v="3"/>
    <n v="0.161879"/>
    <n v="0.18416500000000002"/>
    <n v="0.273316"/>
    <n v="0.40528200000000003"/>
    <n v="0.54888899999999996"/>
    <n v="0.71998600000000001"/>
    <n v="0.89297099999999996"/>
  </r>
  <r>
    <x v="1"/>
    <x v="2"/>
    <x v="5"/>
    <x v="2"/>
    <n v="1.1199999999999997E-4"/>
    <n v="1.3399999999999998E-4"/>
    <n v="2.0899999999999993E-4"/>
    <n v="3.2400000000000018E-4"/>
    <n v="4.6800000000000026E-4"/>
    <n v="6.6300000000000029E-4"/>
    <n v="9.0100000000000032E-4"/>
  </r>
  <r>
    <x v="1"/>
    <x v="2"/>
    <x v="5"/>
    <x v="3"/>
    <n v="0.13580600000000004"/>
    <n v="0.16222399999999995"/>
    <n v="0.25577700000000009"/>
    <n v="0.40266000000000002"/>
    <n v="0.57829599999999981"/>
    <n v="0.80192800000000031"/>
    <n v="1.0482809999999998"/>
  </r>
  <r>
    <x v="1"/>
    <x v="2"/>
    <x v="6"/>
    <x v="2"/>
    <n v="6.5600000000000012E-4"/>
    <n v="7.3099999999999999E-4"/>
    <n v="1.0369999999999997E-3"/>
    <n v="1.5049999999999998E-3"/>
    <n v="2.0339999999999998E-3"/>
    <n v="2.696E-3"/>
    <n v="3.4320000000000002E-3"/>
  </r>
  <r>
    <x v="1"/>
    <x v="2"/>
    <x v="6"/>
    <x v="3"/>
    <n v="9.1559999999999989E-2"/>
    <n v="0.10474"/>
    <n v="0.15493799999999996"/>
    <n v="0.23099800000000004"/>
    <n v="0.31387199999999998"/>
    <n v="0.41349799999999998"/>
    <n v="0.51490000000000002"/>
  </r>
  <r>
    <x v="1"/>
    <x v="2"/>
    <x v="7"/>
    <x v="2"/>
    <n v="7.8999999999999996E-5"/>
    <n v="9.1999999999999987E-5"/>
    <n v="1.3899999999999999E-4"/>
    <n v="2.0599999999999994E-4"/>
    <n v="2.9500000000000018E-4"/>
    <n v="4.0200000000000012E-4"/>
    <n v="5.3100000000000011E-4"/>
  </r>
  <r>
    <x v="1"/>
    <x v="2"/>
    <x v="7"/>
    <x v="3"/>
    <n v="8.5748999999999992E-2"/>
    <n v="0.10068500000000002"/>
    <n v="0.15798200000000001"/>
    <n v="0.24621099999999999"/>
    <n v="0.35091900000000004"/>
    <n v="0.48297699999999993"/>
    <n v="0.6275440000000001"/>
  </r>
  <r>
    <x v="1"/>
    <x v="2"/>
    <x v="8"/>
    <x v="2"/>
    <n v="1.0278000000000001E-2"/>
    <n v="1.0782E-2"/>
    <n v="1.4696000000000001E-2"/>
    <n v="2.0202999999999999E-2"/>
    <n v="2.6037999999999999E-2"/>
    <n v="3.2977999999999993E-2"/>
    <n v="4.0214E-2"/>
  </r>
  <r>
    <x v="1"/>
    <x v="2"/>
    <x v="8"/>
    <x v="3"/>
    <n v="0.44545299999999999"/>
    <n v="0.50886100000000001"/>
    <n v="0.77335200000000004"/>
    <n v="1.1659769999999998"/>
    <n v="1.607361"/>
    <n v="2.140876"/>
    <n v="2.6943589999999995"/>
  </r>
  <r>
    <x v="1"/>
    <x v="2"/>
    <x v="9"/>
    <x v="2"/>
    <n v="6.999999999999999E-6"/>
    <n v="6.999999999999999E-6"/>
    <n v="1.1E-5"/>
    <n v="1.9000000000000001E-5"/>
    <n v="3.0000000000000001E-5"/>
    <n v="4.2000000000000004E-5"/>
    <n v="5.3999999999999991E-5"/>
  </r>
  <r>
    <x v="1"/>
    <x v="2"/>
    <x v="9"/>
    <x v="3"/>
    <n v="3.5453000000000012E-2"/>
    <n v="4.2182999999999977E-2"/>
    <n v="6.6748999999999989E-2"/>
    <n v="0.10707100000000001"/>
    <n v="0.15671800000000005"/>
    <n v="0.22194799999999998"/>
    <n v="0.29643999999999998"/>
  </r>
  <r>
    <x v="1"/>
    <x v="2"/>
    <x v="10"/>
    <x v="2"/>
    <n v="1.1800000000000005E-3"/>
    <n v="1.2979999999999999E-3"/>
    <n v="1.8729999999999999E-3"/>
    <n v="2.7139999999999994E-3"/>
    <n v="3.6839999999999998E-3"/>
    <n v="4.9000000000000024E-3"/>
    <n v="6.2550000000000001E-3"/>
  </r>
  <r>
    <x v="1"/>
    <x v="2"/>
    <x v="10"/>
    <x v="3"/>
    <n v="0.43306699999999992"/>
    <n v="0.48484200000000011"/>
    <n v="0.72512599999999994"/>
    <n v="1.0725899999999999"/>
    <n v="1.4532499999999997"/>
    <n v="1.9064680000000003"/>
    <n v="2.3661449999999995"/>
  </r>
  <r>
    <x v="2"/>
    <x v="0"/>
    <x v="0"/>
    <x v="4"/>
    <n v="3.9820000000000012E-3"/>
    <n v="4.1230000000000008E-3"/>
    <n v="5.400000000000002E-3"/>
    <n v="6.8530000000000015E-3"/>
    <n v="8.1730000000000032E-3"/>
    <n v="9.5229999999999985E-3"/>
    <n v="1.0555999999999998E-2"/>
  </r>
  <r>
    <x v="2"/>
    <x v="0"/>
    <x v="0"/>
    <x v="5"/>
    <n v="2.9368999999999999E-2"/>
    <n v="3.6399000000000015E-2"/>
    <n v="4.4679000000000017E-2"/>
    <n v="5.2570000000000013E-2"/>
    <n v="6.0632000000000012E-2"/>
    <n v="6.8840999999999986E-2"/>
    <n v="7.6106000000000007E-2"/>
  </r>
  <r>
    <x v="2"/>
    <x v="0"/>
    <x v="0"/>
    <x v="6"/>
    <n v="4.366000000000001E-3"/>
    <n v="5.0949999999999997E-3"/>
    <n v="7.6909999999999991E-3"/>
    <n v="1.0815999999999999E-2"/>
    <n v="1.3983999999999996E-2"/>
    <n v="1.7090000000000001E-2"/>
    <n v="1.9622999999999998E-2"/>
  </r>
  <r>
    <x v="2"/>
    <x v="0"/>
    <x v="0"/>
    <x v="7"/>
    <n v="2.5579999999999986E-3"/>
    <n v="3.0240000000000011E-3"/>
    <n v="3.7959999999999982E-3"/>
    <n v="5.2319999999999997E-3"/>
    <n v="7.3099999999999988E-3"/>
    <n v="9.948000000000002E-3"/>
    <n v="1.2585999999999998E-2"/>
  </r>
  <r>
    <x v="2"/>
    <x v="0"/>
    <x v="0"/>
    <x v="8"/>
    <n v="7.0906999999999984E-2"/>
    <n v="6.8728000000000011E-2"/>
    <n v="8.8998999999999995E-2"/>
    <n v="0.11208499999999998"/>
    <n v="0.13621699999999998"/>
    <n v="0.16265199999999999"/>
    <n v="0.186228"/>
  </r>
  <r>
    <x v="2"/>
    <x v="0"/>
    <x v="0"/>
    <x v="9"/>
    <n v="7.0709999999999992E-3"/>
    <n v="1.0161000000000003E-2"/>
    <n v="1.4630000000000001E-2"/>
    <n v="1.9400999999999995E-2"/>
    <n v="2.4336000000000003E-2"/>
    <n v="2.9332999999999998E-2"/>
    <n v="3.4031000000000013E-2"/>
  </r>
  <r>
    <x v="2"/>
    <x v="0"/>
    <x v="0"/>
    <x v="10"/>
    <n v="7.5000000000000023E-4"/>
    <n v="8.6800000000000017E-4"/>
    <n v="1.3940000000000001E-3"/>
    <n v="2.0709999999999999E-3"/>
    <n v="2.7779999999999992E-3"/>
    <n v="3.467E-3"/>
    <n v="4.0449999999999991E-3"/>
  </r>
  <r>
    <x v="2"/>
    <x v="0"/>
    <x v="0"/>
    <x v="11"/>
    <n v="3.8540999999999999E-2"/>
    <n v="3.8836999999999997E-2"/>
    <n v="5.8176000000000005E-2"/>
    <n v="8.8661999999999991E-2"/>
    <n v="0.11919500000000001"/>
    <n v="0.15160299999999999"/>
    <n v="0.17786799999999997"/>
  </r>
  <r>
    <x v="2"/>
    <x v="0"/>
    <x v="0"/>
    <x v="12"/>
    <n v="1.9899999999999999E-4"/>
    <n v="2.6700000000000004E-4"/>
    <n v="4.7100000000000028E-4"/>
    <n v="8.0700000000000032E-4"/>
    <n v="1.3309999999999997E-3"/>
    <n v="2.1289999999999998E-3"/>
    <n v="3.2659999999999994E-3"/>
  </r>
  <r>
    <x v="2"/>
    <x v="0"/>
    <x v="0"/>
    <x v="13"/>
    <n v="1.0779999999999997E-3"/>
    <n v="1.2219999999999993E-3"/>
    <n v="1.8699999999999999E-3"/>
    <n v="2.7639999999999995E-3"/>
    <n v="3.8859999999999984E-3"/>
    <n v="5.2170000000000029E-3"/>
    <n v="6.6549999999999986E-3"/>
  </r>
  <r>
    <x v="2"/>
    <x v="0"/>
    <x v="0"/>
    <x v="14"/>
    <n v="1.0290979999999996"/>
    <n v="1.1128970000000002"/>
    <n v="1.6909969999999999"/>
    <n v="2.4860329999999995"/>
    <n v="3.4926649999999997"/>
    <n v="4.769855999999999"/>
    <n v="6.2024890000000008"/>
  </r>
  <r>
    <x v="2"/>
    <x v="0"/>
    <x v="0"/>
    <x v="15"/>
    <n v="3.5700000000000017E-4"/>
    <n v="4.7500000000000011E-4"/>
    <n v="8.2400000000000019E-4"/>
    <n v="1.3309999999999999E-3"/>
    <n v="2.065E-3"/>
    <n v="3.0599999999999998E-3"/>
    <n v="4.2129999999999989E-3"/>
  </r>
  <r>
    <x v="2"/>
    <x v="0"/>
    <x v="1"/>
    <x v="4"/>
    <n v="4.4969999999999993E-3"/>
    <n v="4.9300000000000004E-3"/>
    <n v="6.7420000000000015E-3"/>
    <n v="8.9999999999999924E-3"/>
    <n v="1.1263999999999991E-2"/>
    <n v="1.3730999999999997E-2"/>
    <n v="1.5883999999999995E-2"/>
  </r>
  <r>
    <x v="2"/>
    <x v="0"/>
    <x v="1"/>
    <x v="5"/>
    <n v="3.0512000000000001E-2"/>
    <n v="4.0848000000000002E-2"/>
    <n v="5.2214000000000003E-2"/>
    <n v="6.3767000000000018E-2"/>
    <n v="7.5210000000000013E-2"/>
    <n v="8.6679000000000006E-2"/>
    <n v="9.6958000000000003E-2"/>
  </r>
  <r>
    <x v="2"/>
    <x v="0"/>
    <x v="1"/>
    <x v="6"/>
    <n v="3.2039999999999998E-3"/>
    <n v="4.362999999999998E-3"/>
    <n v="7.7080000000000013E-3"/>
    <n v="1.3266999999999996E-2"/>
    <n v="2.1344999999999999E-2"/>
    <n v="3.2011000000000012E-2"/>
    <n v="4.4347000000000011E-2"/>
  </r>
  <r>
    <x v="2"/>
    <x v="0"/>
    <x v="1"/>
    <x v="7"/>
    <n v="7.535E-3"/>
    <n v="9.3069999999999941E-3"/>
    <n v="1.1969999999999998E-2"/>
    <n v="1.716599999999999E-2"/>
    <n v="2.4919999999999998E-2"/>
    <n v="3.5187000000000003E-2"/>
    <n v="4.6167999999999987E-2"/>
  </r>
  <r>
    <x v="2"/>
    <x v="0"/>
    <x v="1"/>
    <x v="8"/>
    <n v="2.2007000000000006E-2"/>
    <n v="2.1472000000000005E-2"/>
    <n v="2.8436000000000003E-2"/>
    <n v="3.6704000000000021E-2"/>
    <n v="4.5640000000000021E-2"/>
    <n v="5.5723000000000016E-2"/>
    <n v="6.5618000000000051E-2"/>
  </r>
  <r>
    <x v="2"/>
    <x v="0"/>
    <x v="1"/>
    <x v="9"/>
    <n v="1.5855000000000001E-2"/>
    <n v="2.5871000000000005E-2"/>
    <n v="4.1776000000000001E-2"/>
    <n v="6.3840999999999981E-2"/>
    <n v="9.1195000000000012E-2"/>
    <n v="0.12174500000000002"/>
    <n v="0.15269200000000002"/>
  </r>
  <r>
    <x v="2"/>
    <x v="0"/>
    <x v="1"/>
    <x v="10"/>
    <n v="8.2000000000000031E-4"/>
    <n v="1.0140000000000001E-3"/>
    <n v="1.7109999999999998E-3"/>
    <n v="2.8010000000000001E-3"/>
    <n v="4.1710000000000002E-3"/>
    <n v="5.7560000000000007E-3"/>
    <n v="7.3350000000000004E-3"/>
  </r>
  <r>
    <x v="2"/>
    <x v="0"/>
    <x v="1"/>
    <x v="11"/>
    <n v="3.1477000000000012E-2"/>
    <n v="3.3216000000000002E-2"/>
    <n v="5.0117000000000002E-2"/>
    <n v="8.110100000000002E-2"/>
    <n v="0.114888"/>
    <n v="0.155054"/>
    <n v="0.19345300000000004"/>
  </r>
  <r>
    <x v="2"/>
    <x v="0"/>
    <x v="1"/>
    <x v="12"/>
    <n v="9.8999999999999994E-5"/>
    <n v="1.3299999999999995E-4"/>
    <n v="2.3199999999999992E-4"/>
    <n v="4.0599999999999995E-4"/>
    <n v="6.6600000000000014E-4"/>
    <n v="1.077E-3"/>
    <n v="1.6719999999999999E-3"/>
  </r>
  <r>
    <x v="2"/>
    <x v="0"/>
    <x v="1"/>
    <x v="13"/>
    <n v="8.3200000000000006E-4"/>
    <n v="9.5600000000000025E-4"/>
    <n v="1.4599999999999999E-3"/>
    <n v="2.2250000000000004E-3"/>
    <n v="3.2750000000000006E-3"/>
    <n v="4.6670000000000019E-3"/>
    <n v="6.3920000000000001E-3"/>
  </r>
  <r>
    <x v="2"/>
    <x v="0"/>
    <x v="1"/>
    <x v="14"/>
    <n v="2.7011990000000003"/>
    <n v="3.008281999999999"/>
    <n v="4.6046180000000003"/>
    <n v="6.9223760000000008"/>
    <n v="9.9762150000000034"/>
    <n v="13.929593000000006"/>
    <n v="18.504901999999998"/>
  </r>
  <r>
    <x v="2"/>
    <x v="0"/>
    <x v="1"/>
    <x v="15"/>
    <n v="3.88E-4"/>
    <n v="5.2700000000000012E-4"/>
    <n v="8.8200000000000008E-4"/>
    <n v="1.4540000000000002E-3"/>
    <n v="2.3319999999999999E-3"/>
    <n v="3.6470000000000001E-3"/>
    <n v="5.4530000000000021E-3"/>
  </r>
  <r>
    <x v="2"/>
    <x v="0"/>
    <x v="2"/>
    <x v="4"/>
    <n v="2.3900000000000002E-3"/>
    <n v="2.5069999999999992E-3"/>
    <n v="3.3230000000000004E-3"/>
    <n v="4.2600000000000016E-3"/>
    <n v="5.1320000000000011E-3"/>
    <n v="6.0320000000000009E-3"/>
    <n v="6.7420000000000006E-3"/>
  </r>
  <r>
    <x v="2"/>
    <x v="0"/>
    <x v="2"/>
    <x v="5"/>
    <n v="8.7180000000000018E-3"/>
    <n v="1.1425999999999999E-2"/>
    <n v="1.4924E-2"/>
    <n v="1.8589000000000001E-2"/>
    <n v="2.2605E-2"/>
    <n v="2.7038000000000013E-2"/>
    <n v="3.1543000000000002E-2"/>
  </r>
  <r>
    <x v="2"/>
    <x v="0"/>
    <x v="2"/>
    <x v="6"/>
    <n v="1.6770000000000003E-3"/>
    <n v="2.1469999999999996E-3"/>
    <n v="3.6640000000000002E-3"/>
    <n v="5.9049999999999988E-3"/>
    <n v="8.822E-3"/>
    <n v="1.2239999999999999E-2"/>
    <n v="1.5764000000000004E-2"/>
  </r>
  <r>
    <x v="2"/>
    <x v="0"/>
    <x v="2"/>
    <x v="7"/>
    <n v="7.2990000000000017E-3"/>
    <n v="8.6520000000000017E-3"/>
    <n v="1.085E-2"/>
    <n v="1.4962999999999999E-2"/>
    <n v="2.093999999999999E-2"/>
    <n v="2.8544000000000003E-2"/>
    <n v="3.6163000000000001E-2"/>
  </r>
  <r>
    <x v="2"/>
    <x v="0"/>
    <x v="2"/>
    <x v="8"/>
    <n v="3.0578999999999995E-2"/>
    <n v="2.9222000000000008E-2"/>
    <n v="3.6222000000000011E-2"/>
    <n v="4.4162999999999994E-2"/>
    <n v="5.1781000000000001E-2"/>
    <n v="6.0016000000000014E-2"/>
    <n v="6.7124000000000017E-2"/>
  </r>
  <r>
    <x v="2"/>
    <x v="0"/>
    <x v="2"/>
    <x v="9"/>
    <n v="3.8409999999999998E-3"/>
    <n v="5.8130000000000005E-3"/>
    <n v="8.8349999999999991E-3"/>
    <n v="1.2408000000000001E-2"/>
    <n v="1.6374999999999997E-2"/>
    <n v="2.0504999999999995E-2"/>
    <n v="2.4516000000000007E-2"/>
  </r>
  <r>
    <x v="2"/>
    <x v="0"/>
    <x v="2"/>
    <x v="10"/>
    <n v="3.4900000000000008E-4"/>
    <n v="4.1200000000000015E-4"/>
    <n v="6.7700000000000008E-4"/>
    <n v="1.0400000000000001E-3"/>
    <n v="1.4539999999999993E-3"/>
    <n v="1.8789999999999994E-3"/>
    <n v="2.258E-3"/>
  </r>
  <r>
    <x v="2"/>
    <x v="0"/>
    <x v="2"/>
    <x v="11"/>
    <n v="8.2839999999999997E-3"/>
    <n v="8.685E-3"/>
    <n v="1.3459999999999998E-2"/>
    <n v="2.1859999999999997E-2"/>
    <n v="3.1383000000000001E-2"/>
    <n v="4.2678999999999988E-2"/>
    <n v="5.3430000000000005E-2"/>
  </r>
  <r>
    <x v="2"/>
    <x v="0"/>
    <x v="2"/>
    <x v="12"/>
    <n v="4.4999999999999989E-5"/>
    <n v="5.6999999999999996E-5"/>
    <n v="1.0199999999999999E-4"/>
    <n v="1.7199999999999998E-4"/>
    <n v="2.8899999999999998E-4"/>
    <n v="4.7000000000000015E-4"/>
    <n v="7.4100000000000001E-4"/>
  </r>
  <r>
    <x v="2"/>
    <x v="0"/>
    <x v="2"/>
    <x v="13"/>
    <n v="2.0999999999999998E-4"/>
    <n v="2.3600000000000002E-4"/>
    <n v="3.7100000000000007E-4"/>
    <n v="5.7000000000000009E-4"/>
    <n v="8.4400000000000013E-4"/>
    <n v="1.1969999999999995E-3"/>
    <n v="1.6359999999999999E-3"/>
  </r>
  <r>
    <x v="2"/>
    <x v="0"/>
    <x v="2"/>
    <x v="14"/>
    <n v="0.62188700000000008"/>
    <n v="0.67254499999999995"/>
    <n v="1.0158560000000001"/>
    <n v="1.4913589999999999"/>
    <n v="2.0981300000000003"/>
    <n v="2.8721520000000003"/>
    <n v="3.7560389999999999"/>
  </r>
  <r>
    <x v="2"/>
    <x v="0"/>
    <x v="2"/>
    <x v="15"/>
    <n v="1.6000000000000001E-4"/>
    <n v="2.1300000000000003E-4"/>
    <n v="3.6799999999999995E-4"/>
    <n v="5.9499999999999993E-4"/>
    <n v="9.4500000000000031E-4"/>
    <n v="1.4329999999999994E-3"/>
    <n v="2.0509999999999999E-3"/>
  </r>
  <r>
    <x v="2"/>
    <x v="0"/>
    <x v="3"/>
    <x v="4"/>
    <n v="8.7526000000000007E-2"/>
    <n v="9.1406000000000001E-2"/>
    <n v="0.11980199999999999"/>
    <n v="0.15285900000000002"/>
    <n v="0.183923"/>
    <n v="0.21646500000000005"/>
    <n v="0.24279000000000003"/>
  </r>
  <r>
    <x v="2"/>
    <x v="0"/>
    <x v="3"/>
    <x v="5"/>
    <n v="0.15382899999999999"/>
    <n v="0.18942800000000004"/>
    <n v="0.22728499999999999"/>
    <n v="0.26492500000000002"/>
    <n v="0.3036870000000001"/>
    <n v="0.34285400000000005"/>
    <n v="0.37680599999999997"/>
  </r>
  <r>
    <x v="2"/>
    <x v="0"/>
    <x v="3"/>
    <x v="6"/>
    <n v="4.06E-4"/>
    <n v="4.6300000000000003E-4"/>
    <n v="6.4599999999999998E-4"/>
    <n v="8.5599999999999999E-4"/>
    <n v="1.0500000000000002E-3"/>
    <n v="1.235E-3"/>
    <n v="1.3779999999999999E-3"/>
  </r>
  <r>
    <x v="2"/>
    <x v="0"/>
    <x v="3"/>
    <x v="7"/>
    <n v="1.463778"/>
    <n v="1.611383"/>
    <n v="1.762392"/>
    <n v="2.2646910000000009"/>
    <n v="2.9678930000000001"/>
    <n v="3.7914130000000004"/>
    <n v="4.4919250000000002"/>
  </r>
  <r>
    <x v="2"/>
    <x v="0"/>
    <x v="3"/>
    <x v="8"/>
    <n v="0.19295699999999999"/>
    <n v="0.193439"/>
    <n v="0.25761899999999999"/>
    <n v="0.33086700000000002"/>
    <n v="0.40372400000000003"/>
    <n v="0.47906700000000002"/>
    <n v="0.54237399999999991"/>
  </r>
  <r>
    <x v="2"/>
    <x v="0"/>
    <x v="3"/>
    <x v="9"/>
    <n v="5.4316999999999997E-2"/>
    <n v="7.7034999999999992E-2"/>
    <n v="0.10540200000000001"/>
    <n v="0.13489800000000002"/>
    <n v="0.16502700000000001"/>
    <n v="0.195803"/>
    <n v="0.225163"/>
  </r>
  <r>
    <x v="2"/>
    <x v="0"/>
    <x v="3"/>
    <x v="10"/>
    <n v="4.0730000000000002E-3"/>
    <n v="4.7139999999999994E-3"/>
    <n v="7.2339999999999991E-3"/>
    <n v="1.0460000000000001E-2"/>
    <n v="1.3880999999999999E-2"/>
    <n v="1.7354000000000001E-2"/>
    <n v="2.0404000000000002E-2"/>
  </r>
  <r>
    <x v="2"/>
    <x v="0"/>
    <x v="3"/>
    <x v="11"/>
    <n v="1.5186209999999998"/>
    <n v="1.1878079999999998"/>
    <n v="1.3773660000000001"/>
    <n v="1.7934079999999999"/>
    <n v="2.0293640000000002"/>
    <n v="2.236173"/>
    <n v="2.3214809999999999"/>
  </r>
  <r>
    <x v="2"/>
    <x v="0"/>
    <x v="3"/>
    <x v="12"/>
    <n v="1.5730000000000002E-3"/>
    <n v="1.9890000000000003E-3"/>
    <n v="3.4100000000000003E-3"/>
    <n v="5.738E-3"/>
    <n v="9.3830000000000007E-3"/>
    <n v="1.4902999999999998E-2"/>
    <n v="2.2968999999999996E-2"/>
  </r>
  <r>
    <x v="2"/>
    <x v="0"/>
    <x v="3"/>
    <x v="13"/>
    <n v="1.3192000000000002E-2"/>
    <n v="1.4721000000000001E-2"/>
    <n v="2.1645999999999999E-2"/>
    <n v="3.1199000000000005E-2"/>
    <n v="4.3247000000000001E-2"/>
    <n v="5.7914E-2"/>
    <n v="7.4189999999999992E-2"/>
  </r>
  <r>
    <x v="2"/>
    <x v="0"/>
    <x v="3"/>
    <x v="14"/>
    <n v="6.038583"/>
    <n v="6.4487170000000003"/>
    <n v="9.201117"/>
    <n v="12.820986000000001"/>
    <n v="17.062563999999998"/>
    <n v="22.180400000000002"/>
    <n v="27.530588000000005"/>
  </r>
  <r>
    <x v="2"/>
    <x v="0"/>
    <x v="3"/>
    <x v="15"/>
    <n v="0.113887"/>
    <n v="0.13204199999999999"/>
    <n v="0.172872"/>
    <n v="0.20393800000000001"/>
    <n v="0.225824"/>
    <n v="0.236098"/>
    <n v="0.23721100000000001"/>
  </r>
  <r>
    <x v="2"/>
    <x v="0"/>
    <x v="4"/>
    <x v="4"/>
    <n v="1.5005999999999999E-2"/>
    <n v="1.5008000000000001E-2"/>
    <n v="1.8946999999999999E-2"/>
    <n v="2.3328000000000002E-2"/>
    <n v="2.7102000000000001E-2"/>
    <n v="3.0882E-2"/>
    <n v="3.3595E-2"/>
  </r>
  <r>
    <x v="2"/>
    <x v="0"/>
    <x v="4"/>
    <x v="5"/>
    <n v="9.0245000000000006E-2"/>
    <n v="0.110732"/>
    <n v="0.13311000000000001"/>
    <n v="0.15543600000000002"/>
    <n v="0.178041"/>
    <n v="0.200986"/>
    <n v="0.22082499999999999"/>
  </r>
  <r>
    <x v="2"/>
    <x v="0"/>
    <x v="4"/>
    <x v="6"/>
    <n v="1.08E-4"/>
    <n v="1.1899999999999999E-4"/>
    <n v="1.65E-4"/>
    <n v="2.1499999999999999E-4"/>
    <n v="2.5900000000000001E-4"/>
    <n v="3.0000000000000003E-4"/>
    <n v="3.2899999999999997E-4"/>
  </r>
  <r>
    <x v="2"/>
    <x v="0"/>
    <x v="4"/>
    <x v="7"/>
    <n v="8.7180000000000001E-3"/>
    <n v="1.0329000000000001E-2"/>
    <n v="1.2893E-2"/>
    <n v="1.7815000000000001E-2"/>
    <n v="2.4836999999999998E-2"/>
    <n v="3.3742000000000001E-2"/>
    <n v="4.2589000000000002E-2"/>
  </r>
  <r>
    <x v="2"/>
    <x v="0"/>
    <x v="4"/>
    <x v="8"/>
    <n v="5.314E-2"/>
    <n v="5.4903E-2"/>
    <n v="7.6313999999999993E-2"/>
    <n v="0.102339"/>
    <n v="0.13159599999999999"/>
    <n v="0.16434300000000002"/>
    <n v="0.19675599999999999"/>
  </r>
  <r>
    <x v="2"/>
    <x v="0"/>
    <x v="4"/>
    <x v="9"/>
    <n v="2.1090000000000001E-2"/>
    <n v="2.9685E-2"/>
    <n v="4.0572999999999998E-2"/>
    <n v="5.2026000000000003E-2"/>
    <n v="6.329499999999999E-2"/>
    <n v="7.4750999999999998E-2"/>
    <n v="8.5497999999999991E-2"/>
  </r>
  <r>
    <x v="2"/>
    <x v="0"/>
    <x v="4"/>
    <x v="10"/>
    <n v="2.993E-3"/>
    <n v="3.3739999999999998E-3"/>
    <n v="5.0049999999999999E-3"/>
    <n v="6.8990000000000006E-3"/>
    <n v="8.5940000000000009E-3"/>
    <n v="1.0137E-2"/>
    <n v="1.1310000000000001E-2"/>
  </r>
  <r>
    <x v="2"/>
    <x v="0"/>
    <x v="4"/>
    <x v="11"/>
    <n v="0.64031499999999997"/>
    <n v="0.58018700000000001"/>
    <n v="0.679199"/>
    <n v="0.76437999999999995"/>
    <n v="0.83380900000000002"/>
    <n v="0.89225299999999996"/>
    <n v="0.95676000000000005"/>
  </r>
  <r>
    <x v="2"/>
    <x v="0"/>
    <x v="4"/>
    <x v="12"/>
    <n v="8.7000000000000001E-4"/>
    <n v="1.0760000000000001E-3"/>
    <n v="1.817E-3"/>
    <n v="3.0310000000000003E-3"/>
    <n v="4.8469999999999997E-3"/>
    <n v="7.5209999999999999E-3"/>
    <n v="1.1217999999999999E-2"/>
  </r>
  <r>
    <x v="2"/>
    <x v="0"/>
    <x v="4"/>
    <x v="13"/>
    <n v="1.8990000000000001E-3"/>
    <n v="2.1580000000000002E-3"/>
    <n v="3.2579999999999996E-3"/>
    <n v="4.8310000000000002E-3"/>
    <n v="6.8100000000000001E-3"/>
    <n v="9.2049999999999996E-3"/>
    <n v="1.1814E-2"/>
  </r>
  <r>
    <x v="2"/>
    <x v="0"/>
    <x v="4"/>
    <x v="14"/>
    <n v="3.0879949999999998"/>
    <n v="3.4088159999999998"/>
    <n v="5.0580259999999999"/>
    <n v="7.275576"/>
    <n v="9.8858750000000004"/>
    <n v="13.033524"/>
    <n v="16.257640000000002"/>
  </r>
  <r>
    <x v="2"/>
    <x v="0"/>
    <x v="4"/>
    <x v="15"/>
    <n v="1.7181999999999999E-2"/>
    <n v="1.6195000000000001E-2"/>
    <n v="1.7107000000000001E-2"/>
    <n v="1.6844999999999999E-2"/>
    <n v="1.6064999999999999E-2"/>
    <n v="1.5272000000000001E-2"/>
    <n v="1.4607E-2"/>
  </r>
  <r>
    <x v="2"/>
    <x v="0"/>
    <x v="5"/>
    <x v="4"/>
    <n v="7.6380000000000024E-3"/>
    <n v="8.1430000000000079E-3"/>
    <n v="1.0983000000000003E-2"/>
    <n v="1.4362E-2"/>
    <n v="1.762600000000001E-2"/>
    <n v="2.1083000000000011E-2"/>
    <n v="2.395100000000001E-2"/>
  </r>
  <r>
    <x v="2"/>
    <x v="0"/>
    <x v="5"/>
    <x v="5"/>
    <n v="1.4730999999999996E-2"/>
    <n v="1.8525999999999994E-2"/>
    <n v="2.3043999999999988E-2"/>
    <n v="2.7442999999999999E-2"/>
    <n v="3.1855999999999995E-2"/>
    <n v="3.6377000000000007E-2"/>
    <n v="4.0398999999999963E-2"/>
  </r>
  <r>
    <x v="2"/>
    <x v="0"/>
    <x v="5"/>
    <x v="6"/>
    <n v="1.5015999999999988E-2"/>
    <n v="1.7813999999999983E-2"/>
    <n v="2.7580999999999998E-2"/>
    <n v="4.0253999999999998E-2"/>
    <n v="5.3991000000000004E-2"/>
    <n v="6.8304000000000031E-2"/>
    <n v="8.0940999999999985E-2"/>
  </r>
  <r>
    <x v="2"/>
    <x v="0"/>
    <x v="5"/>
    <x v="7"/>
    <n v="8.1949999999999992E-3"/>
    <n v="1.0049999999999989E-2"/>
    <n v="1.3061999999999995E-2"/>
    <n v="1.8809999999999997E-2"/>
    <n v="2.7236000000000003E-2"/>
    <n v="3.8426000000000016E-2"/>
    <n v="5.0456000000000029E-2"/>
  </r>
  <r>
    <x v="2"/>
    <x v="0"/>
    <x v="5"/>
    <x v="8"/>
    <n v="5.2911E-2"/>
    <n v="5.3332999999999992E-2"/>
    <n v="7.290000000000002E-2"/>
    <n v="9.718499999999998E-2"/>
    <n v="0.125392"/>
    <n v="0.15902600000000014"/>
    <n v="0.19414900000000004"/>
  </r>
  <r>
    <x v="2"/>
    <x v="0"/>
    <x v="5"/>
    <x v="9"/>
    <n v="1.8175999999999998E-2"/>
    <n v="2.8285000000000001E-2"/>
    <n v="4.4657000000000009E-2"/>
    <n v="6.5437999999999996E-2"/>
    <n v="8.8984000000000035E-2"/>
    <n v="0.113902"/>
    <n v="0.13828399999999991"/>
  </r>
  <r>
    <x v="2"/>
    <x v="0"/>
    <x v="5"/>
    <x v="10"/>
    <n v="1.7799999999999992E-3"/>
    <n v="2.1640000000000006E-3"/>
    <n v="3.7019999999999996E-3"/>
    <n v="6.0160000000000005E-3"/>
    <n v="8.7969999999999975E-3"/>
    <n v="1.1856E-2"/>
    <n v="1.471499999999999E-2"/>
  </r>
  <r>
    <x v="2"/>
    <x v="0"/>
    <x v="5"/>
    <x v="11"/>
    <n v="0.15556599999999995"/>
    <n v="0.14419400000000007"/>
    <n v="0.20211199999999999"/>
    <n v="0.29400199999999987"/>
    <n v="0.37571300000000007"/>
    <n v="0.46113899999999991"/>
    <n v="0.52778600000000031"/>
  </r>
  <r>
    <x v="2"/>
    <x v="0"/>
    <x v="5"/>
    <x v="12"/>
    <n v="1.6599999999999994E-4"/>
    <n v="2.23E-4"/>
    <n v="4.0000000000000034E-4"/>
    <n v="6.9800000000000038E-4"/>
    <n v="1.1620000000000001E-3"/>
    <n v="1.8779999999999988E-3"/>
    <n v="2.9310000000000009E-3"/>
  </r>
  <r>
    <x v="2"/>
    <x v="0"/>
    <x v="5"/>
    <x v="13"/>
    <n v="9.9199999999999939E-4"/>
    <n v="1.1319999999999991E-3"/>
    <n v="1.7630000000000002E-3"/>
    <n v="2.7209999999999995E-3"/>
    <n v="4.0260000000000018E-3"/>
    <n v="5.7599999999999995E-3"/>
    <n v="7.9199999999999982E-3"/>
  </r>
  <r>
    <x v="2"/>
    <x v="0"/>
    <x v="5"/>
    <x v="14"/>
    <n v="2.1404569999999996"/>
    <n v="2.376363"/>
    <n v="3.7379330000000022"/>
    <n v="5.7377640000000012"/>
    <n v="8.3986930000000015"/>
    <n v="11.960189"/>
    <n v="16.249367999999993"/>
  </r>
  <r>
    <x v="2"/>
    <x v="0"/>
    <x v="5"/>
    <x v="15"/>
    <n v="7.4300000000000017E-4"/>
    <n v="1.0010000000000002E-3"/>
    <n v="1.7650000000000001E-3"/>
    <n v="2.9580000000000006E-3"/>
    <n v="4.8090000000000016E-3"/>
    <n v="7.5930000000000008E-3"/>
    <n v="1.1432000000000001E-2"/>
  </r>
  <r>
    <x v="2"/>
    <x v="0"/>
    <x v="6"/>
    <x v="4"/>
    <n v="5.4154999999999995E-2"/>
    <n v="5.5133999999999996E-2"/>
    <n v="7.0193000000000005E-2"/>
    <n v="8.7580000000000019E-2"/>
    <n v="0.102952"/>
    <n v="0.11872100000000001"/>
    <n v="0.13066200000000003"/>
  </r>
  <r>
    <x v="2"/>
    <x v="0"/>
    <x v="6"/>
    <x v="5"/>
    <n v="3.4068000000000001E-2"/>
    <n v="3.9978E-2"/>
    <n v="4.6367999999999999E-2"/>
    <n v="5.2970000000000003E-2"/>
    <n v="5.9767999999999995E-2"/>
    <n v="6.6699000000000008E-2"/>
    <n v="7.2662000000000004E-2"/>
  </r>
  <r>
    <x v="2"/>
    <x v="0"/>
    <x v="6"/>
    <x v="6"/>
    <n v="3.3119999999999994E-3"/>
    <n v="3.3530000000000001E-3"/>
    <n v="4.3739999999999994E-3"/>
    <n v="5.5040000000000002E-3"/>
    <n v="6.5039999999999994E-3"/>
    <n v="7.4840000000000002E-3"/>
    <n v="8.2159999999999993E-3"/>
  </r>
  <r>
    <x v="2"/>
    <x v="0"/>
    <x v="6"/>
    <x v="7"/>
    <n v="4.3967999999999993E-2"/>
    <n v="4.8178999999999986E-2"/>
    <n v="5.5667000000000001E-2"/>
    <n v="7.3023000000000018E-2"/>
    <n v="9.8183999999999994E-2"/>
    <n v="0.12874999999999998"/>
    <n v="0.15571400000000005"/>
  </r>
  <r>
    <x v="2"/>
    <x v="0"/>
    <x v="6"/>
    <x v="8"/>
    <n v="9.470400000000001E-2"/>
    <n v="9.4779000000000002E-2"/>
    <n v="0.12775900000000001"/>
    <n v="0.16742299999999999"/>
    <n v="0.211011"/>
    <n v="0.259461"/>
    <n v="0.30514999999999998"/>
  </r>
  <r>
    <x v="2"/>
    <x v="0"/>
    <x v="6"/>
    <x v="9"/>
    <n v="2.9791000000000002E-2"/>
    <n v="3.7828000000000001E-2"/>
    <n v="4.7424999999999995E-2"/>
    <n v="5.7548000000000009E-2"/>
    <n v="6.7707000000000003E-2"/>
    <n v="7.8487000000000001E-2"/>
    <n v="8.8691000000000006E-2"/>
  </r>
  <r>
    <x v="2"/>
    <x v="0"/>
    <x v="6"/>
    <x v="10"/>
    <n v="2.8790000000000005E-3"/>
    <n v="3.2950000000000002E-3"/>
    <n v="4.8770000000000003E-3"/>
    <n v="6.796E-3"/>
    <n v="8.5230000000000011E-3"/>
    <n v="1.0136999999999998E-2"/>
    <n v="1.1392999999999999E-2"/>
  </r>
  <r>
    <x v="2"/>
    <x v="0"/>
    <x v="6"/>
    <x v="11"/>
    <n v="0.12313"/>
    <n v="0.11455"/>
    <n v="0.14608200000000002"/>
    <n v="0.187919"/>
    <n v="0.22220300000000001"/>
    <n v="0.25363800000000003"/>
    <n v="0.27886499999999997"/>
  </r>
  <r>
    <x v="2"/>
    <x v="0"/>
    <x v="6"/>
    <x v="12"/>
    <n v="1.6000000000000001E-3"/>
    <n v="1.867E-3"/>
    <n v="2.8999999999999994E-3"/>
    <n v="4.5700000000000003E-3"/>
    <n v="6.9269999999999991E-3"/>
    <n v="1.0258E-2"/>
    <n v="1.4674E-2"/>
  </r>
  <r>
    <x v="2"/>
    <x v="0"/>
    <x v="6"/>
    <x v="13"/>
    <n v="2.2240000000000003E-3"/>
    <n v="2.5990000000000002E-3"/>
    <n v="3.9550000000000002E-3"/>
    <n v="5.9859999999999991E-3"/>
    <n v="8.5699999999999995E-3"/>
    <n v="1.1748999999999999E-2"/>
    <n v="1.5242E-2"/>
  </r>
  <r>
    <x v="2"/>
    <x v="0"/>
    <x v="6"/>
    <x v="14"/>
    <n v="1.3297619999999999"/>
    <n v="1.5015790000000002"/>
    <n v="2.2604700000000002"/>
    <n v="3.3029480000000002"/>
    <n v="4.5322060000000004"/>
    <n v="6.0256939999999997"/>
    <n v="7.5856980000000007"/>
  </r>
  <r>
    <x v="2"/>
    <x v="0"/>
    <x v="6"/>
    <x v="15"/>
    <n v="4.8960000000000002E-3"/>
    <n v="5.6260000000000008E-3"/>
    <n v="7.3249999999999999E-3"/>
    <n v="9.3760000000000007E-3"/>
    <n v="1.1450999999999999E-2"/>
    <n v="1.3507000000000002E-2"/>
    <n v="1.5116000000000001E-2"/>
  </r>
  <r>
    <x v="2"/>
    <x v="0"/>
    <x v="7"/>
    <x v="4"/>
    <n v="6.2460000000000016E-3"/>
    <n v="6.5580000000000022E-3"/>
    <n v="8.7779999999999976E-3"/>
    <n v="1.1288999999999995E-2"/>
    <n v="1.3696000000000002E-2"/>
    <n v="1.6164999999999992E-2"/>
    <n v="1.8179000000000001E-2"/>
  </r>
  <r>
    <x v="2"/>
    <x v="0"/>
    <x v="7"/>
    <x v="5"/>
    <n v="9.7310000000000001E-3"/>
    <n v="1.2155000000000003E-2"/>
    <n v="1.5131999999999998E-2"/>
    <n v="1.8042000000000002E-2"/>
    <n v="2.1012000000000006E-2"/>
    <n v="2.4085000000000002E-2"/>
    <n v="2.6879999999999994E-2"/>
  </r>
  <r>
    <x v="2"/>
    <x v="0"/>
    <x v="7"/>
    <x v="6"/>
    <n v="3.0870000000000016E-3"/>
    <n v="3.8569999999999993E-3"/>
    <n v="6.517000000000002E-3"/>
    <n v="1.0452000000000001E-2"/>
    <n v="1.6004000000000001E-2"/>
    <n v="2.3125E-2"/>
    <n v="3.1265999999999995E-2"/>
  </r>
  <r>
    <x v="2"/>
    <x v="0"/>
    <x v="7"/>
    <x v="7"/>
    <n v="5.8740000000000034E-3"/>
    <n v="6.9870000000000036E-3"/>
    <n v="8.8199999999999945E-3"/>
    <n v="1.2197000000000003E-2"/>
    <n v="1.7120999999999997E-2"/>
    <n v="2.3478000000000002E-2"/>
    <n v="2.9977000000000011E-2"/>
  </r>
  <r>
    <x v="2"/>
    <x v="0"/>
    <x v="7"/>
    <x v="8"/>
    <n v="2.7857000000000007E-2"/>
    <n v="2.7417000000000004E-2"/>
    <n v="3.6298000000000018E-2"/>
    <n v="4.6392999999999983E-2"/>
    <n v="5.7399999999999986E-2"/>
    <n v="6.9621000000000016E-2"/>
    <n v="8.1204999999999999E-2"/>
  </r>
  <r>
    <x v="2"/>
    <x v="0"/>
    <x v="7"/>
    <x v="9"/>
    <n v="1.3923000000000003E-2"/>
    <n v="2.0249E-2"/>
    <n v="2.9836999999999995E-2"/>
    <n v="4.0188000000000001E-2"/>
    <n v="5.1157000000000008E-2"/>
    <n v="6.2503000000000003E-2"/>
    <n v="7.3522999999999991E-2"/>
  </r>
  <r>
    <x v="2"/>
    <x v="0"/>
    <x v="7"/>
    <x v="10"/>
    <n v="1.2849999999999999E-3"/>
    <n v="1.542E-3"/>
    <n v="2.6280000000000006E-3"/>
    <n v="4.0900000000000016E-3"/>
    <n v="5.7680000000000032E-3"/>
    <n v="7.4680000000000007E-3"/>
    <n v="8.994000000000002E-3"/>
  </r>
  <r>
    <x v="2"/>
    <x v="0"/>
    <x v="7"/>
    <x v="11"/>
    <n v="4.3886000000000008E-2"/>
    <n v="4.3447E-2"/>
    <n v="6.4487000000000003E-2"/>
    <n v="9.4977999999999979E-2"/>
    <n v="0.124347"/>
    <n v="0.15465199999999996"/>
    <n v="0.17947599999999994"/>
  </r>
  <r>
    <x v="2"/>
    <x v="0"/>
    <x v="7"/>
    <x v="12"/>
    <n v="3.2400000000000012E-4"/>
    <n v="3.9600000000000019E-4"/>
    <n v="6.9000000000000008E-4"/>
    <n v="1.1609999999999997E-3"/>
    <n v="1.8949999999999998E-3"/>
    <n v="2.9990000000000004E-3"/>
    <n v="4.5900000000000003E-3"/>
  </r>
  <r>
    <x v="2"/>
    <x v="0"/>
    <x v="7"/>
    <x v="13"/>
    <n v="7.2000000000000005E-4"/>
    <n v="8.3200000000000017E-4"/>
    <n v="1.3299999999999998E-3"/>
    <n v="2.0600000000000002E-3"/>
    <n v="3.0860000000000011E-3"/>
    <n v="4.4250000000000001E-3"/>
    <n v="6.0860000000000029E-3"/>
  </r>
  <r>
    <x v="2"/>
    <x v="0"/>
    <x v="7"/>
    <x v="14"/>
    <n v="1.0815029999999999"/>
    <n v="1.1776950000000004"/>
    <n v="1.810689"/>
    <n v="2.6885449999999982"/>
    <n v="3.8411099999999991"/>
    <n v="5.3363740000000019"/>
    <n v="7.0998359999999998"/>
  </r>
  <r>
    <x v="2"/>
    <x v="0"/>
    <x v="7"/>
    <x v="15"/>
    <n v="5.1699999999999999E-4"/>
    <n v="7.1600000000000016E-4"/>
    <n v="1.3379999999999998E-3"/>
    <n v="2.2570000000000003E-3"/>
    <n v="3.6950000000000008E-3"/>
    <n v="5.7369999999999982E-3"/>
    <n v="8.3560000000000023E-3"/>
  </r>
  <r>
    <x v="2"/>
    <x v="0"/>
    <x v="8"/>
    <x v="4"/>
    <n v="0.191606"/>
    <n v="0.19198100000000001"/>
    <n v="0.24554900000000002"/>
    <n v="0.30510799999999999"/>
    <n v="0.35871999999999998"/>
    <n v="0.41358400000000001"/>
    <n v="0.45571"/>
  </r>
  <r>
    <x v="2"/>
    <x v="0"/>
    <x v="8"/>
    <x v="5"/>
    <n v="0.345248"/>
    <n v="0.40503"/>
    <n v="0.47695699999999996"/>
    <n v="0.54534000000000005"/>
    <n v="0.61544699999999997"/>
    <n v="0.685836"/>
    <n v="0.74505900000000003"/>
  </r>
  <r>
    <x v="2"/>
    <x v="0"/>
    <x v="8"/>
    <x v="6"/>
    <n v="6.1982999999999996E-2"/>
    <n v="6.9237999999999994E-2"/>
    <n v="0.103146"/>
    <n v="0.14538400000000001"/>
    <n v="0.19147500000000001"/>
    <n v="0.24082799999999999"/>
    <n v="0.28586299999999998"/>
  </r>
  <r>
    <x v="2"/>
    <x v="0"/>
    <x v="8"/>
    <x v="7"/>
    <n v="3.6843000000000001E-2"/>
    <n v="4.1995999999999999E-2"/>
    <n v="5.1067000000000001E-2"/>
    <n v="6.8047999999999997E-2"/>
    <n v="9.1970999999999997E-2"/>
    <n v="0.121031"/>
    <n v="0.14779500000000001"/>
  </r>
  <r>
    <x v="2"/>
    <x v="0"/>
    <x v="8"/>
    <x v="8"/>
    <n v="0.41310199999999997"/>
    <n v="0.424485"/>
    <n v="0.60942499999999999"/>
    <n v="0.83326500000000003"/>
    <n v="1.0875699999999999"/>
    <n v="1.3740809999999999"/>
    <n v="1.6579820000000001"/>
  </r>
  <r>
    <x v="2"/>
    <x v="0"/>
    <x v="8"/>
    <x v="9"/>
    <n v="0.11735100000000001"/>
    <n v="0.117493"/>
    <n v="0.166575"/>
    <n v="0.233734"/>
    <n v="0.29917099999999996"/>
    <n v="0.34219900000000003"/>
    <n v="0.40306500000000001"/>
  </r>
  <r>
    <x v="2"/>
    <x v="0"/>
    <x v="8"/>
    <x v="10"/>
    <n v="2.7755999999999999E-2"/>
    <n v="2.9407999999999997E-2"/>
    <n v="4.1951000000000002E-2"/>
    <n v="5.5298E-2"/>
    <n v="6.7305000000000004E-2"/>
    <n v="7.8576000000000007E-2"/>
    <n v="8.7404999999999997E-2"/>
  </r>
  <r>
    <x v="2"/>
    <x v="0"/>
    <x v="8"/>
    <x v="11"/>
    <n v="1.555402"/>
    <n v="1.433508"/>
    <n v="1.8971499999999999"/>
    <n v="2.4532979999999998"/>
    <n v="2.8001830000000001"/>
    <n v="3.070325"/>
    <n v="3.2564569999999997"/>
  </r>
  <r>
    <x v="2"/>
    <x v="0"/>
    <x v="8"/>
    <x v="12"/>
    <n v="9.5650000000000006E-3"/>
    <n v="1.3087999999999999E-2"/>
    <n v="2.4146000000000001E-2"/>
    <n v="4.3020000000000003E-2"/>
    <n v="7.2391000000000011E-2"/>
    <n v="0.116189"/>
    <n v="0.175367"/>
  </r>
  <r>
    <x v="2"/>
    <x v="0"/>
    <x v="8"/>
    <x v="13"/>
    <n v="1.2342000000000001E-2"/>
    <n v="1.4266000000000001E-2"/>
    <n v="2.2574E-2"/>
    <n v="3.4557999999999998E-2"/>
    <n v="5.0427E-2"/>
    <n v="7.0290999999999992E-2"/>
    <n v="9.2831999999999998E-2"/>
  </r>
  <r>
    <x v="2"/>
    <x v="0"/>
    <x v="8"/>
    <x v="14"/>
    <n v="11.828182999999999"/>
    <n v="12.857006"/>
    <n v="19.119401"/>
    <n v="27.568465000000003"/>
    <n v="37.925141000000004"/>
    <n v="50.747287"/>
    <n v="64.669004999999999"/>
  </r>
  <r>
    <x v="2"/>
    <x v="0"/>
    <x v="8"/>
    <x v="15"/>
    <n v="2.8886999999999999E-2"/>
    <n v="3.7641000000000001E-2"/>
    <n v="6.2480000000000001E-2"/>
    <n v="8.9348000000000011E-2"/>
    <n v="0.113783"/>
    <n v="0.128492"/>
    <n v="0.13134599999999999"/>
  </r>
  <r>
    <x v="2"/>
    <x v="0"/>
    <x v="9"/>
    <x v="4"/>
    <n v="7.970000000000004E-4"/>
    <n v="8.6500000000000021E-4"/>
    <n v="1.1860000000000002E-3"/>
    <n v="1.5799999999999994E-3"/>
    <n v="1.9910000000000014E-3"/>
    <n v="2.442000000000001E-3"/>
    <n v="2.8360000000000017E-3"/>
  </r>
  <r>
    <x v="2"/>
    <x v="0"/>
    <x v="9"/>
    <x v="5"/>
    <n v="3.8990000000000001E-3"/>
    <n v="5.1320000000000011E-3"/>
    <n v="6.4990000000000004E-3"/>
    <n v="7.9029999999999968E-3"/>
    <n v="9.2970000000000049E-3"/>
    <n v="1.0690999999999994E-2"/>
    <n v="1.1955000000000004E-2"/>
  </r>
  <r>
    <x v="2"/>
    <x v="0"/>
    <x v="9"/>
    <x v="6"/>
    <n v="3.771E-3"/>
    <n v="3.9949999999999994E-3"/>
    <n v="5.5910000000000031E-3"/>
    <n v="7.6920000000000079E-3"/>
    <n v="1.0359000000000002E-2"/>
    <n v="1.3892999999999999E-2"/>
    <n v="1.8162999999999999E-2"/>
  </r>
  <r>
    <x v="2"/>
    <x v="0"/>
    <x v="9"/>
    <x v="7"/>
    <n v="1.1679999999999985E-3"/>
    <n v="1.430999999999998E-3"/>
    <n v="1.8719999999999993E-3"/>
    <n v="2.6900000000000001E-3"/>
    <n v="3.9220000000000001E-3"/>
    <n v="5.5600000000000016E-3"/>
    <n v="7.3230000000000031E-3"/>
  </r>
  <r>
    <x v="2"/>
    <x v="0"/>
    <x v="9"/>
    <x v="8"/>
    <n v="2.553000000000001E-3"/>
    <n v="2.6270000000000004E-3"/>
    <n v="3.6949999999999995E-3"/>
    <n v="5.0040000000000041E-3"/>
    <n v="6.5209999999999999E-3"/>
    <n v="8.3009999999999941E-3"/>
    <n v="1.013199999999999E-2"/>
  </r>
  <r>
    <x v="2"/>
    <x v="0"/>
    <x v="9"/>
    <x v="9"/>
    <n v="4.733000000000002E-3"/>
    <n v="7.2930000000000035E-3"/>
    <n v="1.1099000000000005E-2"/>
    <n v="1.5767000000000003E-2"/>
    <n v="2.0976999999999996E-2"/>
    <n v="2.6499000000000005E-2"/>
    <n v="3.1980000000000015E-2"/>
  </r>
  <r>
    <x v="2"/>
    <x v="0"/>
    <x v="9"/>
    <x v="10"/>
    <n v="1.6599999999999997E-4"/>
    <n v="2.0599999999999997E-4"/>
    <n v="3.5800000000000019E-4"/>
    <n v="5.8300000000000018E-4"/>
    <n v="8.8400000000000045E-4"/>
    <n v="1.2459999999999988E-3"/>
    <n v="1.6399999999999991E-3"/>
  </r>
  <r>
    <x v="2"/>
    <x v="0"/>
    <x v="9"/>
    <x v="11"/>
    <n v="4.8520000000000004E-3"/>
    <n v="5.0670000000000021E-3"/>
    <n v="7.8720000000000023E-3"/>
    <n v="1.269E-2"/>
    <n v="1.8100000000000005E-2"/>
    <n v="2.4518000000000005E-2"/>
    <n v="3.049700000000001E-2"/>
  </r>
  <r>
    <x v="2"/>
    <x v="0"/>
    <x v="9"/>
    <x v="12"/>
    <n v="2.5000000000000001E-5"/>
    <n v="3.4E-5"/>
    <n v="6.2000000000000003E-5"/>
    <n v="1.1399999999999998E-4"/>
    <n v="1.9099999999999998E-4"/>
    <n v="3.2200000000000013E-4"/>
    <n v="5.1800000000000023E-4"/>
  </r>
  <r>
    <x v="2"/>
    <x v="0"/>
    <x v="9"/>
    <x v="13"/>
    <n v="1.2299999999999998E-4"/>
    <n v="1.4699999999999997E-4"/>
    <n v="2.2599999999999996E-4"/>
    <n v="3.4800000000000038E-4"/>
    <n v="5.2300000000000046E-4"/>
    <n v="7.5800000000000032E-4"/>
    <n v="1.0509999999999992E-3"/>
  </r>
  <r>
    <x v="2"/>
    <x v="0"/>
    <x v="9"/>
    <x v="14"/>
    <n v="0.38214599999999971"/>
    <n v="0.41686400000000018"/>
    <n v="0.64528499999999989"/>
    <n v="0.98663700000000021"/>
    <n v="1.4501299999999993"/>
    <n v="2.0774349999999986"/>
    <n v="2.8558420000000013"/>
  </r>
  <r>
    <x v="2"/>
    <x v="0"/>
    <x v="9"/>
    <x v="15"/>
    <n v="1.73E-4"/>
    <n v="2.2699999999999996E-4"/>
    <n v="3.8500000000000009E-4"/>
    <n v="6.0000000000000016E-4"/>
    <n v="8.9300000000000024E-4"/>
    <n v="1.2589999999999997E-3"/>
    <n v="1.6509999999999995E-3"/>
  </r>
  <r>
    <x v="2"/>
    <x v="0"/>
    <x v="10"/>
    <x v="4"/>
    <n v="3.8750000000000007E-2"/>
    <n v="3.8865000000000011E-2"/>
    <n v="4.9661000000000004E-2"/>
    <n v="6.1470999999999991E-2"/>
    <n v="7.1896000000000002E-2"/>
    <n v="8.2370999999999986E-2"/>
    <n v="9.0088999999999975E-2"/>
  </r>
  <r>
    <x v="2"/>
    <x v="0"/>
    <x v="10"/>
    <x v="5"/>
    <n v="0.13373899999999997"/>
    <n v="0.16544699999999996"/>
    <n v="0.20302400000000001"/>
    <n v="0.23905299999999996"/>
    <n v="0.27554900000000004"/>
    <n v="0.31238699999999986"/>
    <n v="0.34454699999999999"/>
  </r>
  <r>
    <x v="2"/>
    <x v="0"/>
    <x v="10"/>
    <x v="6"/>
    <n v="2.5105000000000002E-2"/>
    <n v="2.4364E-2"/>
    <n v="3.0834999999999994E-2"/>
    <n v="3.7696999999999994E-2"/>
    <n v="4.3918000000000013E-2"/>
    <n v="5.0135000000000013E-2"/>
    <n v="5.4901000000000012E-2"/>
  </r>
  <r>
    <x v="2"/>
    <x v="0"/>
    <x v="10"/>
    <x v="7"/>
    <n v="8.4553000000000017E-2"/>
    <n v="9.6499999999999989E-2"/>
    <n v="0.11837300000000005"/>
    <n v="0.15840200000000002"/>
    <n v="0.21546800000000002"/>
    <n v="0.285582"/>
    <n v="0.35178299999999985"/>
  </r>
  <r>
    <x v="2"/>
    <x v="0"/>
    <x v="10"/>
    <x v="8"/>
    <n v="0.45992100000000014"/>
    <n v="0.43385099999999999"/>
    <n v="0.55149700000000001"/>
    <n v="0.67550699999999997"/>
    <n v="0.79703400000000002"/>
    <n v="0.92338700000000029"/>
    <n v="1.0246630000000001"/>
  </r>
  <r>
    <x v="2"/>
    <x v="0"/>
    <x v="10"/>
    <x v="9"/>
    <n v="7.1628999999999984E-2"/>
    <n v="9.8342999999999986E-2"/>
    <n v="0.13596099999999994"/>
    <n v="0.17323699999999997"/>
    <n v="0.21109499999999992"/>
    <n v="0.24981600000000004"/>
    <n v="0.28661299999999995"/>
  </r>
  <r>
    <x v="2"/>
    <x v="0"/>
    <x v="10"/>
    <x v="10"/>
    <n v="1.1077999999999999E-2"/>
    <n v="1.2289E-2"/>
    <n v="1.8655000000000001E-2"/>
    <n v="2.5992000000000008E-2"/>
    <n v="3.300199999999999E-2"/>
    <n v="3.9574000000000005E-2"/>
    <n v="4.4824000000000017E-2"/>
  </r>
  <r>
    <x v="2"/>
    <x v="0"/>
    <x v="10"/>
    <x v="11"/>
    <n v="0.3962159999999999"/>
    <n v="0.36450299999999997"/>
    <n v="0.50105800000000011"/>
    <n v="0.68349999999999989"/>
    <n v="0.82866200000000012"/>
    <n v="0.96309699999999998"/>
    <n v="1.0597049999999999"/>
  </r>
  <r>
    <x v="2"/>
    <x v="0"/>
    <x v="10"/>
    <x v="12"/>
    <n v="8.2670000000000035E-3"/>
    <n v="9.7929999999999979E-3"/>
    <n v="1.6312E-2"/>
    <n v="2.6315000000000005E-2"/>
    <n v="4.0605999999999996E-2"/>
    <n v="6.055399999999999E-2"/>
    <n v="8.6697999999999983E-2"/>
  </r>
  <r>
    <x v="2"/>
    <x v="0"/>
    <x v="10"/>
    <x v="13"/>
    <n v="1.3715999999999999E-2"/>
    <n v="1.5046000000000002E-2"/>
    <n v="2.248399999999999E-2"/>
    <n v="3.2275999999999985E-2"/>
    <n v="4.4121000000000007E-2"/>
    <n v="5.7594000000000013E-2"/>
    <n v="7.1361000000000022E-2"/>
  </r>
  <r>
    <x v="2"/>
    <x v="0"/>
    <x v="10"/>
    <x v="14"/>
    <n v="15.249570999999996"/>
    <n v="16.522599000000003"/>
    <n v="24.138968999999999"/>
    <n v="33.970231000000005"/>
    <n v="45.393454999999996"/>
    <n v="58.979343999999998"/>
    <n v="72.773916"/>
  </r>
  <r>
    <x v="2"/>
    <x v="0"/>
    <x v="10"/>
    <x v="15"/>
    <n v="6.0140000000000011E-3"/>
    <n v="7.9900000000000023E-3"/>
    <n v="1.4034000000000003E-2"/>
    <n v="2.2202000000000006E-2"/>
    <n v="3.3063999999999996E-2"/>
    <n v="4.5733999999999997E-2"/>
    <n v="5.7552000000000006E-2"/>
  </r>
  <r>
    <x v="2"/>
    <x v="1"/>
    <x v="0"/>
    <x v="4"/>
    <n v="1.4725000000000007E-2"/>
    <n v="1.5423000000000001E-2"/>
    <n v="2.0431000000000001E-2"/>
    <n v="2.6168000000000007E-2"/>
    <n v="3.1497999999999998E-2"/>
    <n v="3.6987000000000006E-2"/>
    <n v="4.1284000000000001E-2"/>
  </r>
  <r>
    <x v="2"/>
    <x v="1"/>
    <x v="0"/>
    <x v="5"/>
    <n v="0.10862299999999998"/>
    <n v="0.13619899999999996"/>
    <n v="0.168992"/>
    <n v="0.20080899999999999"/>
    <n v="0.23367599999999999"/>
    <n v="0.26739799999999991"/>
    <n v="0.29764400000000002"/>
  </r>
  <r>
    <x v="2"/>
    <x v="1"/>
    <x v="0"/>
    <x v="6"/>
    <n v="1.6140999999999999E-2"/>
    <n v="1.9067999999999998E-2"/>
    <n v="2.9098000000000006E-2"/>
    <n v="4.1306000000000009E-2"/>
    <n v="5.3904000000000001E-2"/>
    <n v="6.6383000000000011E-2"/>
    <n v="7.6741999999999991E-2"/>
  </r>
  <r>
    <x v="2"/>
    <x v="1"/>
    <x v="0"/>
    <x v="7"/>
    <n v="9.474999999999999E-3"/>
    <n v="1.1326000000000001E-2"/>
    <n v="1.4352E-2"/>
    <n v="1.9983999999999998E-2"/>
    <n v="2.8173E-2"/>
    <n v="3.8649000000000017E-2"/>
    <n v="4.9223999999999997E-2"/>
  </r>
  <r>
    <x v="2"/>
    <x v="1"/>
    <x v="0"/>
    <x v="8"/>
    <n v="0.26227399999999995"/>
    <n v="0.25718000000000002"/>
    <n v="0.33664100000000002"/>
    <n v="0.42814200000000008"/>
    <n v="0.5249609999999999"/>
    <n v="0.63179799999999997"/>
    <n v="0.72832100000000033"/>
  </r>
  <r>
    <x v="2"/>
    <x v="1"/>
    <x v="0"/>
    <x v="9"/>
    <n v="2.6148999999999992E-2"/>
    <n v="3.8030000000000001E-2"/>
    <n v="5.5323999999999998E-2"/>
    <n v="7.411100000000001E-2"/>
    <n v="9.3782999999999977E-2"/>
    <n v="0.11393600000000001"/>
    <n v="0.13308500000000004"/>
  </r>
  <r>
    <x v="2"/>
    <x v="1"/>
    <x v="0"/>
    <x v="10"/>
    <n v="2.7809999999999996E-3"/>
    <n v="3.2539999999999986E-3"/>
    <n v="5.2670000000000008E-3"/>
    <n v="7.9069999999999991E-3"/>
    <n v="1.0713000000000002E-2"/>
    <n v="1.3485E-2"/>
    <n v="1.5817999999999995E-2"/>
  </r>
  <r>
    <x v="2"/>
    <x v="1"/>
    <x v="0"/>
    <x v="11"/>
    <n v="0.14255600000000002"/>
    <n v="0.14531899999999998"/>
    <n v="0.22005099999999997"/>
    <n v="0.33867100000000006"/>
    <n v="0.459368"/>
    <n v="0.58887499999999993"/>
    <n v="0.69562999999999997"/>
  </r>
  <r>
    <x v="2"/>
    <x v="1"/>
    <x v="0"/>
    <x v="12"/>
    <n v="7.5400000000000022E-4"/>
    <n v="9.9299999999999953E-4"/>
    <n v="1.774E-3"/>
    <n v="3.091E-3"/>
    <n v="5.1350000000000015E-3"/>
    <n v="8.269000000000002E-3"/>
    <n v="1.2770999999999999E-2"/>
  </r>
  <r>
    <x v="2"/>
    <x v="1"/>
    <x v="0"/>
    <x v="13"/>
    <n v="4.000000000000001E-3"/>
    <n v="4.5740000000000008E-3"/>
    <n v="7.071E-3"/>
    <n v="1.0558000000000001E-2"/>
    <n v="1.4982000000000001E-2"/>
    <n v="2.0270000000000003E-2"/>
    <n v="2.6037000000000008E-2"/>
  </r>
  <r>
    <x v="2"/>
    <x v="1"/>
    <x v="0"/>
    <x v="14"/>
    <n v="3.8065870000000004"/>
    <n v="4.1645049999999983"/>
    <n v="6.3960399999999984"/>
    <n v="9.4961340000000014"/>
    <n v="13.460319999999999"/>
    <n v="18.527901000000007"/>
    <n v="24.257427"/>
  </r>
  <r>
    <x v="2"/>
    <x v="1"/>
    <x v="0"/>
    <x v="15"/>
    <n v="1.3299999999999998E-3"/>
    <n v="1.7770000000000002E-3"/>
    <n v="3.1110000000000001E-3"/>
    <n v="5.0749999999999997E-3"/>
    <n v="7.9600000000000001E-3"/>
    <n v="1.1890000000000001E-2"/>
    <n v="1.6476999999999999E-2"/>
  </r>
  <r>
    <x v="2"/>
    <x v="1"/>
    <x v="1"/>
    <x v="4"/>
    <n v="1.6644000000000003E-2"/>
    <n v="1.8452E-2"/>
    <n v="2.5497999999999989E-2"/>
    <n v="3.4382000000000024E-2"/>
    <n v="4.3413999999999994E-2"/>
    <n v="5.3342999999999988E-2"/>
    <n v="6.2140000000000015E-2"/>
  </r>
  <r>
    <x v="2"/>
    <x v="1"/>
    <x v="1"/>
    <x v="5"/>
    <n v="0.11285300000000001"/>
    <n v="0.15285299999999999"/>
    <n v="0.19748400000000002"/>
    <n v="0.24358000000000002"/>
    <n v="0.28986099999999987"/>
    <n v="0.33668799999999982"/>
    <n v="0.37920999999999977"/>
  </r>
  <r>
    <x v="2"/>
    <x v="1"/>
    <x v="1"/>
    <x v="6"/>
    <n v="1.1853999999999996E-2"/>
    <n v="1.6338999999999999E-2"/>
    <n v="2.9157000000000009E-2"/>
    <n v="5.0689999999999999E-2"/>
    <n v="8.2271000000000052E-2"/>
    <n v="0.12432400000000002"/>
    <n v="0.17343100000000009"/>
  </r>
  <r>
    <x v="2"/>
    <x v="1"/>
    <x v="1"/>
    <x v="7"/>
    <n v="2.7871999999999997E-2"/>
    <n v="3.4844000000000007E-2"/>
    <n v="4.5284999999999999E-2"/>
    <n v="6.5575000000000022E-2"/>
    <n v="9.6044000000000018E-2"/>
    <n v="0.13668300000000003"/>
    <n v="0.18056100000000008"/>
  </r>
  <r>
    <x v="2"/>
    <x v="1"/>
    <x v="1"/>
    <x v="8"/>
    <n v="8.1428E-2"/>
    <n v="8.035400000000005E-2"/>
    <n v="0.10755300000000001"/>
    <n v="0.14021100000000003"/>
    <n v="0.17591000000000015"/>
    <n v="0.216448"/>
    <n v="0.25661799999999974"/>
  </r>
  <r>
    <x v="2"/>
    <x v="1"/>
    <x v="1"/>
    <x v="9"/>
    <n v="5.8653000000000011E-2"/>
    <n v="9.6820000000000003E-2"/>
    <n v="0.15802000000000002"/>
    <n v="0.24386100000000008"/>
    <n v="0.35148199999999974"/>
    <n v="0.47290699999999986"/>
    <n v="0.59716999999999998"/>
  </r>
  <r>
    <x v="2"/>
    <x v="1"/>
    <x v="1"/>
    <x v="10"/>
    <n v="3.0430000000000006E-3"/>
    <n v="3.8050000000000007E-3"/>
    <n v="6.479000000000003E-3"/>
    <n v="1.0695999999999994E-2"/>
    <n v="1.6080999999999998E-2"/>
    <n v="2.2352E-2"/>
    <n v="2.8688999999999992E-2"/>
  </r>
  <r>
    <x v="2"/>
    <x v="1"/>
    <x v="1"/>
    <x v="11"/>
    <n v="0.116438"/>
    <n v="0.12430600000000001"/>
    <n v="0.18955699999999998"/>
    <n v="0.3097879999999999"/>
    <n v="0.4427620000000001"/>
    <n v="0.60229700000000008"/>
    <n v="0.7565820000000002"/>
  </r>
  <r>
    <x v="2"/>
    <x v="1"/>
    <x v="1"/>
    <x v="12"/>
    <n v="3.7600000000000019E-4"/>
    <n v="5.0300000000000008E-4"/>
    <n v="8.8800000000000012E-4"/>
    <n v="1.5480000000000001E-3"/>
    <n v="2.5830000000000002E-3"/>
    <n v="4.189E-3"/>
    <n v="6.5510000000000013E-3"/>
  </r>
  <r>
    <x v="2"/>
    <x v="1"/>
    <x v="1"/>
    <x v="13"/>
    <n v="3.0880000000000009E-3"/>
    <n v="3.5810000000000004E-3"/>
    <n v="5.5360000000000027E-3"/>
    <n v="8.5079999999999999E-3"/>
    <n v="1.2623999999999998E-2"/>
    <n v="1.8122999999999993E-2"/>
    <n v="2.498100000000001E-2"/>
  </r>
  <r>
    <x v="2"/>
    <x v="1"/>
    <x v="1"/>
    <x v="14"/>
    <n v="9.9916280000000004"/>
    <n v="11.257114000000003"/>
    <n v="17.416551999999999"/>
    <n v="26.442012999999992"/>
    <n v="38.447170999999976"/>
    <n v="54.107737999999998"/>
    <n v="72.371172000000016"/>
  </r>
  <r>
    <x v="2"/>
    <x v="1"/>
    <x v="1"/>
    <x v="15"/>
    <n v="1.4419999999999999E-3"/>
    <n v="1.9759999999999999E-3"/>
    <n v="3.3400000000000005E-3"/>
    <n v="5.5570000000000012E-3"/>
    <n v="8.9929999999999975E-3"/>
    <n v="1.4156000000000002E-2"/>
    <n v="2.1325E-2"/>
  </r>
  <r>
    <x v="2"/>
    <x v="1"/>
    <x v="2"/>
    <x v="4"/>
    <n v="8.8399999999999989E-3"/>
    <n v="9.3869999999999995E-3"/>
    <n v="1.2570000000000001E-2"/>
    <n v="1.6268000000000001E-2"/>
    <n v="1.9779000000000005E-2"/>
    <n v="2.3423000000000003E-2"/>
    <n v="2.6361999999999997E-2"/>
  </r>
  <r>
    <x v="2"/>
    <x v="1"/>
    <x v="2"/>
    <x v="5"/>
    <n v="3.2250000000000001E-2"/>
    <n v="4.2764999999999997E-2"/>
    <n v="5.6454999999999991E-2"/>
    <n v="7.1008000000000002E-2"/>
    <n v="8.711899999999996E-2"/>
    <n v="0.10503"/>
    <n v="0.12335699999999998"/>
  </r>
  <r>
    <x v="2"/>
    <x v="1"/>
    <x v="2"/>
    <x v="6"/>
    <n v="6.2000000000000015E-3"/>
    <n v="8.0359999999999997E-3"/>
    <n v="1.3859E-2"/>
    <n v="2.256E-2"/>
    <n v="3.3999000000000008E-2"/>
    <n v="4.7543000000000002E-2"/>
    <n v="6.1648999999999989E-2"/>
  </r>
  <r>
    <x v="2"/>
    <x v="1"/>
    <x v="2"/>
    <x v="7"/>
    <n v="2.6994000000000001E-2"/>
    <n v="3.2372000000000005E-2"/>
    <n v="4.1029000000000003E-2"/>
    <n v="5.7154999999999977E-2"/>
    <n v="8.0707999999999974E-2"/>
    <n v="0.11088499999999998"/>
    <n v="0.141431"/>
  </r>
  <r>
    <x v="2"/>
    <x v="1"/>
    <x v="2"/>
    <x v="8"/>
    <n v="0.113112"/>
    <n v="0.10934199999999999"/>
    <n v="0.13700000000000007"/>
    <n v="0.16870299999999999"/>
    <n v="0.19955799999999996"/>
    <n v="0.23312400000000003"/>
    <n v="0.262517"/>
  </r>
  <r>
    <x v="2"/>
    <x v="1"/>
    <x v="2"/>
    <x v="9"/>
    <n v="1.4209000000000003E-2"/>
    <n v="2.1758000000000003E-2"/>
    <n v="3.3422000000000007E-2"/>
    <n v="4.7396999999999988E-2"/>
    <n v="6.3107999999999984E-2"/>
    <n v="7.9648999999999998E-2"/>
    <n v="9.5879999999999965E-2"/>
  </r>
  <r>
    <x v="2"/>
    <x v="1"/>
    <x v="2"/>
    <x v="10"/>
    <n v="1.2869999999999997E-3"/>
    <n v="1.5429999999999997E-3"/>
    <n v="2.5609999999999999E-3"/>
    <n v="3.9840000000000023E-3"/>
    <n v="5.6050000000000023E-3"/>
    <n v="7.2950000000000011E-3"/>
    <n v="8.8260000000000005E-3"/>
  </r>
  <r>
    <x v="2"/>
    <x v="1"/>
    <x v="2"/>
    <x v="11"/>
    <n v="3.0639E-2"/>
    <n v="3.2501000000000002E-2"/>
    <n v="5.0914000000000001E-2"/>
    <n v="8.3502999999999994E-2"/>
    <n v="0.120947"/>
    <n v="0.16578499999999999"/>
    <n v="0.20895900000000001"/>
  </r>
  <r>
    <x v="2"/>
    <x v="1"/>
    <x v="2"/>
    <x v="12"/>
    <n v="1.6299999999999995E-4"/>
    <n v="2.1199999999999995E-4"/>
    <n v="3.8100000000000015E-4"/>
    <n v="6.6500000000000012E-4"/>
    <n v="1.1189999999999996E-3"/>
    <n v="1.8339999999999997E-3"/>
    <n v="2.9019999999999992E-3"/>
  </r>
  <r>
    <x v="2"/>
    <x v="1"/>
    <x v="2"/>
    <x v="13"/>
    <n v="7.7800000000000005E-4"/>
    <n v="8.9800000000000014E-4"/>
    <n v="1.4149999999999992E-3"/>
    <n v="2.1779999999999998E-3"/>
    <n v="3.2459999999999993E-3"/>
    <n v="4.6550000000000003E-3"/>
    <n v="6.398E-3"/>
  </r>
  <r>
    <x v="2"/>
    <x v="1"/>
    <x v="2"/>
    <x v="14"/>
    <n v="2.3003379999999991"/>
    <n v="2.5166930000000005"/>
    <n v="3.8423910000000001"/>
    <n v="5.6966779999999995"/>
    <n v="8.0859460000000016"/>
    <n v="11.156510999999997"/>
    <n v="14.689556999999997"/>
  </r>
  <r>
    <x v="2"/>
    <x v="1"/>
    <x v="2"/>
    <x v="15"/>
    <n v="5.9200000000000008E-4"/>
    <n v="7.9900000000000023E-4"/>
    <n v="1.3929999999999997E-3"/>
    <n v="2.2779999999999996E-3"/>
    <n v="3.6410000000000006E-3"/>
    <n v="5.5659999999999998E-3"/>
    <n v="8.0180000000000008E-3"/>
  </r>
  <r>
    <x v="2"/>
    <x v="1"/>
    <x v="3"/>
    <x v="4"/>
    <n v="0.32375899999999996"/>
    <n v="0.34204700000000005"/>
    <n v="0.45313700000000001"/>
    <n v="0.58388899999999999"/>
    <n v="0.70882400000000001"/>
    <n v="0.84083100000000011"/>
    <n v="0.94953100000000001"/>
  </r>
  <r>
    <x v="2"/>
    <x v="1"/>
    <x v="3"/>
    <x v="5"/>
    <n v="0.56900200000000001"/>
    <n v="0.708847"/>
    <n v="0.85968900000000015"/>
    <n v="1.0119550000000002"/>
    <n v="1.1703700000000001"/>
    <n v="1.3317689999999998"/>
    <n v="1.473654"/>
  </r>
  <r>
    <x v="2"/>
    <x v="1"/>
    <x v="3"/>
    <x v="6"/>
    <n v="1.5E-3"/>
    <n v="1.7360000000000001E-3"/>
    <n v="2.4420000000000002E-3"/>
    <n v="3.274E-3"/>
    <n v="4.0490000000000005E-3"/>
    <n v="4.7980000000000002E-3"/>
    <n v="5.3869999999999994E-3"/>
  </r>
  <r>
    <x v="2"/>
    <x v="1"/>
    <x v="3"/>
    <x v="7"/>
    <n v="5.4144579999999989"/>
    <n v="6.0298579999999999"/>
    <n v="6.6660869999999983"/>
    <n v="8.6506409999999985"/>
    <n v="11.437912000000001"/>
    <n v="14.727260999999999"/>
    <n v="17.567551999999992"/>
  </r>
  <r>
    <x v="2"/>
    <x v="1"/>
    <x v="3"/>
    <x v="8"/>
    <n v="0.71374800000000005"/>
    <n v="0.72385500000000003"/>
    <n v="0.97442200000000001"/>
    <n v="1.263841"/>
    <n v="1.5559009999999998"/>
    <n v="1.860873"/>
    <n v="2.1211810000000004"/>
  </r>
  <r>
    <x v="2"/>
    <x v="1"/>
    <x v="3"/>
    <x v="9"/>
    <n v="0.20091899999999999"/>
    <n v="0.28826499999999994"/>
    <n v="0.39867599999999997"/>
    <n v="0.51528299999999994"/>
    <n v="0.63599399999999984"/>
    <n v="0.76057199999999991"/>
    <n v="0.88059799999999999"/>
  </r>
  <r>
    <x v="2"/>
    <x v="1"/>
    <x v="3"/>
    <x v="10"/>
    <n v="1.5066E-2"/>
    <n v="1.7639999999999999E-2"/>
    <n v="2.7356999999999999E-2"/>
    <n v="3.9957999999999994E-2"/>
    <n v="5.3494E-2"/>
    <n v="6.7410999999999999E-2"/>
    <n v="7.9799000000000009E-2"/>
  </r>
  <r>
    <x v="2"/>
    <x v="1"/>
    <x v="3"/>
    <x v="11"/>
    <n v="5.6173180000000009"/>
    <n v="4.4448240000000006"/>
    <n v="5.2097600000000002"/>
    <n v="6.8504420000000001"/>
    <n v="7.8209299999999997"/>
    <n v="8.6861319999999989"/>
    <n v="9.0791260000000005"/>
  </r>
  <r>
    <x v="2"/>
    <x v="1"/>
    <x v="3"/>
    <x v="12"/>
    <n v="5.8170000000000001E-3"/>
    <n v="7.4409999999999997E-3"/>
    <n v="1.2898999999999999E-2"/>
    <n v="2.1922999999999998E-2"/>
    <n v="3.6160999999999999E-2"/>
    <n v="5.7889000000000003E-2"/>
    <n v="8.9829999999999993E-2"/>
  </r>
  <r>
    <x v="2"/>
    <x v="1"/>
    <x v="3"/>
    <x v="13"/>
    <n v="4.8798999999999995E-2"/>
    <n v="5.5085999999999996E-2"/>
    <n v="8.1872000000000014E-2"/>
    <n v="0.11917400000000002"/>
    <n v="0.16666199999999998"/>
    <n v="0.22495700000000005"/>
    <n v="0.29014700000000004"/>
  </r>
  <r>
    <x v="2"/>
    <x v="1"/>
    <x v="3"/>
    <x v="14"/>
    <n v="22.336460999999996"/>
    <n v="24.131358000000002"/>
    <n v="34.802379999999999"/>
    <n v="48.973458999999991"/>
    <n v="65.757132000000013"/>
    <n v="86.156952000000004"/>
    <n v="107.66992"/>
  </r>
  <r>
    <x v="2"/>
    <x v="1"/>
    <x v="3"/>
    <x v="15"/>
    <n v="0.421263"/>
    <n v="0.49410499999999996"/>
    <n v="0.6538719999999999"/>
    <n v="0.778999"/>
    <n v="0.87029800000000002"/>
    <n v="0.91709199999999991"/>
    <n v="0.92771400000000004"/>
  </r>
  <r>
    <x v="2"/>
    <x v="1"/>
    <x v="4"/>
    <x v="4"/>
    <n v="5.5507000000000001E-2"/>
    <n v="5.6159000000000001E-2"/>
    <n v="7.1666999999999995E-2"/>
    <n v="8.9108999999999994E-2"/>
    <n v="0.104446"/>
    <n v="0.11995599999999999"/>
    <n v="0.131388"/>
  </r>
  <r>
    <x v="2"/>
    <x v="1"/>
    <x v="4"/>
    <x v="5"/>
    <n v="0.33381500000000003"/>
    <n v="0.41436299999999998"/>
    <n v="0.50347600000000003"/>
    <n v="0.59373399999999998"/>
    <n v="0.68615000000000004"/>
    <n v="0.78070700000000004"/>
    <n v="0.86362799999999995"/>
  </r>
  <r>
    <x v="2"/>
    <x v="1"/>
    <x v="4"/>
    <x v="6"/>
    <n v="3.9800000000000002E-4"/>
    <n v="4.46E-4"/>
    <n v="6.2399999999999999E-4"/>
    <n v="8.2200000000000003E-4"/>
    <n v="1E-3"/>
    <n v="1.1640000000000001E-3"/>
    <n v="1.284E-3"/>
  </r>
  <r>
    <x v="2"/>
    <x v="1"/>
    <x v="4"/>
    <x v="7"/>
    <n v="3.2245999999999997E-2"/>
    <n v="3.8651000000000005E-2"/>
    <n v="4.8767999999999999E-2"/>
    <n v="6.8048999999999998E-2"/>
    <n v="9.5717999999999998E-2"/>
    <n v="0.13106599999999999"/>
    <n v="0.16656300000000002"/>
  </r>
  <r>
    <x v="2"/>
    <x v="1"/>
    <x v="4"/>
    <x v="8"/>
    <n v="0.19656200000000001"/>
    <n v="0.20544599999999999"/>
    <n v="0.28864999999999996"/>
    <n v="0.39091300000000001"/>
    <n v="0.50715599999999994"/>
    <n v="0.63836800000000005"/>
    <n v="0.76949599999999996"/>
  </r>
  <r>
    <x v="2"/>
    <x v="1"/>
    <x v="4"/>
    <x v="9"/>
    <n v="7.8008999999999995E-2"/>
    <n v="0.11108100000000001"/>
    <n v="0.15346399999999999"/>
    <n v="0.19872999999999999"/>
    <n v="0.24392900000000001"/>
    <n v="0.29036000000000001"/>
    <n v="0.33437600000000001"/>
  </r>
  <r>
    <x v="2"/>
    <x v="1"/>
    <x v="4"/>
    <x v="10"/>
    <n v="1.1069000000000001E-2"/>
    <n v="1.2624E-2"/>
    <n v="1.8929000000000001E-2"/>
    <n v="2.6353000000000001E-2"/>
    <n v="3.3119999999999997E-2"/>
    <n v="3.9375E-2"/>
    <n v="4.4230999999999999E-2"/>
  </r>
  <r>
    <x v="2"/>
    <x v="1"/>
    <x v="4"/>
    <x v="11"/>
    <n v="2.3685"/>
    <n v="2.171081"/>
    <n v="2.5690080000000002"/>
    <n v="2.9197709999999999"/>
    <n v="3.2134019999999999"/>
    <n v="3.4658440000000001"/>
    <n v="3.7418130000000001"/>
  </r>
  <r>
    <x v="2"/>
    <x v="1"/>
    <x v="4"/>
    <x v="12"/>
    <n v="3.2209999999999999E-3"/>
    <n v="4.0249999999999999E-3"/>
    <n v="6.8739999999999999E-3"/>
    <n v="1.1577E-2"/>
    <n v="1.8678E-2"/>
    <n v="2.9214999999999998E-2"/>
    <n v="4.3874999999999997E-2"/>
  </r>
  <r>
    <x v="2"/>
    <x v="1"/>
    <x v="4"/>
    <x v="13"/>
    <n v="7.025E-3"/>
    <n v="8.0750000000000006E-3"/>
    <n v="1.2324E-2"/>
    <n v="1.8454999999999999E-2"/>
    <n v="2.6242999999999999E-2"/>
    <n v="3.5754999999999995E-2"/>
    <n v="4.6203999999999995E-2"/>
  </r>
  <r>
    <x v="2"/>
    <x v="1"/>
    <x v="4"/>
    <x v="14"/>
    <n v="11.422368000000001"/>
    <n v="12.755925000000001"/>
    <n v="19.131523999999999"/>
    <n v="27.791167999999999"/>
    <n v="38.09901"/>
    <n v="50.627069000000006"/>
    <n v="63.582328000000004"/>
  </r>
  <r>
    <x v="2"/>
    <x v="1"/>
    <x v="4"/>
    <x v="15"/>
    <n v="6.3556000000000001E-2"/>
    <n v="6.0602000000000003E-2"/>
    <n v="6.4703999999999998E-2"/>
    <n v="6.4343999999999998E-2"/>
    <n v="6.1913000000000003E-2"/>
    <n v="5.9320999999999999E-2"/>
    <n v="5.7126999999999997E-2"/>
  </r>
  <r>
    <x v="2"/>
    <x v="1"/>
    <x v="5"/>
    <x v="4"/>
    <n v="2.8262999999999996E-2"/>
    <n v="3.0474999999999995E-2"/>
    <n v="4.1536000000000052E-2"/>
    <n v="5.486200000000005E-2"/>
    <n v="6.7922000000000093E-2"/>
    <n v="8.1873000000000029E-2"/>
    <n v="9.3654000000000057E-2"/>
  </r>
  <r>
    <x v="2"/>
    <x v="1"/>
    <x v="5"/>
    <x v="5"/>
    <n v="5.4461000000000023E-2"/>
    <n v="6.9322999999999954E-2"/>
    <n v="8.7148999999999935E-2"/>
    <n v="0.10483300000000001"/>
    <n v="0.12278000000000001"/>
    <n v="0.14130400000000007"/>
    <n v="0.15798599999999993"/>
  </r>
  <r>
    <x v="2"/>
    <x v="1"/>
    <x v="5"/>
    <x v="6"/>
    <n v="5.5554000000000006E-2"/>
    <n v="6.6675999999999999E-2"/>
    <n v="0.10432100000000002"/>
    <n v="0.15376800000000002"/>
    <n v="0.20806600000000006"/>
    <n v="0.26531800000000005"/>
    <n v="0.31654799999999989"/>
  </r>
  <r>
    <x v="2"/>
    <x v="1"/>
    <x v="5"/>
    <x v="7"/>
    <n v="3.0335999999999988E-2"/>
    <n v="3.7592000000000021E-2"/>
    <n v="4.940000000000002E-2"/>
    <n v="7.1826000000000043E-2"/>
    <n v="0.10497399999999998"/>
    <n v="0.14926800000000007"/>
    <n v="0.19732400000000011"/>
  </r>
  <r>
    <x v="2"/>
    <x v="1"/>
    <x v="5"/>
    <x v="8"/>
    <n v="0.19574099999999997"/>
    <n v="0.19955899999999993"/>
    <n v="0.275729"/>
    <n v="0.37123"/>
    <n v="0.4832559999999998"/>
    <n v="0.61772000000000005"/>
    <n v="0.75929899999999972"/>
  </r>
  <r>
    <x v="2"/>
    <x v="1"/>
    <x v="5"/>
    <x v="9"/>
    <n v="6.7225999999999994E-2"/>
    <n v="0.10584500000000002"/>
    <n v="0.16890199999999997"/>
    <n v="0.2499549999999999"/>
    <n v="0.34294599999999981"/>
    <n v="0.44244699999999987"/>
    <n v="0.54081399999999991"/>
  </r>
  <r>
    <x v="2"/>
    <x v="1"/>
    <x v="5"/>
    <x v="10"/>
    <n v="6.5730000000000016E-3"/>
    <n v="8.099000000000002E-3"/>
    <n v="1.4014000000000002E-2"/>
    <n v="2.298E-2"/>
    <n v="3.3915000000000015E-2"/>
    <n v="4.6067000000000004E-2"/>
    <n v="5.7555000000000002E-2"/>
  </r>
  <r>
    <x v="2"/>
    <x v="1"/>
    <x v="5"/>
    <x v="11"/>
    <n v="0.57543500000000003"/>
    <n v="0.5395930000000001"/>
    <n v="0.76446500000000006"/>
    <n v="1.1230190000000004"/>
    <n v="1.4479439999999999"/>
    <n v="1.7912399999999997"/>
    <n v="2.0641300000000005"/>
  </r>
  <r>
    <x v="2"/>
    <x v="1"/>
    <x v="5"/>
    <x v="12"/>
    <n v="6.3100000000000027E-4"/>
    <n v="8.4800000000000034E-4"/>
    <n v="1.5259999999999996E-3"/>
    <n v="2.6830000000000009E-3"/>
    <n v="4.4920000000000021E-3"/>
    <n v="7.3120000000000034E-3"/>
    <n v="1.1460999999999999E-2"/>
  </r>
  <r>
    <x v="2"/>
    <x v="1"/>
    <x v="5"/>
    <x v="13"/>
    <n v="3.6730000000000005E-3"/>
    <n v="4.2500000000000012E-3"/>
    <n v="6.698E-3"/>
    <n v="1.0400999999999997E-2"/>
    <n v="1.5510999999999997E-2"/>
    <n v="2.2385000000000016E-2"/>
    <n v="3.0994000000000004E-2"/>
  </r>
  <r>
    <x v="2"/>
    <x v="1"/>
    <x v="5"/>
    <x v="14"/>
    <n v="7.9174600000000037"/>
    <n v="8.8924270000000032"/>
    <n v="14.138404"/>
    <n v="21.917043000000003"/>
    <n v="32.367565999999997"/>
    <n v="46.457830999999977"/>
    <n v="63.549977999999982"/>
  </r>
  <r>
    <x v="2"/>
    <x v="1"/>
    <x v="5"/>
    <x v="15"/>
    <n v="2.7550000000000005E-3"/>
    <n v="3.7549999999999988E-3"/>
    <n v="6.6850000000000017E-3"/>
    <n v="1.1317999999999998E-2"/>
    <n v="1.8533000000000004E-2"/>
    <n v="2.9503000000000005E-2"/>
    <n v="4.4710000000000021E-2"/>
  </r>
  <r>
    <x v="2"/>
    <x v="1"/>
    <x v="6"/>
    <x v="4"/>
    <n v="0.200317"/>
    <n v="0.20631199999999997"/>
    <n v="0.26549800000000001"/>
    <n v="0.33454600000000001"/>
    <n v="0.39677099999999993"/>
    <n v="0.46115600000000001"/>
    <n v="0.51100100000000015"/>
  </r>
  <r>
    <x v="2"/>
    <x v="1"/>
    <x v="6"/>
    <x v="5"/>
    <n v="0.12602000000000002"/>
    <n v="0.14959899999999998"/>
    <n v="0.17538400000000001"/>
    <n v="0.20232900000000001"/>
    <n v="0.23034000000000004"/>
    <n v="0.25908100000000001"/>
    <n v="0.28416699999999995"/>
  </r>
  <r>
    <x v="2"/>
    <x v="1"/>
    <x v="6"/>
    <x v="6"/>
    <n v="1.2252000000000002E-2"/>
    <n v="1.2549000000000001E-2"/>
    <n v="1.6538000000000001E-2"/>
    <n v="2.1026E-2"/>
    <n v="2.5066999999999999E-2"/>
    <n v="2.9069999999999999E-2"/>
    <n v="3.2133000000000002E-2"/>
  </r>
  <r>
    <x v="2"/>
    <x v="1"/>
    <x v="6"/>
    <x v="7"/>
    <n v="0.162635"/>
    <n v="0.180288"/>
    <n v="0.210559"/>
    <n v="0.27893299999999999"/>
    <n v="0.37838999999999995"/>
    <n v="0.50011499999999998"/>
    <n v="0.60898099999999999"/>
  </r>
  <r>
    <x v="2"/>
    <x v="1"/>
    <x v="6"/>
    <x v="8"/>
    <n v="0.35030499999999998"/>
    <n v="0.35466800000000004"/>
    <n v="0.483236"/>
    <n v="0.63951899999999995"/>
    <n v="0.81320599999999998"/>
    <n v="1.007844"/>
    <n v="1.193414"/>
  </r>
  <r>
    <x v="2"/>
    <x v="1"/>
    <x v="6"/>
    <x v="9"/>
    <n v="0.11019900000000001"/>
    <n v="0.14155099999999998"/>
    <n v="0.17937500000000001"/>
    <n v="0.21982300000000002"/>
    <n v="0.26093499999999997"/>
    <n v="0.30487300000000001"/>
    <n v="0.34686100000000003"/>
  </r>
  <r>
    <x v="2"/>
    <x v="1"/>
    <x v="6"/>
    <x v="10"/>
    <n v="1.0650999999999997E-2"/>
    <n v="1.2336000000000001E-2"/>
    <n v="1.8448999999999997E-2"/>
    <n v="2.5958999999999999E-2"/>
    <n v="3.2849999999999997E-2"/>
    <n v="3.9374999999999993E-2"/>
    <n v="4.4558999999999994E-2"/>
  </r>
  <r>
    <x v="2"/>
    <x v="1"/>
    <x v="6"/>
    <x v="11"/>
    <n v="0.45545300000000005"/>
    <n v="0.428651"/>
    <n v="0.55254400000000004"/>
    <n v="0.71781500000000009"/>
    <n v="0.85634599999999994"/>
    <n v="0.98522399999999999"/>
    <n v="1.0906169999999999"/>
  </r>
  <r>
    <x v="2"/>
    <x v="1"/>
    <x v="6"/>
    <x v="12"/>
    <n v="5.912999999999999E-3"/>
    <n v="6.9880000000000003E-3"/>
    <n v="1.0968999999999998E-2"/>
    <n v="1.7453E-2"/>
    <n v="2.6698999999999997E-2"/>
    <n v="3.9841999999999995E-2"/>
    <n v="5.7387000000000014E-2"/>
  </r>
  <r>
    <x v="2"/>
    <x v="1"/>
    <x v="6"/>
    <x v="13"/>
    <n v="8.2309999999999987E-3"/>
    <n v="9.7280000000000005E-3"/>
    <n v="1.4959E-2"/>
    <n v="2.2866000000000001E-2"/>
    <n v="3.3024000000000005E-2"/>
    <n v="4.5638999999999999E-2"/>
    <n v="5.9604999999999998E-2"/>
  </r>
  <r>
    <x v="2"/>
    <x v="1"/>
    <x v="6"/>
    <x v="14"/>
    <n v="4.9187340000000006"/>
    <n v="5.6189679999999997"/>
    <n v="8.5500240000000005"/>
    <n v="12.616567999999999"/>
    <n v="17.466594999999998"/>
    <n v="23.406044999999999"/>
    <n v="29.667056999999996"/>
  </r>
  <r>
    <x v="2"/>
    <x v="1"/>
    <x v="6"/>
    <x v="15"/>
    <n v="1.8109999999999998E-2"/>
    <n v="2.1054000000000003E-2"/>
    <n v="2.7703999999999999E-2"/>
    <n v="3.5810999999999996E-2"/>
    <n v="4.4132999999999999E-2"/>
    <n v="5.2467E-2"/>
    <n v="5.9118999999999998E-2"/>
  </r>
  <r>
    <x v="2"/>
    <x v="1"/>
    <x v="7"/>
    <x v="4"/>
    <n v="2.311499999999999E-2"/>
    <n v="2.4529000000000006E-2"/>
    <n v="3.3209000000000009E-2"/>
    <n v="4.3137999999999989E-2"/>
    <n v="5.276900000000001E-2"/>
    <n v="6.2808999999999976E-2"/>
    <n v="7.1098999999999982E-2"/>
  </r>
  <r>
    <x v="2"/>
    <x v="1"/>
    <x v="7"/>
    <x v="5"/>
    <n v="3.6003000000000014E-2"/>
    <n v="4.549499999999998E-2"/>
    <n v="5.7233000000000013E-2"/>
    <n v="6.8920000000000009E-2"/>
    <n v="8.0974999999999991E-2"/>
    <n v="9.3560000000000018E-2"/>
    <n v="0.10514200000000004"/>
  </r>
  <r>
    <x v="2"/>
    <x v="1"/>
    <x v="7"/>
    <x v="6"/>
    <n v="1.1419999999999996E-2"/>
    <n v="1.4435000000000002E-2"/>
    <n v="2.4659000000000007E-2"/>
    <n v="3.9929000000000013E-2"/>
    <n v="6.1664999999999984E-2"/>
    <n v="8.9835999999999999E-2"/>
    <n v="0.12227400000000001"/>
  </r>
  <r>
    <x v="2"/>
    <x v="1"/>
    <x v="7"/>
    <x v="7"/>
    <n v="2.1718000000000001E-2"/>
    <n v="2.6119999999999994E-2"/>
    <n v="3.335599999999999E-2"/>
    <n v="4.6581999999999991E-2"/>
    <n v="6.5978000000000009E-2"/>
    <n v="9.1197999999999987E-2"/>
    <n v="0.11723399999999998"/>
  </r>
  <r>
    <x v="2"/>
    <x v="1"/>
    <x v="7"/>
    <x v="8"/>
    <n v="0.10304500000000001"/>
    <n v="0.10259999999999997"/>
    <n v="0.13730400000000004"/>
    <n v="0.177202"/>
    <n v="0.22122199999999995"/>
    <n v="0.27042300000000002"/>
    <n v="0.31758200000000003"/>
  </r>
  <r>
    <x v="2"/>
    <x v="1"/>
    <x v="7"/>
    <x v="9"/>
    <n v="5.1496E-2"/>
    <n v="7.5769999999999976E-2"/>
    <n v="0.11283900000000001"/>
    <n v="0.15352900000000005"/>
    <n v="0.19715199999999991"/>
    <n v="0.24277900000000002"/>
    <n v="0.28754299999999994"/>
  </r>
  <r>
    <x v="2"/>
    <x v="1"/>
    <x v="7"/>
    <x v="10"/>
    <n v="4.765000000000001E-3"/>
    <n v="5.7840000000000009E-3"/>
    <n v="9.9459999999999982E-3"/>
    <n v="1.5618999999999996E-2"/>
    <n v="2.2215999999999996E-2"/>
    <n v="2.9008000000000013E-2"/>
    <n v="3.5171000000000001E-2"/>
  </r>
  <r>
    <x v="2"/>
    <x v="1"/>
    <x v="7"/>
    <x v="11"/>
    <n v="0.16232600000000005"/>
    <n v="0.16258099999999998"/>
    <n v="0.24391299999999999"/>
    <n v="0.36279499999999998"/>
    <n v="0.47920599999999991"/>
    <n v="0.60072299999999978"/>
    <n v="0.7019160000000001"/>
  </r>
  <r>
    <x v="2"/>
    <x v="1"/>
    <x v="7"/>
    <x v="12"/>
    <n v="1.2159999999999999E-3"/>
    <n v="1.4909999999999997E-3"/>
    <n v="2.604E-3"/>
    <n v="4.4360000000000007E-3"/>
    <n v="7.2989999999999999E-3"/>
    <n v="1.1661000000000003E-2"/>
    <n v="1.7953E-2"/>
  </r>
  <r>
    <x v="2"/>
    <x v="1"/>
    <x v="7"/>
    <x v="13"/>
    <n v="2.666E-3"/>
    <n v="3.115000000000001E-3"/>
    <n v="5.0480000000000013E-3"/>
    <n v="7.8789999999999954E-3"/>
    <n v="1.1884000000000002E-2"/>
    <n v="1.7180999999999995E-2"/>
    <n v="2.3797000000000002E-2"/>
  </r>
  <r>
    <x v="2"/>
    <x v="1"/>
    <x v="7"/>
    <x v="14"/>
    <n v="4.0004359999999997"/>
    <n v="4.4069779999999996"/>
    <n v="6.8487579999999992"/>
    <n v="10.269670000000005"/>
    <n v="14.803180000000001"/>
    <n v="20.728450999999996"/>
    <n v="27.766883000000004"/>
  </r>
  <r>
    <x v="2"/>
    <x v="1"/>
    <x v="7"/>
    <x v="15"/>
    <n v="1.9239999999999997E-3"/>
    <n v="2.6870000000000002E-3"/>
    <n v="5.0590000000000019E-3"/>
    <n v="8.6159999999999987E-3"/>
    <n v="1.4242000000000001E-2"/>
    <n v="2.2284000000000009E-2"/>
    <n v="3.2676000000000004E-2"/>
  </r>
  <r>
    <x v="2"/>
    <x v="1"/>
    <x v="8"/>
    <x v="4"/>
    <n v="0.70874100000000007"/>
    <n v="0.71840199999999999"/>
    <n v="0.92876599999999998"/>
    <n v="1.165446"/>
    <n v="1.3824650000000001"/>
    <n v="1.6065140000000002"/>
    <n v="1.7822459999999998"/>
  </r>
  <r>
    <x v="2"/>
    <x v="1"/>
    <x v="8"/>
    <x v="5"/>
    <n v="1.2770589999999999"/>
    <n v="1.5156369999999999"/>
    <n v="1.8040449999999999"/>
    <n v="2.0830839999999999"/>
    <n v="2.3718589999999997"/>
    <n v="2.6640410000000001"/>
    <n v="2.9138670000000002"/>
  </r>
  <r>
    <x v="2"/>
    <x v="1"/>
    <x v="8"/>
    <x v="6"/>
    <n v="0.229273"/>
    <n v="0.25909199999999999"/>
    <n v="0.39013900000000001"/>
    <n v="0.55533900000000003"/>
    <n v="0.73792400000000002"/>
    <n v="0.93546599999999991"/>
    <n v="1.117988"/>
  </r>
  <r>
    <x v="2"/>
    <x v="1"/>
    <x v="8"/>
    <x v="7"/>
    <n v="0.13628200000000001"/>
    <n v="0.15715100000000001"/>
    <n v="0.193158"/>
    <n v="0.25992999999999999"/>
    <n v="0.35444200000000003"/>
    <n v="0.47012900000000002"/>
    <n v="0.57801199999999997"/>
  </r>
  <r>
    <x v="2"/>
    <x v="1"/>
    <x v="8"/>
    <x v="8"/>
    <n v="1.528051"/>
    <n v="1.588441"/>
    <n v="2.3050959999999998"/>
    <n v="3.1829000000000001"/>
    <n v="4.1913669999999996"/>
    <n v="5.3374470000000001"/>
    <n v="6.4842370000000003"/>
  </r>
  <r>
    <x v="2"/>
    <x v="1"/>
    <x v="8"/>
    <x v="9"/>
    <n v="0.43407700000000005"/>
    <n v="0.439664"/>
    <n v="0.63004900000000008"/>
    <n v="0.89281600000000005"/>
    <n v="1.1529690000000001"/>
    <n v="1.329232"/>
    <n v="1.5763590000000001"/>
  </r>
  <r>
    <x v="2"/>
    <x v="1"/>
    <x v="8"/>
    <x v="10"/>
    <n v="0.10267000000000001"/>
    <n v="0.11004699999999999"/>
    <n v="0.15867399999999998"/>
    <n v="0.211228"/>
    <n v="0.25938899999999998"/>
    <n v="0.30521799999999999"/>
    <n v="0.341835"/>
  </r>
  <r>
    <x v="2"/>
    <x v="1"/>
    <x v="8"/>
    <x v="11"/>
    <n v="5.7533649999999996"/>
    <n v="5.3642450000000004"/>
    <n v="7.1757990000000005"/>
    <n v="9.3710850000000008"/>
    <n v="10.791579"/>
    <n v="11.926289000000001"/>
    <n v="12.735741000000001"/>
  </r>
  <r>
    <x v="2"/>
    <x v="1"/>
    <x v="8"/>
    <x v="12"/>
    <n v="3.5379000000000001E-2"/>
    <n v="4.8976999999999993E-2"/>
    <n v="9.1333999999999999E-2"/>
    <n v="0.164326"/>
    <n v="0.27898400000000001"/>
    <n v="0.451322"/>
    <n v="0.68584599999999996"/>
  </r>
  <r>
    <x v="2"/>
    <x v="1"/>
    <x v="8"/>
    <x v="13"/>
    <n v="4.5655000000000001E-2"/>
    <n v="5.3385000000000002E-2"/>
    <n v="8.5382E-2"/>
    <n v="0.13200200000000001"/>
    <n v="0.19433800000000001"/>
    <n v="0.273032"/>
    <n v="0.36305699999999996"/>
  </r>
  <r>
    <x v="2"/>
    <x v="1"/>
    <x v="8"/>
    <x v="14"/>
    <n v="43.751955999999993"/>
    <n v="48.111424"/>
    <n v="72.317390000000003"/>
    <n v="105.30572699999999"/>
    <n v="146.15906799999999"/>
    <n v="197.12140199999999"/>
    <n v="252.91529700000001"/>
  </r>
  <r>
    <x v="2"/>
    <x v="1"/>
    <x v="8"/>
    <x v="15"/>
    <n v="0.106852"/>
    <n v="0.14085199999999998"/>
    <n v="0.23632600000000001"/>
    <n v="0.34129000000000004"/>
    <n v="0.43850700000000004"/>
    <n v="0.499114"/>
    <n v="0.51368199999999997"/>
  </r>
  <r>
    <x v="2"/>
    <x v="1"/>
    <x v="9"/>
    <x v="4"/>
    <n v="2.9620000000000007E-3"/>
    <n v="3.2560000000000019E-3"/>
    <n v="4.5110000000000072E-3"/>
    <n v="6.0830000000000051E-3"/>
    <n v="7.6900000000000076E-3"/>
    <n v="9.4819999999999922E-3"/>
    <n v="1.1103999999999992E-2"/>
  </r>
  <r>
    <x v="2"/>
    <x v="1"/>
    <x v="9"/>
    <x v="5"/>
    <n v="1.4423000000000002E-2"/>
    <n v="1.9203000000000001E-2"/>
    <n v="2.4577000000000002E-2"/>
    <n v="3.0195E-2"/>
    <n v="3.5804999999999997E-2"/>
    <n v="4.1523000000000039E-2"/>
    <n v="4.6740999999999991E-2"/>
  </r>
  <r>
    <x v="2"/>
    <x v="1"/>
    <x v="9"/>
    <x v="6"/>
    <n v="1.3957999999999998E-2"/>
    <n v="1.4948999999999997E-2"/>
    <n v="2.1121999999999995E-2"/>
    <n v="2.9382000000000009E-2"/>
    <n v="3.9923000000000021E-2"/>
    <n v="5.3970000000000053E-2"/>
    <n v="7.1035999999999974E-2"/>
  </r>
  <r>
    <x v="2"/>
    <x v="1"/>
    <x v="9"/>
    <x v="7"/>
    <n v="4.3240000000000049E-3"/>
    <n v="5.3820000000000031E-3"/>
    <n v="7.083000000000006E-3"/>
    <n v="1.0292999999999993E-2"/>
    <n v="1.5115000000000005E-2"/>
    <n v="2.1585999999999994E-2"/>
    <n v="2.8649000000000001E-2"/>
  </r>
  <r>
    <x v="2"/>
    <x v="1"/>
    <x v="9"/>
    <x v="8"/>
    <n v="9.462999999999994E-3"/>
    <n v="9.8509999999999952E-3"/>
    <n v="1.399099999999999E-2"/>
    <n v="1.9112000000000004E-2"/>
    <n v="2.5142999999999992E-2"/>
    <n v="3.224400000000003E-2"/>
    <n v="3.9636999999999978E-2"/>
  </r>
  <r>
    <x v="2"/>
    <x v="1"/>
    <x v="9"/>
    <x v="9"/>
    <n v="1.7520999999999995E-2"/>
    <n v="2.729500000000001E-2"/>
    <n v="4.1993000000000003E-2"/>
    <n v="6.0225000000000029E-2"/>
    <n v="8.0846999999999974E-2"/>
    <n v="0.10293700000000004"/>
    <n v="0.12507799999999999"/>
  </r>
  <r>
    <x v="2"/>
    <x v="1"/>
    <x v="9"/>
    <x v="10"/>
    <n v="6.2800000000000009E-4"/>
    <n v="7.8600000000000024E-4"/>
    <n v="1.3489999999999991E-3"/>
    <n v="2.2530000000000015E-3"/>
    <n v="3.4300000000000016E-3"/>
    <n v="4.8690000000000061E-3"/>
    <n v="6.4320000000000054E-3"/>
  </r>
  <r>
    <x v="2"/>
    <x v="1"/>
    <x v="9"/>
    <x v="11"/>
    <n v="1.7953000000000004E-2"/>
    <n v="1.8963999999999998E-2"/>
    <n v="2.9773000000000004E-2"/>
    <n v="4.8481000000000003E-2"/>
    <n v="6.9749000000000005E-2"/>
    <n v="9.5228000000000063E-2"/>
    <n v="0.11926699999999997"/>
  </r>
  <r>
    <x v="2"/>
    <x v="1"/>
    <x v="9"/>
    <x v="12"/>
    <n v="9.7999999999999997E-5"/>
    <n v="1.3200000000000001E-4"/>
    <n v="2.4700000000000004E-4"/>
    <n v="4.4000000000000018E-4"/>
    <n v="7.5500000000000035E-4"/>
    <n v="1.2609999999999993E-3"/>
    <n v="2.0330000000000014E-3"/>
  </r>
  <r>
    <x v="2"/>
    <x v="1"/>
    <x v="9"/>
    <x v="13"/>
    <n v="4.7300000000000038E-4"/>
    <n v="5.5500000000000037E-4"/>
    <n v="8.7500000000000056E-4"/>
    <n v="1.3609999999999987E-3"/>
    <n v="2.0390000000000022E-3"/>
    <n v="2.954E-3"/>
    <n v="4.1250000000000089E-3"/>
  </r>
  <r>
    <x v="2"/>
    <x v="1"/>
    <x v="9"/>
    <x v="14"/>
    <n v="1.4135219999999993"/>
    <n v="1.5599319999999997"/>
    <n v="2.4407399999999986"/>
    <n v="3.768748"/>
    <n v="5.5886219999999991"/>
    <n v="8.0695350000000055"/>
    <n v="11.168950000000001"/>
  </r>
  <r>
    <x v="2"/>
    <x v="1"/>
    <x v="9"/>
    <x v="15"/>
    <n v="6.4500000000000007E-4"/>
    <n v="8.5300000000000013E-4"/>
    <n v="1.4609999999999992E-3"/>
    <n v="2.3030000000000008E-3"/>
    <n v="3.4620000000000002E-3"/>
    <n v="4.8950000000000035E-3"/>
    <n v="6.4740000000000023E-3"/>
  </r>
  <r>
    <x v="2"/>
    <x v="1"/>
    <x v="10"/>
    <x v="4"/>
    <n v="0.14332100000000006"/>
    <n v="0.14544699999999999"/>
    <n v="0.18782700000000005"/>
    <n v="0.23481199999999994"/>
    <n v="0.27707199999999998"/>
    <n v="0.31996800000000003"/>
    <n v="0.35232800000000003"/>
  </r>
  <r>
    <x v="2"/>
    <x v="1"/>
    <x v="10"/>
    <x v="5"/>
    <n v="0.49470900000000007"/>
    <n v="0.61912499999999981"/>
    <n v="0.76791600000000015"/>
    <n v="0.91312699999999969"/>
    <n v="1.0619470000000002"/>
    <n v="1.2134279999999995"/>
    <n v="1.347488"/>
  </r>
  <r>
    <x v="2"/>
    <x v="1"/>
    <x v="10"/>
    <x v="6"/>
    <n v="9.2858999999999983E-2"/>
    <n v="9.1169000000000028E-2"/>
    <n v="0.116632"/>
    <n v="0.14398800000000003"/>
    <n v="0.16926500000000005"/>
    <n v="0.19473700000000005"/>
    <n v="0.21471099999999993"/>
  </r>
  <r>
    <x v="2"/>
    <x v="1"/>
    <x v="10"/>
    <x v="7"/>
    <n v="0.31275799999999987"/>
    <n v="0.36110599999999993"/>
    <n v="0.44772999999999991"/>
    <n v="0.60506500000000007"/>
    <n v="0.83039700000000005"/>
    <n v="1.1092979999999999"/>
    <n v="1.3757940000000002"/>
  </r>
  <r>
    <x v="2"/>
    <x v="1"/>
    <x v="10"/>
    <x v="8"/>
    <n v="1.701223999999999"/>
    <n v="1.623499"/>
    <n v="2.0860020000000015"/>
    <n v="2.5802989999999992"/>
    <n v="3.0716819999999987"/>
    <n v="3.5867690000000008"/>
    <n v="4.0073730000000003"/>
  </r>
  <r>
    <x v="2"/>
    <x v="1"/>
    <x v="10"/>
    <x v="9"/>
    <n v="0.26493400000000011"/>
    <n v="0.36800199999999994"/>
    <n v="0.51426099999999986"/>
    <n v="0.6617280000000002"/>
    <n v="0.81354000000000004"/>
    <n v="0.97038900000000006"/>
    <n v="1.1209219999999995"/>
  </r>
  <r>
    <x v="2"/>
    <x v="1"/>
    <x v="10"/>
    <x v="10"/>
    <n v="4.0986000000000002E-2"/>
    <n v="4.5994000000000007E-2"/>
    <n v="7.0551000000000003E-2"/>
    <n v="9.9279000000000034E-2"/>
    <n v="0.12717300000000001"/>
    <n v="0.15371900000000005"/>
    <n v="0.17530999999999999"/>
  </r>
  <r>
    <x v="2"/>
    <x v="1"/>
    <x v="10"/>
    <x v="11"/>
    <n v="1.465576"/>
    <n v="1.3639870000000001"/>
    <n v="1.8952070000000001"/>
    <n v="2.6108369999999996"/>
    <n v="3.1935509999999998"/>
    <n v="3.7410319999999988"/>
    <n v="4.1444180000000008"/>
  </r>
  <r>
    <x v="2"/>
    <x v="1"/>
    <x v="10"/>
    <x v="12"/>
    <n v="3.0581000000000001E-2"/>
    <n v="3.6650000000000016E-2"/>
    <n v="6.1693000000000019E-2"/>
    <n v="0.10051600000000002"/>
    <n v="0.15650200000000006"/>
    <n v="0.23520300000000008"/>
    <n v="0.33905700000000005"/>
  </r>
  <r>
    <x v="2"/>
    <x v="1"/>
    <x v="10"/>
    <x v="13"/>
    <n v="5.0724999999999992E-2"/>
    <n v="5.6299000000000023E-2"/>
    <n v="8.5057000000000008E-2"/>
    <n v="0.12329399999999999"/>
    <n v="0.17004299999999997"/>
    <n v="0.22372199999999989"/>
    <n v="0.27908800000000011"/>
  </r>
  <r>
    <x v="2"/>
    <x v="1"/>
    <x v="10"/>
    <x v="14"/>
    <n v="56.407528000000006"/>
    <n v="61.82820199999999"/>
    <n v="91.303445999999994"/>
    <n v="129.75912099999999"/>
    <n v="174.94107500000007"/>
    <n v="229.0977750000001"/>
    <n v="284.61294299999992"/>
  </r>
  <r>
    <x v="2"/>
    <x v="1"/>
    <x v="10"/>
    <x v="15"/>
    <n v="2.2250000000000006E-2"/>
    <n v="2.9899999999999999E-2"/>
    <n v="5.308400000000002E-2"/>
    <n v="8.4799000000000013E-2"/>
    <n v="0.12742700000000001"/>
    <n v="0.177648"/>
    <n v="0.22509000000000004"/>
  </r>
  <r>
    <x v="2"/>
    <x v="2"/>
    <x v="0"/>
    <x v="4"/>
    <n v="6.9799999999999992E-3"/>
    <n v="7.6060000000000008E-3"/>
    <n v="1.0511000000000005E-2"/>
    <n v="1.4045999999999996E-2"/>
    <n v="1.7670000000000005E-2"/>
    <n v="2.1722999999999992E-2"/>
    <n v="2.5432E-2"/>
  </r>
  <r>
    <x v="2"/>
    <x v="2"/>
    <x v="0"/>
    <x v="5"/>
    <n v="5.1481000000000006E-2"/>
    <n v="6.7203999999999986E-2"/>
    <n v="8.6940000000000003E-2"/>
    <n v="0.10778799999999997"/>
    <n v="0.13108500000000003"/>
    <n v="0.15705800000000006"/>
    <n v="0.1833510000000001"/>
  </r>
  <r>
    <x v="2"/>
    <x v="2"/>
    <x v="0"/>
    <x v="6"/>
    <n v="7.6520000000000025E-3"/>
    <n v="9.4049999999999967E-3"/>
    <n v="1.4967999999999999E-2"/>
    <n v="2.2171000000000007E-2"/>
    <n v="3.024000000000001E-2"/>
    <n v="3.8990000000000004E-2"/>
    <n v="4.7274000000000004E-2"/>
  </r>
  <r>
    <x v="2"/>
    <x v="2"/>
    <x v="0"/>
    <x v="7"/>
    <n v="4.4899999999999992E-3"/>
    <n v="5.5850000000000014E-3"/>
    <n v="7.3819999999999997E-3"/>
    <n v="1.0728000000000005E-2"/>
    <n v="1.5799999999999998E-2"/>
    <n v="2.2701000000000006E-2"/>
    <n v="3.0320999999999994E-2"/>
  </r>
  <r>
    <x v="2"/>
    <x v="2"/>
    <x v="0"/>
    <x v="8"/>
    <n v="0.12430500000000003"/>
    <n v="0.12688900000000003"/>
    <n v="0.17318399999999998"/>
    <n v="0.22981699999999999"/>
    <n v="0.29448700000000005"/>
    <n v="0.3710940000000002"/>
    <n v="0.44865100000000002"/>
  </r>
  <r>
    <x v="2"/>
    <x v="2"/>
    <x v="0"/>
    <x v="9"/>
    <n v="1.2393000000000003E-2"/>
    <n v="1.8761999999999997E-2"/>
    <n v="2.8461999999999994E-2"/>
    <n v="3.9779000000000002E-2"/>
    <n v="5.2611999999999992E-2"/>
    <n v="6.6918999999999992E-2"/>
    <n v="8.1982000000000013E-2"/>
  </r>
  <r>
    <x v="2"/>
    <x v="2"/>
    <x v="0"/>
    <x v="10"/>
    <n v="1.3159999999999995E-3"/>
    <n v="1.6069999999999999E-3"/>
    <n v="2.7100000000000006E-3"/>
    <n v="4.2430000000000002E-3"/>
    <n v="6.0080000000000003E-3"/>
    <n v="7.92E-3"/>
    <n v="9.7430000000000017E-3"/>
  </r>
  <r>
    <x v="2"/>
    <x v="2"/>
    <x v="0"/>
    <x v="11"/>
    <n v="6.7564000000000013E-2"/>
    <n v="7.1698000000000012E-2"/>
    <n v="0.11320899999999999"/>
    <n v="0.18178999999999998"/>
    <n v="0.25769199999999998"/>
    <n v="0.34588099999999999"/>
    <n v="0.42851600000000006"/>
  </r>
  <r>
    <x v="2"/>
    <x v="2"/>
    <x v="0"/>
    <x v="12"/>
    <n v="3.5900000000000011E-4"/>
    <n v="4.8800000000000021E-4"/>
    <n v="9.1200000000000038E-4"/>
    <n v="1.6579999999999998E-3"/>
    <n v="2.8799999999999997E-3"/>
    <n v="4.8549999999999999E-3"/>
    <n v="7.8699999999999985E-3"/>
  </r>
  <r>
    <x v="2"/>
    <x v="2"/>
    <x v="0"/>
    <x v="13"/>
    <n v="1.8949999999999995E-3"/>
    <n v="2.2570000000000008E-3"/>
    <n v="3.6379999999999997E-3"/>
    <n v="5.6690000000000013E-3"/>
    <n v="8.4039999999999983E-3"/>
    <n v="1.1906000000000007E-2"/>
    <n v="1.6035999999999995E-2"/>
  </r>
  <r>
    <x v="2"/>
    <x v="2"/>
    <x v="0"/>
    <x v="14"/>
    <n v="1.8041169999999997"/>
    <n v="2.054694"/>
    <n v="3.2904960000000001"/>
    <n v="5.0972569999999999"/>
    <n v="7.5508460000000008"/>
    <n v="10.882587999999998"/>
    <n v="14.942851999999997"/>
  </r>
  <r>
    <x v="2"/>
    <x v="2"/>
    <x v="0"/>
    <x v="15"/>
    <n v="6.2900000000000011E-4"/>
    <n v="8.7600000000000004E-4"/>
    <n v="1.6029999999999998E-3"/>
    <n v="2.7229999999999993E-3"/>
    <n v="4.4669999999999996E-3"/>
    <n v="6.9799999999999992E-3"/>
    <n v="1.0149E-2"/>
  </r>
  <r>
    <x v="2"/>
    <x v="2"/>
    <x v="1"/>
    <x v="4"/>
    <n v="7.8869999999999982E-3"/>
    <n v="9.1019999999999938E-3"/>
    <n v="1.3116999999999992E-2"/>
    <n v="1.8456999999999998E-2"/>
    <n v="2.4354999999999988E-2"/>
    <n v="3.1333000000000014E-2"/>
    <n v="3.8281000000000009E-2"/>
  </r>
  <r>
    <x v="2"/>
    <x v="2"/>
    <x v="1"/>
    <x v="5"/>
    <n v="5.3486000000000027E-2"/>
    <n v="7.5415000000000038E-2"/>
    <n v="0.10159699999999999"/>
    <n v="0.13074900000000003"/>
    <n v="0.16260400000000003"/>
    <n v="0.19775599999999999"/>
    <n v="0.23359499999999994"/>
  </r>
  <r>
    <x v="2"/>
    <x v="2"/>
    <x v="1"/>
    <x v="6"/>
    <n v="5.6140000000000018E-3"/>
    <n v="8.0579999999999992E-3"/>
    <n v="1.5001999999999998E-2"/>
    <n v="2.7210000000000008E-2"/>
    <n v="4.6153000000000034E-2"/>
    <n v="7.3024000000000019E-2"/>
    <n v="0.10683200000000005"/>
  </r>
  <r>
    <x v="2"/>
    <x v="2"/>
    <x v="1"/>
    <x v="7"/>
    <n v="1.3208000000000001E-2"/>
    <n v="1.719E-2"/>
    <n v="2.3294000000000006E-2"/>
    <n v="3.5198999999999994E-2"/>
    <n v="5.3874999999999992E-2"/>
    <n v="8.0283999999999953E-2"/>
    <n v="0.11123300000000004"/>
  </r>
  <r>
    <x v="2"/>
    <x v="2"/>
    <x v="1"/>
    <x v="8"/>
    <n v="3.8588000000000011E-2"/>
    <n v="3.965100000000002E-2"/>
    <n v="5.5330000000000025E-2"/>
    <n v="7.5264999999999999E-2"/>
    <n v="9.867800000000003E-2"/>
    <n v="0.12713500000000008"/>
    <n v="0.15808000000000008"/>
  </r>
  <r>
    <x v="2"/>
    <x v="2"/>
    <x v="1"/>
    <x v="9"/>
    <n v="2.7797000000000006E-2"/>
    <n v="4.776900000000002E-2"/>
    <n v="8.1294000000000033E-2"/>
    <n v="0.13089599999999998"/>
    <n v="0.19717000000000001"/>
    <n v="0.27776299999999987"/>
    <n v="0.36786199999999997"/>
  </r>
  <r>
    <x v="2"/>
    <x v="2"/>
    <x v="1"/>
    <x v="10"/>
    <n v="1.4429999999999994E-3"/>
    <n v="1.8729999999999999E-3"/>
    <n v="3.3300000000000009E-3"/>
    <n v="5.7430000000000016E-3"/>
    <n v="9.0209999999999943E-3"/>
    <n v="1.3129000000000002E-2"/>
    <n v="1.7674000000000009E-2"/>
  </r>
  <r>
    <x v="2"/>
    <x v="2"/>
    <x v="1"/>
    <x v="11"/>
    <n v="5.5185999999999999E-2"/>
    <n v="6.1332000000000012E-2"/>
    <n v="9.7519000000000022E-2"/>
    <n v="0.16628599999999999"/>
    <n v="0.24837300000000001"/>
    <n v="0.353765"/>
    <n v="0.46606299999999995"/>
  </r>
  <r>
    <x v="2"/>
    <x v="2"/>
    <x v="1"/>
    <x v="12"/>
    <n v="1.7799999999999996E-4"/>
    <n v="2.4800000000000001E-4"/>
    <n v="4.5400000000000014E-4"/>
    <n v="8.3200000000000006E-4"/>
    <n v="1.4469999999999993E-3"/>
    <n v="2.4580000000000001E-3"/>
    <n v="4.0350000000000004E-3"/>
  </r>
  <r>
    <x v="2"/>
    <x v="2"/>
    <x v="1"/>
    <x v="13"/>
    <n v="1.4579999999999997E-3"/>
    <n v="1.7649999999999999E-3"/>
    <n v="2.8440000000000002E-3"/>
    <n v="4.5690000000000027E-3"/>
    <n v="7.081000000000004E-3"/>
    <n v="1.0641999999999997E-2"/>
    <n v="1.5387999999999999E-2"/>
  </r>
  <r>
    <x v="2"/>
    <x v="2"/>
    <x v="1"/>
    <x v="14"/>
    <n v="4.7354869999999956"/>
    <n v="5.554070999999996"/>
    <n v="8.960090000000001"/>
    <n v="14.193330999999999"/>
    <n v="21.567745000000002"/>
    <n v="31.780842000000007"/>
    <n v="44.581470000000003"/>
  </r>
  <r>
    <x v="2"/>
    <x v="2"/>
    <x v="1"/>
    <x v="15"/>
    <n v="6.8199999999999999E-4"/>
    <n v="9.7099999999999997E-4"/>
    <n v="1.7179999999999997E-3"/>
    <n v="2.9820000000000007E-3"/>
    <n v="5.0460000000000027E-3"/>
    <n v="8.3149999999999977E-3"/>
    <n v="1.3138E-2"/>
  </r>
  <r>
    <x v="2"/>
    <x v="2"/>
    <x v="2"/>
    <x v="4"/>
    <n v="4.191000000000002E-3"/>
    <n v="4.6310000000000014E-3"/>
    <n v="6.4649999999999994E-3"/>
    <n v="8.7310000000000009E-3"/>
    <n v="1.1096999999999999E-2"/>
    <n v="1.3758999999999997E-2"/>
    <n v="1.6239E-2"/>
  </r>
  <r>
    <x v="2"/>
    <x v="2"/>
    <x v="2"/>
    <x v="5"/>
    <n v="1.5284000000000001E-2"/>
    <n v="2.1097000000000005E-2"/>
    <n v="2.9045000000000012E-2"/>
    <n v="3.8114999999999989E-2"/>
    <n v="4.886999999999999E-2"/>
    <n v="6.1692000000000011E-2"/>
    <n v="7.5988999999999973E-2"/>
  </r>
  <r>
    <x v="2"/>
    <x v="2"/>
    <x v="2"/>
    <x v="6"/>
    <n v="2.9380000000000005E-3"/>
    <n v="3.9649999999999998E-3"/>
    <n v="7.1310000000000002E-3"/>
    <n v="1.2111000000000002E-2"/>
    <n v="1.9070999999999998E-2"/>
    <n v="2.7924999999999998E-2"/>
    <n v="3.7977000000000004E-2"/>
  </r>
  <r>
    <x v="2"/>
    <x v="2"/>
    <x v="2"/>
    <x v="7"/>
    <n v="1.2792999999999995E-2"/>
    <n v="1.5970999999999999E-2"/>
    <n v="2.1110000000000004E-2"/>
    <n v="3.0678000000000007E-2"/>
    <n v="4.5274999999999989E-2"/>
    <n v="6.5128000000000005E-2"/>
    <n v="8.7122000000000005E-2"/>
  </r>
  <r>
    <x v="2"/>
    <x v="2"/>
    <x v="2"/>
    <x v="8"/>
    <n v="5.3605999999999994E-2"/>
    <n v="5.3949000000000004E-2"/>
    <n v="7.048299999999999E-2"/>
    <n v="9.0553999999999996E-2"/>
    <n v="0.11194599999999999"/>
    <n v="0.13692699999999994"/>
    <n v="0.16171499999999994"/>
  </r>
  <r>
    <x v="2"/>
    <x v="2"/>
    <x v="2"/>
    <x v="9"/>
    <n v="6.7329999999999994E-3"/>
    <n v="1.0735E-2"/>
    <n v="1.7193000000000003E-2"/>
    <n v="2.5443999999999994E-2"/>
    <n v="3.5400000000000015E-2"/>
    <n v="4.678199999999999E-2"/>
    <n v="5.9062999999999997E-2"/>
  </r>
  <r>
    <x v="2"/>
    <x v="2"/>
    <x v="2"/>
    <x v="10"/>
    <n v="6.1099999999999989E-4"/>
    <n v="7.6100000000000028E-4"/>
    <n v="1.3169999999999996E-3"/>
    <n v="2.1350000000000002E-3"/>
    <n v="3.143E-3"/>
    <n v="4.281000000000001E-3"/>
    <n v="5.435999999999999E-3"/>
  </r>
  <r>
    <x v="2"/>
    <x v="2"/>
    <x v="2"/>
    <x v="11"/>
    <n v="1.4521999999999997E-2"/>
    <n v="1.6035000000000001E-2"/>
    <n v="2.6192000000000003E-2"/>
    <n v="4.4822999999999988E-2"/>
    <n v="6.7848999999999993E-2"/>
    <n v="9.7377000000000005E-2"/>
    <n v="0.128721"/>
  </r>
  <r>
    <x v="2"/>
    <x v="2"/>
    <x v="2"/>
    <x v="12"/>
    <n v="7.499999999999998E-5"/>
    <n v="1.0599999999999997E-4"/>
    <n v="1.9499999999999997E-4"/>
    <n v="3.57E-4"/>
    <n v="6.2699999999999995E-4"/>
    <n v="1.0759999999999999E-3"/>
    <n v="1.7879999999999997E-3"/>
  </r>
  <r>
    <x v="2"/>
    <x v="2"/>
    <x v="2"/>
    <x v="13"/>
    <n v="3.6500000000000009E-4"/>
    <n v="4.4200000000000012E-4"/>
    <n v="7.2900000000000005E-4"/>
    <n v="1.1699999999999998E-3"/>
    <n v="1.8230000000000002E-3"/>
    <n v="2.7339999999999986E-3"/>
    <n v="3.9410000000000001E-3"/>
  </r>
  <r>
    <x v="2"/>
    <x v="2"/>
    <x v="2"/>
    <x v="14"/>
    <n v="1.0902370000000003"/>
    <n v="1.2416960000000004"/>
    <n v="1.9767500000000005"/>
    <n v="3.0578150000000011"/>
    <n v="4.5359789999999993"/>
    <n v="6.5529140000000012"/>
    <n v="9.0489380000000033"/>
  </r>
  <r>
    <x v="2"/>
    <x v="2"/>
    <x v="2"/>
    <x v="15"/>
    <n v="2.8400000000000002E-4"/>
    <n v="3.9300000000000007E-4"/>
    <n v="7.1600000000000006E-4"/>
    <n v="1.2229999999999997E-3"/>
    <n v="2.0430000000000005E-3"/>
    <n v="3.2689999999999998E-3"/>
    <n v="4.9399999999999991E-3"/>
  </r>
  <r>
    <x v="2"/>
    <x v="2"/>
    <x v="3"/>
    <x v="4"/>
    <n v="0.153444"/>
    <n v="0.16876099999999997"/>
    <n v="0.23312099999999997"/>
    <n v="0.31341500000000005"/>
    <n v="0.39763199999999993"/>
    <n v="0.49387300000000001"/>
    <n v="0.58492"/>
  </r>
  <r>
    <x v="2"/>
    <x v="2"/>
    <x v="3"/>
    <x v="5"/>
    <n v="0.269675"/>
    <n v="0.3497320000000001"/>
    <n v="0.44227499999999997"/>
    <n v="0.54318800000000012"/>
    <n v="0.65654299999999999"/>
    <n v="0.78223100000000001"/>
    <n v="0.9077869999999999"/>
  </r>
  <r>
    <x v="2"/>
    <x v="2"/>
    <x v="3"/>
    <x v="6"/>
    <n v="7.1100000000000004E-4"/>
    <n v="8.5599999999999999E-4"/>
    <n v="1.2560000000000002E-3"/>
    <n v="1.756E-3"/>
    <n v="2.2729999999999998E-3"/>
    <n v="2.8180000000000002E-3"/>
    <n v="3.3179999999999998E-3"/>
  </r>
  <r>
    <x v="2"/>
    <x v="2"/>
    <x v="3"/>
    <x v="7"/>
    <n v="2.5661559999999999"/>
    <n v="2.9750300000000003"/>
    <n v="3.4294219999999989"/>
    <n v="4.6434209999999991"/>
    <n v="6.4163360000000011"/>
    <n v="8.6502390000000009"/>
    <n v="10.821814"/>
  </r>
  <r>
    <x v="2"/>
    <x v="2"/>
    <x v="3"/>
    <x v="8"/>
    <n v="0.33827900000000011"/>
    <n v="0.35713800000000001"/>
    <n v="0.50129900000000005"/>
    <n v="0.67839500000000008"/>
    <n v="0.87281600000000004"/>
    <n v="1.0930059999999999"/>
    <n v="1.3066710000000001"/>
  </r>
  <r>
    <x v="2"/>
    <x v="2"/>
    <x v="3"/>
    <x v="9"/>
    <n v="9.5225000000000018E-2"/>
    <n v="0.14222500000000002"/>
    <n v="0.20510400000000001"/>
    <n v="0.27658900000000003"/>
    <n v="0.35677399999999998"/>
    <n v="0.4467310000000001"/>
    <n v="0.542458"/>
  </r>
  <r>
    <x v="2"/>
    <x v="2"/>
    <x v="3"/>
    <x v="10"/>
    <n v="7.1409999999999998E-3"/>
    <n v="8.7039999999999999E-3"/>
    <n v="1.4074999999999999E-2"/>
    <n v="2.1448000000000002E-2"/>
    <n v="3.0009999999999998E-2"/>
    <n v="3.9595000000000005E-2"/>
    <n v="4.9156999999999999E-2"/>
  </r>
  <r>
    <x v="2"/>
    <x v="2"/>
    <x v="3"/>
    <x v="11"/>
    <n v="2.6623010000000003"/>
    <n v="2.1930010000000002"/>
    <n v="2.6802059999999996"/>
    <n v="3.6771240000000001"/>
    <n v="4.3873140000000008"/>
    <n v="5.1019069999999997"/>
    <n v="5.5928449999999996"/>
  </r>
  <r>
    <x v="2"/>
    <x v="2"/>
    <x v="3"/>
    <x v="12"/>
    <n v="2.7580000000000009E-3"/>
    <n v="3.6710000000000002E-3"/>
    <n v="6.6350000000000011E-3"/>
    <n v="1.1767999999999999E-2"/>
    <n v="2.0286999999999999E-2"/>
    <n v="3.4001000000000017E-2"/>
    <n v="5.5336000000000003E-2"/>
  </r>
  <r>
    <x v="2"/>
    <x v="2"/>
    <x v="3"/>
    <x v="13"/>
    <n v="2.3127000000000002E-2"/>
    <n v="2.7177999999999997E-2"/>
    <n v="4.2118000000000003E-2"/>
    <n v="6.3969999999999999E-2"/>
    <n v="9.3493999999999994E-2"/>
    <n v="0.13213099999999997"/>
    <n v="0.17873400000000003"/>
  </r>
  <r>
    <x v="2"/>
    <x v="2"/>
    <x v="3"/>
    <x v="14"/>
    <n v="10.586262000000001"/>
    <n v="11.906001"/>
    <n v="17.904377999999998"/>
    <n v="26.287572000000001"/>
    <n v="36.887840000000004"/>
    <n v="50.605345"/>
    <n v="66.325904000000008"/>
  </r>
  <r>
    <x v="2"/>
    <x v="2"/>
    <x v="3"/>
    <x v="15"/>
    <n v="0.199655"/>
    <n v="0.24378299999999997"/>
    <n v="0.33638999999999997"/>
    <n v="0.41814400000000002"/>
    <n v="0.48821199999999998"/>
    <n v="0.53866500000000006"/>
    <n v="0.57148100000000002"/>
  </r>
  <r>
    <x v="2"/>
    <x v="2"/>
    <x v="4"/>
    <x v="4"/>
    <n v="2.6307000000000001E-2"/>
    <n v="2.7708E-2"/>
    <n v="3.687E-2"/>
    <n v="4.7830999999999999E-2"/>
    <n v="5.8590999999999997E-2"/>
    <n v="7.0458000000000007E-2"/>
    <n v="8.0936999999999995E-2"/>
  </r>
  <r>
    <x v="2"/>
    <x v="2"/>
    <x v="4"/>
    <x v="5"/>
    <n v="0.15821000000000002"/>
    <n v="0.20444000000000001"/>
    <n v="0.25901799999999997"/>
    <n v="0.31869999999999998"/>
    <n v="0.384911"/>
    <n v="0.45855699999999999"/>
    <n v="0.53200500000000006"/>
  </r>
  <r>
    <x v="2"/>
    <x v="2"/>
    <x v="4"/>
    <x v="6"/>
    <n v="1.8899999999999999E-4"/>
    <n v="2.1999999999999998E-4"/>
    <n v="3.21E-4"/>
    <n v="4.4200000000000001E-4"/>
    <n v="5.6099999999999998E-4"/>
    <n v="6.8399999999999993E-4"/>
    <n v="7.9000000000000001E-4"/>
  </r>
  <r>
    <x v="2"/>
    <x v="2"/>
    <x v="4"/>
    <x v="7"/>
    <n v="1.5283000000000001E-2"/>
    <n v="1.907E-2"/>
    <n v="2.5089E-2"/>
    <n v="3.6526999999999997E-2"/>
    <n v="5.3695E-2"/>
    <n v="7.6982999999999996E-2"/>
    <n v="0.102604"/>
  </r>
  <r>
    <x v="2"/>
    <x v="2"/>
    <x v="4"/>
    <x v="8"/>
    <n v="9.3158999999999992E-2"/>
    <n v="0.10136300000000001"/>
    <n v="0.14849899999999999"/>
    <n v="0.20983099999999999"/>
    <n v="0.284499"/>
    <n v="0.37495299999999998"/>
    <n v="0.47401799999999999"/>
  </r>
  <r>
    <x v="2"/>
    <x v="2"/>
    <x v="4"/>
    <x v="9"/>
    <n v="3.6971999999999998E-2"/>
    <n v="5.4805E-2"/>
    <n v="7.8950999999999993E-2"/>
    <n v="0.10667199999999999"/>
    <n v="0.13683699999999999"/>
    <n v="0.170546"/>
    <n v="0.205979"/>
  </r>
  <r>
    <x v="2"/>
    <x v="2"/>
    <x v="4"/>
    <x v="10"/>
    <n v="5.2459999999999998E-3"/>
    <n v="6.2290000000000002E-3"/>
    <n v="9.7389999999999994E-3"/>
    <n v="1.4145999999999999E-2"/>
    <n v="1.8578999999999998E-2"/>
    <n v="2.3128000000000003E-2"/>
    <n v="2.7245999999999999E-2"/>
  </r>
  <r>
    <x v="2"/>
    <x v="2"/>
    <x v="4"/>
    <x v="11"/>
    <n v="1.1225400000000001"/>
    <n v="1.0711740000000001"/>
    <n v="1.3216479999999999"/>
    <n v="1.5672509999999999"/>
    <n v="1.8026249999999999"/>
    <n v="2.0357059999999998"/>
    <n v="2.3050000000000002"/>
  </r>
  <r>
    <x v="2"/>
    <x v="2"/>
    <x v="4"/>
    <x v="12"/>
    <n v="1.5269999999999999E-3"/>
    <n v="1.9859999999999999E-3"/>
    <n v="3.5360000000000001E-3"/>
    <n v="6.215E-3"/>
    <n v="1.0478000000000001E-2"/>
    <n v="1.7159000000000001E-2"/>
    <n v="2.7028000000000003E-2"/>
  </r>
  <r>
    <x v="2"/>
    <x v="2"/>
    <x v="4"/>
    <x v="13"/>
    <n v="3.3290000000000004E-3"/>
    <n v="3.9839999999999997E-3"/>
    <n v="6.3400000000000001E-3"/>
    <n v="9.9059999999999999E-3"/>
    <n v="1.4721000000000001E-2"/>
    <n v="2.1000999999999999E-2"/>
    <n v="2.8462000000000001E-2"/>
  </r>
  <r>
    <x v="2"/>
    <x v="2"/>
    <x v="4"/>
    <x v="14"/>
    <n v="5.4135780000000002"/>
    <n v="6.2935560000000006"/>
    <n v="9.8423750000000005"/>
    <n v="14.917515"/>
    <n v="21.372436999999998"/>
    <n v="29.736432000000001"/>
    <n v="39.167442999999999"/>
  </r>
  <r>
    <x v="2"/>
    <x v="2"/>
    <x v="4"/>
    <x v="15"/>
    <n v="3.0121999999999999E-2"/>
    <n v="2.9899999999999999E-2"/>
    <n v="3.3286999999999997E-2"/>
    <n v="3.4537999999999999E-2"/>
    <n v="3.4730999999999998E-2"/>
    <n v="3.4842999999999999E-2"/>
    <n v="3.5191E-2"/>
  </r>
  <r>
    <x v="2"/>
    <x v="2"/>
    <x v="5"/>
    <x v="4"/>
    <n v="1.3396000000000002E-2"/>
    <n v="1.5032999999999993E-2"/>
    <n v="2.1368000000000009E-2"/>
    <n v="2.9447000000000011E-2"/>
    <n v="3.8095000000000011E-2"/>
    <n v="4.8087000000000032E-2"/>
    <n v="5.7695000000000017E-2"/>
  </r>
  <r>
    <x v="2"/>
    <x v="2"/>
    <x v="5"/>
    <x v="5"/>
    <n v="2.5814000000000011E-2"/>
    <n v="3.4198000000000013E-2"/>
    <n v="4.4834999999999965E-2"/>
    <n v="5.6270000000000014E-2"/>
    <n v="6.8878999999999996E-2"/>
    <n v="8.2997000000000015E-2"/>
    <n v="9.7322000000000075E-2"/>
  </r>
  <r>
    <x v="2"/>
    <x v="2"/>
    <x v="5"/>
    <x v="6"/>
    <n v="2.6331000000000007E-2"/>
    <n v="3.2895000000000001E-2"/>
    <n v="5.3665999999999998E-2"/>
    <n v="8.254199999999999E-2"/>
    <n v="0.11672099999999998"/>
    <n v="0.15583799999999995"/>
    <n v="0.19499499999999997"/>
  </r>
  <r>
    <x v="2"/>
    <x v="2"/>
    <x v="5"/>
    <x v="7"/>
    <n v="1.4376E-2"/>
    <n v="1.8543000000000004E-2"/>
    <n v="2.5410999999999996E-2"/>
    <n v="3.8549000000000007E-2"/>
    <n v="5.8886000000000001E-2"/>
    <n v="8.7676000000000018E-2"/>
    <n v="0.12155399999999998"/>
  </r>
  <r>
    <x v="2"/>
    <x v="2"/>
    <x v="5"/>
    <x v="8"/>
    <n v="9.2769999999999977E-2"/>
    <n v="9.8457999999999962E-2"/>
    <n v="0.14185100000000006"/>
    <n v="0.199269"/>
    <n v="0.27109299999999992"/>
    <n v="0.36282599999999982"/>
    <n v="0.46773199999999993"/>
  </r>
  <r>
    <x v="2"/>
    <x v="2"/>
    <x v="5"/>
    <x v="9"/>
    <n v="3.1864999999999991E-2"/>
    <n v="5.222000000000003E-2"/>
    <n v="8.6895999999999959E-2"/>
    <n v="0.13416699999999998"/>
    <n v="0.19238499999999989"/>
    <n v="0.25987199999999999"/>
    <n v="0.33314899999999997"/>
  </r>
  <r>
    <x v="2"/>
    <x v="2"/>
    <x v="5"/>
    <x v="10"/>
    <n v="3.1130000000000003E-3"/>
    <n v="3.995000000000002E-3"/>
    <n v="7.2110000000000039E-3"/>
    <n v="1.2331999999999997E-2"/>
    <n v="1.9024000000000003E-2"/>
    <n v="2.7060000000000015E-2"/>
    <n v="3.5451000000000024E-2"/>
  </r>
  <r>
    <x v="2"/>
    <x v="2"/>
    <x v="5"/>
    <x v="11"/>
    <n v="0.27272499999999988"/>
    <n v="0.26622800000000002"/>
    <n v="0.39328700000000011"/>
    <n v="0.6028039999999999"/>
    <n v="0.81225400000000014"/>
    <n v="1.0521049999999996"/>
    <n v="1.2715350000000001"/>
  </r>
  <r>
    <x v="2"/>
    <x v="2"/>
    <x v="5"/>
    <x v="12"/>
    <n v="2.9800000000000014E-4"/>
    <n v="4.1600000000000025E-4"/>
    <n v="7.8100000000000034E-4"/>
    <n v="1.439E-3"/>
    <n v="2.5210000000000007E-3"/>
    <n v="4.2970000000000039E-3"/>
    <n v="7.0600000000000029E-3"/>
  </r>
  <r>
    <x v="2"/>
    <x v="2"/>
    <x v="5"/>
    <x v="13"/>
    <n v="1.7380000000000002E-3"/>
    <n v="2.0929999999999989E-3"/>
    <n v="3.4490000000000002E-3"/>
    <n v="5.5779999999999996E-3"/>
    <n v="8.7019999999999997E-3"/>
    <n v="1.3146999999999999E-2"/>
    <n v="1.9088000000000008E-2"/>
  </r>
  <r>
    <x v="2"/>
    <x v="2"/>
    <x v="5"/>
    <x v="14"/>
    <n v="3.7524469999999996"/>
    <n v="4.387379000000001"/>
    <n v="7.2736259999999975"/>
    <n v="11.764453999999994"/>
    <n v="18.157264999999999"/>
    <n v="27.287578999999994"/>
    <n v="39.147518999999981"/>
  </r>
  <r>
    <x v="2"/>
    <x v="2"/>
    <x v="5"/>
    <x v="15"/>
    <n v="1.3070000000000002E-3"/>
    <n v="1.8509999999999998E-3"/>
    <n v="3.4349999999999997E-3"/>
    <n v="6.0740000000000013E-3"/>
    <n v="1.0393999999999999E-2"/>
    <n v="1.733100000000001E-2"/>
    <n v="2.7540000000000002E-2"/>
  </r>
  <r>
    <x v="2"/>
    <x v="2"/>
    <x v="6"/>
    <x v="4"/>
    <n v="9.4939000000000023E-2"/>
    <n v="0.10179099999999999"/>
    <n v="0.13658800000000001"/>
    <n v="0.17957399999999998"/>
    <n v="0.22257900000000003"/>
    <n v="0.27086699999999997"/>
    <n v="0.31478200000000001"/>
  </r>
  <r>
    <x v="2"/>
    <x v="2"/>
    <x v="6"/>
    <x v="5"/>
    <n v="5.9727000000000002E-2"/>
    <n v="7.3809000000000013E-2"/>
    <n v="9.0229000000000004E-2"/>
    <n v="0.10860400000000001"/>
    <n v="0.129214"/>
    <n v="0.152174"/>
    <n v="0.17505099999999996"/>
  </r>
  <r>
    <x v="2"/>
    <x v="2"/>
    <x v="6"/>
    <x v="6"/>
    <n v="5.8070000000000005E-3"/>
    <n v="6.1910000000000012E-3"/>
    <n v="8.5100000000000002E-3"/>
    <n v="1.1287000000000002E-2"/>
    <n v="1.4061000000000001E-2"/>
    <n v="1.7075E-2"/>
    <n v="1.9794000000000003E-2"/>
  </r>
  <r>
    <x v="2"/>
    <x v="2"/>
    <x v="6"/>
    <x v="7"/>
    <n v="7.7080999999999997E-2"/>
    <n v="8.8953000000000018E-2"/>
    <n v="0.10832399999999999"/>
    <n v="0.149724"/>
    <n v="0.21226400000000001"/>
    <n v="0.29375000000000001"/>
    <n v="0.375141"/>
  </r>
  <r>
    <x v="2"/>
    <x v="2"/>
    <x v="6"/>
    <x v="8"/>
    <n v="0.166024"/>
    <n v="0.174987"/>
    <n v="0.24860399999999996"/>
    <n v="0.34327700000000005"/>
    <n v="0.45618700000000001"/>
    <n v="0.59196899999999997"/>
    <n v="0.73515699999999995"/>
  </r>
  <r>
    <x v="2"/>
    <x v="2"/>
    <x v="6"/>
    <x v="9"/>
    <n v="5.2227999999999997E-2"/>
    <n v="6.9839999999999985E-2"/>
    <n v="9.2281000000000002E-2"/>
    <n v="0.11799600000000002"/>
    <n v="0.14637500000000001"/>
    <n v="0.17907199999999998"/>
    <n v="0.21367100000000003"/>
  </r>
  <r>
    <x v="2"/>
    <x v="2"/>
    <x v="6"/>
    <x v="10"/>
    <n v="5.0480000000000004E-3"/>
    <n v="6.0850000000000001E-3"/>
    <n v="9.4909999999999994E-3"/>
    <n v="1.3934999999999999E-2"/>
    <n v="1.8428000000000003E-2"/>
    <n v="2.3127999999999999E-2"/>
    <n v="2.7449999999999999E-2"/>
  </r>
  <r>
    <x v="2"/>
    <x v="2"/>
    <x v="6"/>
    <x v="11"/>
    <n v="0.21586"/>
    <n v="0.21148900000000001"/>
    <n v="0.28426000000000001"/>
    <n v="0.38530200000000003"/>
    <n v="0.48038500000000006"/>
    <n v="0.57868399999999998"/>
    <n v="0.67183199999999998"/>
  </r>
  <r>
    <x v="2"/>
    <x v="2"/>
    <x v="6"/>
    <x v="12"/>
    <n v="2.8029999999999995E-3"/>
    <n v="3.4479999999999997E-3"/>
    <n v="5.6449999999999998E-3"/>
    <n v="9.3689999999999989E-3"/>
    <n v="1.4976E-2"/>
    <n v="2.3403000000000004E-2"/>
    <n v="3.5352999999999996E-2"/>
  </r>
  <r>
    <x v="2"/>
    <x v="2"/>
    <x v="6"/>
    <x v="13"/>
    <n v="3.8999999999999998E-3"/>
    <n v="4.8000000000000004E-3"/>
    <n v="7.6949999999999996E-3"/>
    <n v="1.2275000000000001E-2"/>
    <n v="1.8526999999999998E-2"/>
    <n v="2.6806999999999997E-2"/>
    <n v="3.6717E-2"/>
  </r>
  <r>
    <x v="2"/>
    <x v="2"/>
    <x v="6"/>
    <x v="14"/>
    <n v="2.3312119999999998"/>
    <n v="2.7723020000000003"/>
    <n v="4.3986329999999993"/>
    <n v="6.7722169999999995"/>
    <n v="9.7982530000000008"/>
    <n v="13.747829000000001"/>
    <n v="18.275247"/>
  </r>
  <r>
    <x v="2"/>
    <x v="2"/>
    <x v="6"/>
    <x v="15"/>
    <n v="8.5830000000000004E-3"/>
    <n v="1.0388000000000001E-2"/>
    <n v="1.4252000000000001E-2"/>
    <n v="1.9222E-2"/>
    <n v="2.4758000000000006E-2"/>
    <n v="3.0816E-2"/>
    <n v="3.6417999999999999E-2"/>
  </r>
  <r>
    <x v="2"/>
    <x v="2"/>
    <x v="7"/>
    <x v="4"/>
    <n v="1.0954999999999996E-2"/>
    <n v="1.2103999999999995E-2"/>
    <n v="1.7083999999999995E-2"/>
    <n v="2.3156999999999994E-2"/>
    <n v="2.960500000000001E-2"/>
    <n v="3.6889999999999978E-2"/>
    <n v="4.3795999999999995E-2"/>
  </r>
  <r>
    <x v="2"/>
    <x v="2"/>
    <x v="7"/>
    <x v="5"/>
    <n v="1.7066000000000005E-2"/>
    <n v="2.2446000000000001E-2"/>
    <n v="2.9445000000000002E-2"/>
    <n v="3.6996999999999995E-2"/>
    <n v="4.5423999999999999E-2"/>
    <n v="5.4956000000000012E-2"/>
    <n v="6.4769000000000021E-2"/>
  </r>
  <r>
    <x v="2"/>
    <x v="2"/>
    <x v="7"/>
    <x v="6"/>
    <n v="5.4110000000000026E-3"/>
    <n v="7.1160000000000034E-3"/>
    <n v="1.2688000000000001E-2"/>
    <n v="2.1430999999999999E-2"/>
    <n v="3.459300000000002E-2"/>
    <n v="5.2766999999999994E-2"/>
    <n v="7.5320999999999985E-2"/>
  </r>
  <r>
    <x v="2"/>
    <x v="2"/>
    <x v="7"/>
    <x v="7"/>
    <n v="1.0289999999999995E-2"/>
    <n v="1.2885000000000002E-2"/>
    <n v="1.7159000000000004E-2"/>
    <n v="2.5002000000000007E-2"/>
    <n v="3.7013999999999998E-2"/>
    <n v="5.3565999999999996E-2"/>
    <n v="7.2222000000000008E-2"/>
  </r>
  <r>
    <x v="2"/>
    <x v="2"/>
    <x v="7"/>
    <x v="8"/>
    <n v="4.8835000000000024E-2"/>
    <n v="5.0622000000000014E-2"/>
    <n v="7.0637999999999992E-2"/>
    <n v="9.5114000000000032E-2"/>
    <n v="0.124098"/>
    <n v="0.15883399999999995"/>
    <n v="0.19563700000000006"/>
  </r>
  <r>
    <x v="2"/>
    <x v="2"/>
    <x v="7"/>
    <x v="9"/>
    <n v="2.4409E-2"/>
    <n v="3.7384000000000008E-2"/>
    <n v="5.8050999999999998E-2"/>
    <n v="8.2408000000000009E-2"/>
    <n v="0.110597"/>
    <n v="0.14259900000000009"/>
    <n v="0.17712800000000001"/>
  </r>
  <r>
    <x v="2"/>
    <x v="2"/>
    <x v="7"/>
    <x v="10"/>
    <n v="2.2580000000000009E-3"/>
    <n v="2.8569999999999997E-3"/>
    <n v="5.1180000000000019E-3"/>
    <n v="8.3829999999999998E-3"/>
    <n v="1.2460999999999998E-2"/>
    <n v="1.7037000000000004E-2"/>
    <n v="2.1670000000000012E-2"/>
  </r>
  <r>
    <x v="2"/>
    <x v="2"/>
    <x v="7"/>
    <x v="11"/>
    <n v="7.6933000000000029E-2"/>
    <n v="8.0215000000000009E-2"/>
    <n v="0.12548300000000001"/>
    <n v="0.19473600000000005"/>
    <n v="0.26882099999999992"/>
    <n v="0.35284299999999991"/>
    <n v="0.43238900000000008"/>
  </r>
  <r>
    <x v="2"/>
    <x v="2"/>
    <x v="7"/>
    <x v="12"/>
    <n v="5.7600000000000023E-4"/>
    <n v="7.3500000000000019E-4"/>
    <n v="1.3449999999999996E-3"/>
    <n v="2.3780000000000003E-3"/>
    <n v="4.0950000000000014E-3"/>
    <n v="6.843000000000001E-3"/>
    <n v="1.1059999999999999E-2"/>
  </r>
  <r>
    <x v="2"/>
    <x v="2"/>
    <x v="7"/>
    <x v="13"/>
    <n v="1.2629999999999998E-3"/>
    <n v="1.5369999999999997E-3"/>
    <n v="2.5940000000000004E-3"/>
    <n v="4.2290000000000001E-3"/>
    <n v="6.6670000000000011E-3"/>
    <n v="1.0089999999999997E-2"/>
    <n v="1.4659999999999999E-2"/>
  </r>
  <r>
    <x v="2"/>
    <x v="2"/>
    <x v="7"/>
    <x v="14"/>
    <n v="1.8959850000000003"/>
    <n v="2.1743289999999993"/>
    <n v="3.5234039999999989"/>
    <n v="5.512473"/>
    <n v="8.3041529999999995"/>
    <n v="12.175113000000003"/>
    <n v="17.104716"/>
  </r>
  <r>
    <x v="2"/>
    <x v="2"/>
    <x v="7"/>
    <x v="15"/>
    <n v="9.1200000000000027E-4"/>
    <n v="1.3239999999999999E-3"/>
    <n v="2.604E-3"/>
    <n v="4.6250000000000006E-3"/>
    <n v="7.986E-3"/>
    <n v="1.3088999999999998E-2"/>
    <n v="2.0129999999999999E-2"/>
  </r>
  <r>
    <x v="2"/>
    <x v="2"/>
    <x v="8"/>
    <x v="4"/>
    <n v="0.33590600000000004"/>
    <n v="0.35444799999999999"/>
    <n v="0.47781099999999999"/>
    <n v="0.62557799999999997"/>
    <n v="0.77552399999999988"/>
    <n v="0.94360599999999994"/>
    <n v="1.0978829999999999"/>
  </r>
  <r>
    <x v="2"/>
    <x v="2"/>
    <x v="8"/>
    <x v="5"/>
    <n v="0.60525600000000002"/>
    <n v="0.74778900000000004"/>
    <n v="0.92810599999999988"/>
    <n v="1.1181399999999999"/>
    <n v="1.330543"/>
    <n v="1.5647579999999999"/>
    <n v="1.794975"/>
  </r>
  <r>
    <x v="2"/>
    <x v="2"/>
    <x v="8"/>
    <x v="6"/>
    <n v="0.10866300000000001"/>
    <n v="0.127831"/>
    <n v="0.200711"/>
    <n v="0.29808999999999997"/>
    <n v="0.41395499999999996"/>
    <n v="0.54945700000000008"/>
    <n v="0.68869399999999992"/>
  </r>
  <r>
    <x v="2"/>
    <x v="2"/>
    <x v="8"/>
    <x v="7"/>
    <n v="6.4589999999999995E-2"/>
    <n v="7.7536000000000008E-2"/>
    <n v="9.9371999999999988E-2"/>
    <n v="0.13952400000000001"/>
    <n v="0.19883200000000001"/>
    <n v="0.27613599999999999"/>
    <n v="0.35606199999999999"/>
  </r>
  <r>
    <x v="2"/>
    <x v="2"/>
    <x v="8"/>
    <x v="8"/>
    <n v="0.724213"/>
    <n v="0.78371000000000002"/>
    <n v="1.1858759999999999"/>
    <n v="1.708491"/>
    <n v="2.351235"/>
    <n v="3.1350160000000002"/>
    <n v="3.9943650000000002"/>
  </r>
  <r>
    <x v="2"/>
    <x v="2"/>
    <x v="8"/>
    <x v="9"/>
    <n v="0.20572799999999999"/>
    <n v="0.216923"/>
    <n v="0.32413399999999998"/>
    <n v="0.47923899999999997"/>
    <n v="0.64678199999999997"/>
    <n v="0.78074100000000002"/>
    <n v="0.971055"/>
  </r>
  <r>
    <x v="2"/>
    <x v="2"/>
    <x v="8"/>
    <x v="10"/>
    <n v="4.8658999999999994E-2"/>
    <n v="5.4295999999999997E-2"/>
    <n v="8.1630999999999995E-2"/>
    <n v="0.113381"/>
    <n v="0.145509"/>
    <n v="0.17927300000000002"/>
    <n v="0.21057500000000001"/>
  </r>
  <r>
    <x v="2"/>
    <x v="2"/>
    <x v="8"/>
    <x v="11"/>
    <n v="2.7267809999999999"/>
    <n v="2.6466270000000001"/>
    <n v="3.6916500000000001"/>
    <n v="5.0301340000000003"/>
    <n v="6.0537619999999999"/>
    <n v="7.0050530000000002"/>
    <n v="7.8453619999999997"/>
  </r>
  <r>
    <x v="2"/>
    <x v="2"/>
    <x v="8"/>
    <x v="12"/>
    <n v="1.6768000000000002E-2"/>
    <n v="2.4163999999999998E-2"/>
    <n v="4.6988000000000002E-2"/>
    <n v="8.8206000000000007E-2"/>
    <n v="0.156502"/>
    <n v="0.26508900000000002"/>
    <n v="0.422489"/>
  </r>
  <r>
    <x v="2"/>
    <x v="2"/>
    <x v="8"/>
    <x v="13"/>
    <n v="2.1638999999999999E-2"/>
    <n v="2.6339000000000001E-2"/>
    <n v="4.3924999999999999E-2"/>
    <n v="7.0854E-2"/>
    <n v="0.10901899999999999"/>
    <n v="0.16036899999999998"/>
    <n v="0.22364799999999999"/>
  </r>
  <r>
    <x v="2"/>
    <x v="2"/>
    <x v="8"/>
    <x v="14"/>
    <n v="20.736035000000001"/>
    <n v="23.737355999999998"/>
    <n v="37.204290999999998"/>
    <n v="56.525144999999995"/>
    <n v="81.99098699999999"/>
    <n v="115.781679"/>
    <n v="155.79871900000001"/>
  </r>
  <r>
    <x v="2"/>
    <x v="2"/>
    <x v="8"/>
    <x v="15"/>
    <n v="5.0642E-2"/>
    <n v="6.9494E-2"/>
    <n v="0.12157999999999999"/>
    <n v="0.183195"/>
    <n v="0.24598899999999999"/>
    <n v="0.29315999999999998"/>
    <n v="0.31643499999999997"/>
  </r>
  <r>
    <x v="2"/>
    <x v="2"/>
    <x v="9"/>
    <x v="4"/>
    <n v="1.3959999999999997E-3"/>
    <n v="1.5999999999999992E-3"/>
    <n v="2.3160000000000021E-3"/>
    <n v="3.2600000000000007E-3"/>
    <n v="4.3120000000000051E-3"/>
    <n v="5.5680000000000044E-3"/>
    <n v="6.8450000000000056E-3"/>
  </r>
  <r>
    <x v="2"/>
    <x v="2"/>
    <x v="9"/>
    <x v="5"/>
    <n v="6.8350000000000034E-3"/>
    <n v="9.4780000000000003E-3"/>
    <n v="1.2645999999999996E-2"/>
    <n v="1.6207000000000006E-2"/>
    <n v="2.0086000000000003E-2"/>
    <n v="2.4392000000000011E-2"/>
    <n v="2.8789000000000006E-2"/>
  </r>
  <r>
    <x v="2"/>
    <x v="2"/>
    <x v="9"/>
    <x v="6"/>
    <n v="6.6140000000000062E-3"/>
    <n v="7.3760000000000006E-3"/>
    <n v="1.0867999999999991E-2"/>
    <n v="1.5767999999999997E-2"/>
    <n v="2.2397000000000004E-2"/>
    <n v="3.1699000000000005E-2"/>
    <n v="4.3754000000000008E-2"/>
  </r>
  <r>
    <x v="2"/>
    <x v="2"/>
    <x v="9"/>
    <x v="7"/>
    <n v="2.0470000000000006E-3"/>
    <n v="2.6549999999999994E-3"/>
    <n v="3.6450000000000002E-3"/>
    <n v="5.5270000000000024E-3"/>
    <n v="8.4810000000000024E-3"/>
    <n v="1.2681000000000007E-2"/>
    <n v="1.7644E-2"/>
  </r>
  <r>
    <x v="2"/>
    <x v="2"/>
    <x v="9"/>
    <x v="8"/>
    <n v="4.4870000000000066E-3"/>
    <n v="4.8610000000000033E-3"/>
    <n v="7.2010000000000034E-3"/>
    <n v="1.0256999999999997E-2"/>
    <n v="1.4103999999999992E-2"/>
    <n v="1.8940999999999993E-2"/>
    <n v="2.4417000000000012E-2"/>
  </r>
  <r>
    <x v="2"/>
    <x v="2"/>
    <x v="9"/>
    <x v="9"/>
    <n v="8.3010000000000028E-3"/>
    <n v="1.3471000000000004E-2"/>
    <n v="2.1597000000000012E-2"/>
    <n v="3.2331000000000006E-2"/>
    <n v="4.5349000000000021E-2"/>
    <n v="6.0459999999999986E-2"/>
    <n v="7.7046000000000003E-2"/>
  </r>
  <r>
    <x v="2"/>
    <x v="2"/>
    <x v="9"/>
    <x v="10"/>
    <n v="2.9700000000000017E-4"/>
    <n v="3.8900000000000019E-4"/>
    <n v="6.9200000000000023E-4"/>
    <n v="1.2019999999999993E-3"/>
    <n v="1.9199999999999992E-3"/>
    <n v="2.8540000000000019E-3"/>
    <n v="3.9590000000000024E-3"/>
  </r>
  <r>
    <x v="2"/>
    <x v="2"/>
    <x v="9"/>
    <x v="11"/>
    <n v="8.5099999999999967E-3"/>
    <n v="9.3579999999999983E-3"/>
    <n v="1.5314999999999992E-2"/>
    <n v="2.6021999999999997E-2"/>
    <n v="3.9124000000000013E-2"/>
    <n v="5.5934000000000018E-2"/>
    <n v="7.3470999999999967E-2"/>
  </r>
  <r>
    <x v="2"/>
    <x v="2"/>
    <x v="9"/>
    <x v="12"/>
    <n v="4.3999999999999999E-5"/>
    <n v="6.6000000000000005E-5"/>
    <n v="1.26E-4"/>
    <n v="2.3399999999999997E-4"/>
    <n v="4.2200000000000017E-4"/>
    <n v="7.4100000000000034E-4"/>
    <n v="1.2519999999999988E-3"/>
  </r>
  <r>
    <x v="2"/>
    <x v="2"/>
    <x v="9"/>
    <x v="13"/>
    <n v="2.2099999999999995E-4"/>
    <n v="2.7000000000000022E-4"/>
    <n v="4.4300000000000025E-4"/>
    <n v="7.2800000000000035E-4"/>
    <n v="1.1439999999999985E-3"/>
    <n v="1.7329999999999982E-3"/>
    <n v="2.5370000000000011E-3"/>
  </r>
  <r>
    <x v="2"/>
    <x v="2"/>
    <x v="9"/>
    <x v="14"/>
    <n v="0.66993200000000008"/>
    <n v="0.76963600000000021"/>
    <n v="1.255653000000001"/>
    <n v="2.0229570000000003"/>
    <n v="3.135054999999999"/>
    <n v="4.7397389999999984"/>
    <n v="6.8801990000000002"/>
  </r>
  <r>
    <x v="2"/>
    <x v="2"/>
    <x v="9"/>
    <x v="15"/>
    <n v="3.0200000000000008E-4"/>
    <n v="4.2200000000000012E-4"/>
    <n v="7.5000000000000012E-4"/>
    <n v="1.2359999999999993E-3"/>
    <n v="1.9369999999999991E-3"/>
    <n v="2.8770000000000011E-3"/>
    <n v="3.9860000000000026E-3"/>
  </r>
  <r>
    <x v="2"/>
    <x v="2"/>
    <x v="10"/>
    <x v="4"/>
    <n v="6.7927999999999988E-2"/>
    <n v="7.1761000000000033E-2"/>
    <n v="9.6628000000000006E-2"/>
    <n v="0.12603799999999998"/>
    <n v="0.15542999999999996"/>
    <n v="0.18793599999999999"/>
    <n v="0.21703699999999998"/>
  </r>
  <r>
    <x v="2"/>
    <x v="2"/>
    <x v="10"/>
    <x v="5"/>
    <n v="0.23446999999999998"/>
    <n v="0.30546499999999999"/>
    <n v="0.39506099999999988"/>
    <n v="0.49014000000000002"/>
    <n v="0.59571799999999997"/>
    <n v="0.71272199999999974"/>
    <n v="0.83006600000000008"/>
  </r>
  <r>
    <x v="2"/>
    <x v="2"/>
    <x v="10"/>
    <x v="6"/>
    <n v="4.4007000000000004E-2"/>
    <n v="4.4983999999999996E-2"/>
    <n v="6.0003000000000022E-2"/>
    <n v="7.7288000000000037E-2"/>
    <n v="9.4954000000000038E-2"/>
    <n v="0.11438100000000002"/>
    <n v="0.132269"/>
  </r>
  <r>
    <x v="2"/>
    <x v="2"/>
    <x v="10"/>
    <x v="7"/>
    <n v="0.14823300000000003"/>
    <n v="0.17816400000000004"/>
    <n v="0.23033999999999999"/>
    <n v="0.32478200000000007"/>
    <n v="0.46582800000000002"/>
    <n v="0.65155700000000016"/>
    <n v="0.84750100000000006"/>
  </r>
  <r>
    <x v="2"/>
    <x v="2"/>
    <x v="10"/>
    <x v="8"/>
    <n v="0.806288"/>
    <n v="0.80100699999999991"/>
    <n v="1.0731630000000001"/>
    <n v="1.3850330000000002"/>
    <n v="1.723125"/>
    <n v="2.1067329999999997"/>
    <n v="2.4685879999999996"/>
  </r>
  <r>
    <x v="2"/>
    <x v="2"/>
    <x v="10"/>
    <x v="9"/>
    <n v="0.12556300000000001"/>
    <n v="0.181564"/>
    <n v="0.26456599999999991"/>
    <n v="0.35519600000000012"/>
    <n v="0.45637499999999998"/>
    <n v="0.56997299999999995"/>
    <n v="0.69049899999999997"/>
  </r>
  <r>
    <x v="2"/>
    <x v="2"/>
    <x v="10"/>
    <x v="10"/>
    <n v="1.9422000000000002E-2"/>
    <n v="2.2691999999999986E-2"/>
    <n v="3.6299000000000005E-2"/>
    <n v="5.3289999999999997E-2"/>
    <n v="7.1340000000000001E-2"/>
    <n v="9.0290000000000009E-2"/>
    <n v="0.10798999999999999"/>
  </r>
  <r>
    <x v="2"/>
    <x v="2"/>
    <x v="10"/>
    <x v="11"/>
    <n v="0.69460299999999997"/>
    <n v="0.67296700000000009"/>
    <n v="0.97500400000000009"/>
    <n v="1.4014230000000001"/>
    <n v="1.7914910000000002"/>
    <n v="2.1973400000000001"/>
    <n v="2.5530109999999997"/>
  </r>
  <r>
    <x v="2"/>
    <x v="2"/>
    <x v="10"/>
    <x v="12"/>
    <n v="1.4490999999999997E-2"/>
    <n v="1.8081000000000007E-2"/>
    <n v="3.1737000000000008E-2"/>
    <n v="5.3951999999999993E-2"/>
    <n v="8.7796999999999986E-2"/>
    <n v="0.13814899999999999"/>
    <n v="0.20886500000000002"/>
  </r>
  <r>
    <x v="2"/>
    <x v="2"/>
    <x v="10"/>
    <x v="13"/>
    <n v="2.4039999999999995E-2"/>
    <n v="2.7775000000000005E-2"/>
    <n v="4.3757000000000004E-2"/>
    <n v="6.6180000000000017E-2"/>
    <n v="9.5388000000000014E-2"/>
    <n v="0.13140699999999997"/>
    <n v="0.17191999999999999"/>
  </r>
  <r>
    <x v="2"/>
    <x v="2"/>
    <x v="10"/>
    <x v="14"/>
    <n v="26.734084999999993"/>
    <n v="30.504978999999988"/>
    <n v="46.971823999999991"/>
    <n v="69.651035000000022"/>
    <n v="98.136855000000025"/>
    <n v="134.56339799999998"/>
    <n v="175.32483099999996"/>
  </r>
  <r>
    <x v="2"/>
    <x v="2"/>
    <x v="10"/>
    <x v="15"/>
    <n v="1.0546000000000002E-2"/>
    <n v="1.4747999999999999E-2"/>
    <n v="2.7307999999999995E-2"/>
    <n v="4.5518999999999997E-2"/>
    <n v="7.1485000000000007E-2"/>
    <n v="0.10434400000000003"/>
    <n v="0.13865400000000003"/>
  </r>
  <r>
    <x v="3"/>
    <x v="0"/>
    <x v="0"/>
    <x v="16"/>
    <n v="3.1049999999999997E-3"/>
    <n v="4.1740000000000024E-3"/>
    <n v="5.659E-3"/>
    <n v="7.1529999999999988E-3"/>
    <n v="8.8659999999999971E-3"/>
    <n v="1.0926E-2"/>
    <n v="1.3171000000000006E-2"/>
  </r>
  <r>
    <x v="3"/>
    <x v="0"/>
    <x v="0"/>
    <x v="17"/>
    <n v="3.1919999999999987E-3"/>
    <n v="4.5840000000000013E-3"/>
    <n v="7.0569999999999982E-3"/>
    <n v="1.0186000000000004E-2"/>
    <n v="1.4513999999999999E-2"/>
    <n v="2.0459999999999989E-2"/>
    <n v="2.8228E-2"/>
  </r>
  <r>
    <x v="3"/>
    <x v="0"/>
    <x v="0"/>
    <x v="18"/>
    <n v="7.0173000000000013E-2"/>
    <n v="0.11721200000000001"/>
    <n v="0.19096300000000005"/>
    <n v="0.27956899999999996"/>
    <n v="0.37963299999999994"/>
    <n v="0.49257199999999995"/>
    <n v="0.60374100000000008"/>
  </r>
  <r>
    <x v="3"/>
    <x v="0"/>
    <x v="0"/>
    <x v="19"/>
    <n v="1.1179999999999999E-3"/>
    <n v="1.6269999999999995E-3"/>
    <n v="2.3750000000000004E-3"/>
    <n v="3.3009999999999992E-3"/>
    <n v="4.5000000000000014E-3"/>
    <n v="6.1480000000000024E-3"/>
    <n v="8.2650000000000015E-3"/>
  </r>
  <r>
    <x v="3"/>
    <x v="0"/>
    <x v="0"/>
    <x v="20"/>
    <n v="0.47544200000000009"/>
    <n v="0.74214300000000033"/>
    <n v="1.1138549999999998"/>
    <n v="1.5782149999999997"/>
    <n v="2.150109"/>
    <n v="2.9312569999999996"/>
    <n v="3.8826200000000002"/>
  </r>
  <r>
    <x v="3"/>
    <x v="0"/>
    <x v="0"/>
    <x v="21"/>
    <n v="2.5639999999999994E-3"/>
    <n v="4.7839999999999992E-3"/>
    <n v="7.7789999999999995E-3"/>
    <n v="1.1940000000000003E-2"/>
    <n v="1.7739999999999999E-2"/>
    <n v="2.5570000000000002E-2"/>
    <n v="3.4928000000000001E-2"/>
  </r>
  <r>
    <x v="3"/>
    <x v="0"/>
    <x v="0"/>
    <x v="22"/>
    <n v="0.19416700000000001"/>
    <n v="0.30416500000000007"/>
    <n v="0.42529199999999984"/>
    <n v="0.55276000000000025"/>
    <n v="0.71802200000000027"/>
    <n v="0.9200330000000001"/>
    <n v="1.1437930000000001"/>
  </r>
  <r>
    <x v="3"/>
    <x v="0"/>
    <x v="0"/>
    <x v="23"/>
    <n v="0.13473700000000002"/>
    <n v="0.21622199999999991"/>
    <n v="0.32960099999999998"/>
    <n v="0.46678200000000003"/>
    <n v="0.65031099999999975"/>
    <n v="0.88868699999999989"/>
    <n v="1.1736340000000003"/>
  </r>
  <r>
    <x v="3"/>
    <x v="0"/>
    <x v="0"/>
    <x v="24"/>
    <n v="1.0991000000000001E-2"/>
    <n v="1.5633000000000001E-2"/>
    <n v="2.353899999999999E-2"/>
    <n v="3.2777000000000014E-2"/>
    <n v="4.4671000000000016E-2"/>
    <n v="5.9170000000000014E-2"/>
    <n v="7.5306999999999985E-2"/>
  </r>
  <r>
    <x v="3"/>
    <x v="0"/>
    <x v="0"/>
    <x v="25"/>
    <n v="1.8829999999999997E-3"/>
    <n v="4.5929999999999999E-3"/>
    <n v="9.4609999999999989E-3"/>
    <n v="1.7963999999999997E-2"/>
    <n v="3.2235E-2"/>
    <n v="5.4559999999999997E-2"/>
    <n v="8.4206000000000003E-2"/>
  </r>
  <r>
    <x v="3"/>
    <x v="0"/>
    <x v="0"/>
    <x v="26"/>
    <n v="7.3407999999999987E-2"/>
    <n v="0.10785200000000003"/>
    <n v="0.14598699999999998"/>
    <n v="0.18751600000000002"/>
    <n v="0.23472199999999999"/>
    <n v="0.285881"/>
    <n v="0.33552999999999999"/>
  </r>
  <r>
    <x v="3"/>
    <x v="0"/>
    <x v="1"/>
    <x v="16"/>
    <n v="1.248E-3"/>
    <n v="1.9099999999999996E-3"/>
    <n v="2.9050000000000005E-3"/>
    <n v="4.1260000000000021E-3"/>
    <n v="5.7080000000000013E-3"/>
    <n v="7.8270000000000006E-3"/>
    <n v="1.0484999999999998E-2"/>
  </r>
  <r>
    <x v="3"/>
    <x v="0"/>
    <x v="1"/>
    <x v="17"/>
    <n v="1.8709999999999998E-3"/>
    <n v="2.7590000000000006E-3"/>
    <n v="4.262000000000001E-3"/>
    <n v="6.2880000000000011E-3"/>
    <n v="9.1709999999999951E-3"/>
    <n v="1.3215999999999995E-2"/>
    <n v="1.8660000000000003E-2"/>
  </r>
  <r>
    <x v="3"/>
    <x v="0"/>
    <x v="1"/>
    <x v="18"/>
    <n v="2.6147000000000011E-2"/>
    <n v="4.8285000000000002E-2"/>
    <n v="8.5736000000000034E-2"/>
    <n v="0.14276400000000009"/>
    <n v="0.22172699999999998"/>
    <n v="0.32971399999999979"/>
    <n v="0.4612149999999996"/>
  </r>
  <r>
    <x v="3"/>
    <x v="0"/>
    <x v="1"/>
    <x v="19"/>
    <n v="3.0500000000000015E-4"/>
    <n v="4.6800000000000015E-4"/>
    <n v="7.0600000000000014E-4"/>
    <n v="1.031E-3"/>
    <n v="1.48E-3"/>
    <n v="2.1340000000000005E-3"/>
    <n v="3.0410000000000007E-3"/>
  </r>
  <r>
    <x v="3"/>
    <x v="0"/>
    <x v="1"/>
    <x v="20"/>
    <n v="0.15740800000000005"/>
    <n v="0.24904699999999996"/>
    <n v="0.36990000000000001"/>
    <n v="0.53363999999999967"/>
    <n v="0.73780600000000007"/>
    <n v="1.0278839999999994"/>
    <n v="1.3970969999999996"/>
  </r>
  <r>
    <x v="3"/>
    <x v="0"/>
    <x v="1"/>
    <x v="21"/>
    <n v="7.6100000000000028E-4"/>
    <n v="1.4379999999999994E-3"/>
    <n v="2.2789999999999985E-3"/>
    <n v="3.5560000000000006E-3"/>
    <n v="5.4190000000000011E-3"/>
    <n v="8.119999999999997E-3"/>
    <n v="1.1760000000000001E-2"/>
  </r>
  <r>
    <x v="3"/>
    <x v="0"/>
    <x v="1"/>
    <x v="22"/>
    <n v="6.2189999999999995E-2"/>
    <n v="0.10250200000000002"/>
    <n v="0.146894"/>
    <n v="0.1997320000000001"/>
    <n v="0.2729169999999998"/>
    <n v="0.36885499999999966"/>
    <n v="0.48507499999999987"/>
  </r>
  <r>
    <x v="3"/>
    <x v="0"/>
    <x v="1"/>
    <x v="23"/>
    <n v="4.2416000000000009E-2"/>
    <n v="6.9870000000000015E-2"/>
    <n v="0.10659100000000001"/>
    <n v="0.15611300000000003"/>
    <n v="0.22672900000000004"/>
    <n v="0.32612599999999975"/>
    <n v="0.45786199999999977"/>
  </r>
  <r>
    <x v="3"/>
    <x v="0"/>
    <x v="1"/>
    <x v="24"/>
    <n v="3.3420000000000004E-3"/>
    <n v="4.8779999999999995E-3"/>
    <n v="7.3640000000000025E-3"/>
    <n v="1.0593000000000005E-2"/>
    <n v="1.5021999999999997E-2"/>
    <n v="2.0909000000000014E-2"/>
    <n v="2.8209000000000005E-2"/>
  </r>
  <r>
    <x v="3"/>
    <x v="0"/>
    <x v="1"/>
    <x v="25"/>
    <n v="0.89317699999999967"/>
    <n v="1.4541789999999999"/>
    <n v="1.960118"/>
    <n v="2.5079339999999997"/>
    <n v="3.0930830000000005"/>
    <n v="3.7856609999999988"/>
    <n v="4.4888830000000013"/>
  </r>
  <r>
    <x v="3"/>
    <x v="0"/>
    <x v="1"/>
    <x v="26"/>
    <n v="0.82542399999999994"/>
    <n v="1.3113870000000001"/>
    <n v="1.8860829999999991"/>
    <n v="2.5486829999999991"/>
    <n v="3.3256360000000011"/>
    <n v="4.1933109999999996"/>
    <n v="5.0776010000000005"/>
  </r>
  <r>
    <x v="3"/>
    <x v="0"/>
    <x v="2"/>
    <x v="16"/>
    <n v="6.4300000000000013E-4"/>
    <n v="8.6199999999999992E-4"/>
    <n v="1.165E-3"/>
    <n v="1.4639999999999996E-3"/>
    <n v="1.8059999999999992E-3"/>
    <n v="2.2140000000000007E-3"/>
    <n v="2.648999999999999E-3"/>
  </r>
  <r>
    <x v="3"/>
    <x v="0"/>
    <x v="2"/>
    <x v="17"/>
    <n v="7.8800000000000029E-4"/>
    <n v="1.1259999999999994E-3"/>
    <n v="1.7279999999999999E-3"/>
    <n v="2.4930000000000004E-3"/>
    <n v="3.5739999999999999E-3"/>
    <n v="5.0650000000000009E-3"/>
    <n v="7.0240000000000016E-3"/>
  </r>
  <r>
    <x v="3"/>
    <x v="0"/>
    <x v="2"/>
    <x v="18"/>
    <n v="1.2749999999999991E-2"/>
    <n v="2.1451000000000005E-2"/>
    <n v="3.522200000000001E-2"/>
    <n v="5.2215999999999992E-2"/>
    <n v="7.199499999999999E-2"/>
    <n v="9.4528000000000015E-2"/>
    <n v="0.11709200000000002"/>
  </r>
  <r>
    <x v="3"/>
    <x v="0"/>
    <x v="2"/>
    <x v="19"/>
    <n v="1.9399999999999997E-4"/>
    <n v="2.8200000000000013E-4"/>
    <n v="4.0900000000000013E-4"/>
    <n v="5.6300000000000013E-4"/>
    <n v="7.6200000000000031E-4"/>
    <n v="1.0339999999999998E-3"/>
    <n v="1.3850000000000006E-3"/>
  </r>
  <r>
    <x v="3"/>
    <x v="0"/>
    <x v="2"/>
    <x v="20"/>
    <n v="0.12256700000000001"/>
    <n v="0.19296699999999997"/>
    <n v="0.29063599999999995"/>
    <n v="0.41753899999999999"/>
    <n v="0.57561700000000005"/>
    <n v="0.79705400000000026"/>
    <n v="1.0736329999999998"/>
  </r>
  <r>
    <x v="3"/>
    <x v="0"/>
    <x v="2"/>
    <x v="21"/>
    <n v="6.6300000000000029E-4"/>
    <n v="1.2350000000000002E-3"/>
    <n v="2.0140000000000002E-3"/>
    <n v="3.1160000000000003E-3"/>
    <n v="4.7149999999999996E-3"/>
    <n v="6.94E-3"/>
    <n v="9.774999999999999E-3"/>
  </r>
  <r>
    <x v="3"/>
    <x v="0"/>
    <x v="2"/>
    <x v="22"/>
    <n v="5.1045E-2"/>
    <n v="8.2098000000000004E-2"/>
    <n v="0.11718199999999999"/>
    <n v="0.15574300000000002"/>
    <n v="0.20788299999999993"/>
    <n v="0.27345799999999998"/>
    <n v="0.34968199999999999"/>
  </r>
  <r>
    <x v="3"/>
    <x v="0"/>
    <x v="2"/>
    <x v="23"/>
    <n v="3.6189000000000006E-2"/>
    <n v="5.8601E-2"/>
    <n v="9.0083999999999997E-2"/>
    <n v="0.12941899999999998"/>
    <n v="0.18420200000000003"/>
    <n v="0.25750799999999996"/>
    <n v="0.34984699999999991"/>
  </r>
  <r>
    <x v="3"/>
    <x v="0"/>
    <x v="2"/>
    <x v="24"/>
    <n v="2.8149999999999998E-3"/>
    <n v="4.0420000000000005E-3"/>
    <n v="6.1460000000000004E-3"/>
    <n v="8.7019999999999979E-3"/>
    <n v="1.2137999999999996E-2"/>
    <n v="1.6488000000000003E-2"/>
    <n v="2.1637999999999998E-2"/>
  </r>
  <r>
    <x v="3"/>
    <x v="0"/>
    <x v="2"/>
    <x v="25"/>
    <n v="1.4561000000000001E-2"/>
    <n v="2.8892000000000001E-2"/>
    <n v="4.4381999999999998E-2"/>
    <n v="6.5105999999999997E-2"/>
    <n v="9.2314999999999994E-2"/>
    <n v="0.12981799999999999"/>
    <n v="0.17498000000000002"/>
  </r>
  <r>
    <x v="3"/>
    <x v="0"/>
    <x v="2"/>
    <x v="26"/>
    <n v="7.9905999999999963E-2"/>
    <n v="0.11984099999999999"/>
    <n v="0.16486100000000001"/>
    <n v="0.214695"/>
    <n v="0.27199899999999999"/>
    <n v="0.33490599999999993"/>
    <n v="0.39728100000000005"/>
  </r>
  <r>
    <x v="3"/>
    <x v="0"/>
    <x v="3"/>
    <x v="16"/>
    <n v="1.5521999999999998E-2"/>
    <n v="2.1698000000000002E-2"/>
    <n v="3.0293999999999998E-2"/>
    <n v="3.9772000000000002E-2"/>
    <n v="5.1408999999999996E-2"/>
    <n v="6.6261E-2"/>
    <n v="8.3837999999999982E-2"/>
  </r>
  <r>
    <x v="3"/>
    <x v="0"/>
    <x v="3"/>
    <x v="17"/>
    <n v="2.7300000000000001E-2"/>
    <n v="3.9899999999999991E-2"/>
    <n v="6.0608999999999996E-2"/>
    <n v="8.6928999999999992E-2"/>
    <n v="0.12338600000000001"/>
    <n v="0.17292599999999997"/>
    <n v="0.23681399999999997"/>
  </r>
  <r>
    <x v="3"/>
    <x v="0"/>
    <x v="3"/>
    <x v="18"/>
    <n v="0.61183900000000002"/>
    <n v="1.0283849999999999"/>
    <n v="1.6366090000000004"/>
    <n v="2.3853250000000004"/>
    <n v="3.279134"/>
    <n v="4.3596079999999997"/>
    <n v="5.526819999999999"/>
  </r>
  <r>
    <x v="3"/>
    <x v="0"/>
    <x v="3"/>
    <x v="19"/>
    <n v="8.4360000000000008E-3"/>
    <n v="1.2551E-2"/>
    <n v="1.8312000000000002E-2"/>
    <n v="2.5548999999999999E-2"/>
    <n v="3.5080999999999994E-2"/>
    <n v="4.8166E-2"/>
    <n v="6.5120999999999998E-2"/>
  </r>
  <r>
    <x v="3"/>
    <x v="0"/>
    <x v="3"/>
    <x v="20"/>
    <n v="1.9382790000000003"/>
    <n v="2.95797"/>
    <n v="4.3007559999999998"/>
    <n v="5.859166000000001"/>
    <n v="7.7633090000000013"/>
    <n v="10.254239999999999"/>
    <n v="13.17173"/>
  </r>
  <r>
    <x v="3"/>
    <x v="0"/>
    <x v="3"/>
    <x v="21"/>
    <n v="9.271999999999999E-3"/>
    <n v="1.7285000000000002E-2"/>
    <n v="2.6886E-2"/>
    <n v="3.9886999999999992E-2"/>
    <n v="5.7426000000000005E-2"/>
    <n v="8.0012000000000014E-2"/>
    <n v="0.10571999999999999"/>
  </r>
  <r>
    <x v="3"/>
    <x v="0"/>
    <x v="3"/>
    <x v="22"/>
    <n v="0.64327499999999993"/>
    <n v="0.97496699999999981"/>
    <n v="1.3137799999999999"/>
    <n v="1.6657419999999998"/>
    <n v="2.1115669999999995"/>
    <n v="2.6504750000000001"/>
    <n v="3.2406489999999994"/>
  </r>
  <r>
    <x v="3"/>
    <x v="0"/>
    <x v="3"/>
    <x v="23"/>
    <n v="0.31925200000000004"/>
    <n v="0.52678700000000001"/>
    <n v="0.79614999999999991"/>
    <n v="1.1273650000000002"/>
    <n v="1.578476"/>
    <n v="2.1718930000000003"/>
    <n v="2.9000489999999997"/>
  </r>
  <r>
    <x v="3"/>
    <x v="0"/>
    <x v="3"/>
    <x v="24"/>
    <n v="3.8571000000000001E-2"/>
    <n v="5.4017000000000003E-2"/>
    <n v="7.7490000000000003E-2"/>
    <n v="0.10364100000000001"/>
    <n v="0.13613599999999998"/>
    <n v="0.17461500000000002"/>
    <n v="0.21629500000000002"/>
  </r>
  <r>
    <x v="3"/>
    <x v="0"/>
    <x v="3"/>
    <x v="25"/>
    <n v="8.4248000000000003E-2"/>
    <n v="0.15974100000000002"/>
    <n v="0.22989499999999996"/>
    <n v="0.30836900000000006"/>
    <n v="0.39443699999999993"/>
    <n v="0.49752300000000005"/>
    <n v="0.60473100000000002"/>
  </r>
  <r>
    <x v="3"/>
    <x v="0"/>
    <x v="3"/>
    <x v="26"/>
    <n v="0.27370899999999992"/>
    <n v="0.40184400000000003"/>
    <n v="0.54512099999999997"/>
    <n v="0.70252400000000015"/>
    <n v="0.88296700000000006"/>
    <n v="1.0803469999999997"/>
    <n v="1.2746370000000002"/>
  </r>
  <r>
    <x v="3"/>
    <x v="0"/>
    <x v="4"/>
    <x v="16"/>
    <n v="1.5434999999999999E-2"/>
    <n v="1.958E-2"/>
    <n v="2.4882999999999999E-2"/>
    <n v="2.9741E-2"/>
    <n v="3.4897999999999998E-2"/>
    <n v="4.0801000000000004E-2"/>
    <n v="4.6648000000000002E-2"/>
  </r>
  <r>
    <x v="3"/>
    <x v="0"/>
    <x v="4"/>
    <x v="17"/>
    <n v="3.2118000000000001E-2"/>
    <n v="4.6071000000000001E-2"/>
    <n v="6.9278000000000006E-2"/>
    <n v="9.8236999999999991E-2"/>
    <n v="0.136846"/>
    <n v="0.188221"/>
    <n v="0.25311099999999997"/>
  </r>
  <r>
    <x v="3"/>
    <x v="0"/>
    <x v="4"/>
    <x v="18"/>
    <n v="0.56808999999999998"/>
    <n v="0.90737000000000001"/>
    <n v="1.3474189999999999"/>
    <n v="1.803588"/>
    <n v="2.2396539999999998"/>
    <n v="2.693228"/>
    <n v="3.0920540000000001"/>
  </r>
  <r>
    <x v="3"/>
    <x v="0"/>
    <x v="4"/>
    <x v="19"/>
    <n v="1.0526000000000001E-2"/>
    <n v="1.5237000000000001E-2"/>
    <n v="2.1585E-2"/>
    <n v="2.9354999999999999E-2"/>
    <n v="3.8953000000000002E-2"/>
    <n v="5.1652000000000003E-2"/>
    <n v="6.7247000000000001E-2"/>
  </r>
  <r>
    <x v="3"/>
    <x v="0"/>
    <x v="4"/>
    <x v="20"/>
    <n v="2.3927550000000002"/>
    <n v="3.6719620000000002"/>
    <n v="5.3533740000000005"/>
    <n v="7.2843450000000001"/>
    <n v="9.5922079999999994"/>
    <n v="12.543334"/>
    <n v="15.900417000000001"/>
  </r>
  <r>
    <x v="3"/>
    <x v="0"/>
    <x v="4"/>
    <x v="21"/>
    <n v="9.6450000000000008E-3"/>
    <n v="1.9068999999999999E-2"/>
    <n v="3.1075999999999999E-2"/>
    <n v="4.8203000000000003E-2"/>
    <n v="7.0708999999999994E-2"/>
    <n v="9.8852999999999996E-2"/>
    <n v="0.12870799999999999"/>
  </r>
  <r>
    <x v="3"/>
    <x v="0"/>
    <x v="4"/>
    <x v="22"/>
    <n v="0.82350500000000004"/>
    <n v="1.223778"/>
    <n v="1.620025"/>
    <n v="2.0206949999999999"/>
    <n v="2.5016189999999998"/>
    <n v="3.065671"/>
    <n v="3.6558120000000001"/>
  </r>
  <r>
    <x v="3"/>
    <x v="0"/>
    <x v="4"/>
    <x v="23"/>
    <n v="0.573743"/>
    <n v="0.90255200000000002"/>
    <n v="1.3063720000000001"/>
    <n v="1.7717130000000001"/>
    <n v="2.3389410000000002"/>
    <n v="3.0245760000000002"/>
    <n v="3.7835770000000002"/>
  </r>
  <r>
    <x v="3"/>
    <x v="0"/>
    <x v="4"/>
    <x v="24"/>
    <n v="4.7268000000000004E-2"/>
    <n v="6.6461000000000006E-2"/>
    <n v="9.5848000000000003E-2"/>
    <n v="0.12852"/>
    <n v="0.16692899999999999"/>
    <n v="0.21059800000000001"/>
    <n v="0.25513799999999998"/>
  </r>
  <r>
    <x v="3"/>
    <x v="0"/>
    <x v="4"/>
    <x v="25"/>
    <n v="2.2070000000000002E-3"/>
    <n v="5.1120000000000002E-3"/>
    <n v="1.0499999999999999E-2"/>
    <n v="2.0008000000000001E-2"/>
    <n v="3.5949999999999996E-2"/>
    <n v="6.0816000000000002E-2"/>
    <n v="9.3784000000000006E-2"/>
  </r>
  <r>
    <x v="3"/>
    <x v="0"/>
    <x v="4"/>
    <x v="26"/>
    <n v="9.2660999999999993E-2"/>
    <n v="0.14275499999999999"/>
    <n v="0.19988499999999998"/>
    <n v="0.26351599999999997"/>
    <n v="0.33633299999999999"/>
    <n v="0.41571000000000002"/>
    <n v="0.49377599999999999"/>
  </r>
  <r>
    <x v="3"/>
    <x v="0"/>
    <x v="5"/>
    <x v="16"/>
    <n v="5.9660000000000043E-3"/>
    <n v="8.4039999999999983E-3"/>
    <n v="1.1859999999999997E-2"/>
    <n v="1.5467999999999994E-2"/>
    <n v="1.957600000000001E-2"/>
    <n v="2.4494999999999989E-2"/>
    <n v="2.9829000000000005E-2"/>
  </r>
  <r>
    <x v="3"/>
    <x v="0"/>
    <x v="5"/>
    <x v="17"/>
    <n v="4.7260000000000002E-3"/>
    <n v="6.9220000000000054E-3"/>
    <n v="1.0767999999999996E-2"/>
    <n v="1.5827000000000015E-2"/>
    <n v="2.2922000000000012E-2"/>
    <n v="3.2893000000000019E-2"/>
    <n v="4.628400000000002E-2"/>
  </r>
  <r>
    <x v="3"/>
    <x v="0"/>
    <x v="5"/>
    <x v="18"/>
    <n v="0.15817500000000001"/>
    <n v="0.27609299999999981"/>
    <n v="0.47275599999999984"/>
    <n v="0.74171500000000035"/>
    <n v="1.0753019999999998"/>
    <n v="1.4835770000000004"/>
    <n v="1.9123400000000006"/>
  </r>
  <r>
    <x v="3"/>
    <x v="0"/>
    <x v="5"/>
    <x v="19"/>
    <n v="1.3619999999999993E-3"/>
    <n v="1.9940000000000001E-3"/>
    <n v="2.8999999999999998E-3"/>
    <n v="4.0510000000000016E-3"/>
    <n v="5.5440000000000021E-3"/>
    <n v="7.6120000000000033E-3"/>
    <n v="1.0291000000000003E-2"/>
  </r>
  <r>
    <x v="3"/>
    <x v="0"/>
    <x v="5"/>
    <x v="20"/>
    <n v="0.4070379999999999"/>
    <n v="0.64448500000000009"/>
    <n v="0.969086"/>
    <n v="1.4037629999999994"/>
    <n v="1.9474449999999999"/>
    <n v="2.7199640000000014"/>
    <n v="3.7044650000000003"/>
  </r>
  <r>
    <x v="3"/>
    <x v="0"/>
    <x v="5"/>
    <x v="21"/>
    <n v="1.7079999999999992E-3"/>
    <n v="3.2940000000000009E-3"/>
    <n v="5.4450000000000037E-3"/>
    <n v="8.6899999999999981E-3"/>
    <n v="1.3502999999999999E-2"/>
    <n v="2.0656000000000001E-2"/>
    <n v="3.0406000000000013E-2"/>
  </r>
  <r>
    <x v="3"/>
    <x v="0"/>
    <x v="5"/>
    <x v="22"/>
    <n v="0.16161000000000006"/>
    <n v="0.26553199999999982"/>
    <n v="0.38465699999999986"/>
    <n v="0.52254400000000001"/>
    <n v="0.71206099999999961"/>
    <n v="0.96015000000000073"/>
    <n v="1.2583740000000001"/>
  </r>
  <r>
    <x v="3"/>
    <x v="0"/>
    <x v="5"/>
    <x v="23"/>
    <n v="0.10749400000000005"/>
    <n v="0.17697000000000004"/>
    <n v="0.27541700000000002"/>
    <n v="0.40539299999999989"/>
    <n v="0.58992699999999942"/>
    <n v="0.85048399999999991"/>
    <n v="1.1945339999999995"/>
  </r>
  <r>
    <x v="3"/>
    <x v="0"/>
    <x v="5"/>
    <x v="24"/>
    <n v="8.0859999999999977E-3"/>
    <n v="1.1844999999999996E-2"/>
    <n v="1.8331E-2"/>
    <n v="2.6686000000000012E-2"/>
    <n v="3.821100000000003E-2"/>
    <n v="5.3662000000000022E-2"/>
    <n v="7.2915000000000063E-2"/>
  </r>
  <r>
    <x v="3"/>
    <x v="0"/>
    <x v="5"/>
    <x v="25"/>
    <n v="9.8906000000000022E-2"/>
    <n v="0.17607000000000009"/>
    <n v="0.250336"/>
    <n v="0.33149700000000026"/>
    <n v="0.41821399999999964"/>
    <n v="0.52078900000000017"/>
    <n v="0.62557399999999985"/>
  </r>
  <r>
    <x v="3"/>
    <x v="0"/>
    <x v="5"/>
    <x v="26"/>
    <n v="9.5452000000000009E-2"/>
    <n v="0.14530100000000012"/>
    <n v="0.20230600000000018"/>
    <n v="0.26631600000000011"/>
    <n v="0.34045699999999995"/>
    <n v="0.42241400000000001"/>
    <n v="0.50459199999999982"/>
  </r>
  <r>
    <x v="3"/>
    <x v="0"/>
    <x v="6"/>
    <x v="16"/>
    <n v="8.2900000000000005E-3"/>
    <n v="1.0711999999999999E-2"/>
    <n v="1.3867000000000003E-2"/>
    <n v="1.6968000000000004E-2"/>
    <n v="2.0416000000000004E-2"/>
    <n v="2.4531999999999998E-2"/>
    <n v="2.8908E-2"/>
  </r>
  <r>
    <x v="3"/>
    <x v="0"/>
    <x v="6"/>
    <x v="17"/>
    <n v="7.7160000000000015E-3"/>
    <n v="1.1449999999999998E-2"/>
    <n v="1.7645000000000001E-2"/>
    <n v="2.5905000000000001E-2"/>
    <n v="3.7257999999999999E-2"/>
    <n v="5.2802999999999996E-2"/>
    <n v="7.3020000000000002E-2"/>
  </r>
  <r>
    <x v="3"/>
    <x v="0"/>
    <x v="6"/>
    <x v="18"/>
    <n v="0.28466800000000003"/>
    <n v="0.462503"/>
    <n v="0.69209200000000004"/>
    <n v="0.94335499999999994"/>
    <n v="1.1887589999999999"/>
    <n v="1.4513780000000001"/>
    <n v="1.6913659999999997"/>
  </r>
  <r>
    <x v="3"/>
    <x v="0"/>
    <x v="6"/>
    <x v="19"/>
    <n v="5.104E-3"/>
    <n v="7.5480000000000009E-3"/>
    <n v="1.0834E-2"/>
    <n v="1.5063E-2"/>
    <n v="2.0376999999999999E-2"/>
    <n v="2.7543000000000002E-2"/>
    <n v="3.6506000000000004E-2"/>
  </r>
  <r>
    <x v="3"/>
    <x v="0"/>
    <x v="6"/>
    <x v="20"/>
    <n v="1.4936000000000003"/>
    <n v="2.3445510000000001"/>
    <n v="3.4120379999999999"/>
    <n v="4.688394999999999"/>
    <n v="6.2102360000000019"/>
    <n v="8.1681620000000006"/>
    <n v="10.403049999999999"/>
  </r>
  <r>
    <x v="3"/>
    <x v="0"/>
    <x v="6"/>
    <x v="21"/>
    <n v="5.843000000000001E-3"/>
    <n v="1.1863000000000002E-2"/>
    <n v="1.8988000000000001E-2"/>
    <n v="2.9773000000000004E-2"/>
    <n v="4.3955000000000001E-2"/>
    <n v="6.1899000000000003E-2"/>
    <n v="8.1061999999999995E-2"/>
  </r>
  <r>
    <x v="3"/>
    <x v="0"/>
    <x v="6"/>
    <x v="22"/>
    <n v="0.52629499999999996"/>
    <n v="0.79350899999999991"/>
    <n v="1.0425480000000003"/>
    <n v="1.305998"/>
    <n v="1.6190970000000002"/>
    <n v="1.9872179999999995"/>
    <n v="2.3727960000000001"/>
  </r>
  <r>
    <x v="3"/>
    <x v="0"/>
    <x v="6"/>
    <x v="23"/>
    <n v="0.36511999999999994"/>
    <n v="0.59226999999999996"/>
    <n v="0.85126599999999997"/>
    <n v="1.1657929999999999"/>
    <n v="1.5447939999999998"/>
    <n v="2.0013299999999998"/>
    <n v="2.5023280000000003"/>
  </r>
  <r>
    <x v="3"/>
    <x v="0"/>
    <x v="6"/>
    <x v="24"/>
    <n v="2.9725000000000001E-2"/>
    <n v="4.3026000000000002E-2"/>
    <n v="6.2005000000000005E-2"/>
    <n v="8.4210000000000021E-2"/>
    <n v="0.10999100000000001"/>
    <n v="0.13927200000000001"/>
    <n v="0.16883300000000001"/>
  </r>
  <r>
    <x v="3"/>
    <x v="0"/>
    <x v="6"/>
    <x v="25"/>
    <n v="1.495E-3"/>
    <n v="3.5040000000000002E-3"/>
    <n v="7.2279999999999992E-3"/>
    <n v="1.3887E-2"/>
    <n v="2.5139000000000002E-2"/>
    <n v="4.2862000000000004E-2"/>
    <n v="6.6627000000000006E-2"/>
  </r>
  <r>
    <x v="3"/>
    <x v="0"/>
    <x v="6"/>
    <x v="26"/>
    <n v="7.1315999999999991E-2"/>
    <n v="0.11167699999999998"/>
    <n v="0.15889900000000004"/>
    <n v="0.21273799999999998"/>
    <n v="0.27531600000000001"/>
    <n v="0.34451300000000001"/>
    <n v="0.41404300000000005"/>
  </r>
  <r>
    <x v="3"/>
    <x v="0"/>
    <x v="7"/>
    <x v="16"/>
    <n v="2.8820000000000004E-3"/>
    <n v="3.9370000000000013E-3"/>
    <n v="5.4689999999999999E-3"/>
    <n v="7.0350000000000005E-3"/>
    <n v="8.8769999999999977E-3"/>
    <n v="1.1112999999999998E-2"/>
    <n v="1.3626000000000003E-2"/>
  </r>
  <r>
    <x v="3"/>
    <x v="0"/>
    <x v="7"/>
    <x v="17"/>
    <n v="1.3169999999999996E-3"/>
    <n v="1.905E-3"/>
    <n v="2.9950000000000003E-3"/>
    <n v="4.3869999999999994E-3"/>
    <n v="6.3459999999999983E-3"/>
    <n v="9.0609999999999979E-3"/>
    <n v="1.2693999999999995E-2"/>
  </r>
  <r>
    <x v="3"/>
    <x v="0"/>
    <x v="7"/>
    <x v="18"/>
    <n v="6.1642000000000009E-2"/>
    <n v="0.10459800000000002"/>
    <n v="0.17412100000000003"/>
    <n v="0.258689"/>
    <n v="0.35723799999999978"/>
    <n v="0.47040599999999982"/>
    <n v="0.58522100000000032"/>
  </r>
  <r>
    <x v="3"/>
    <x v="0"/>
    <x v="7"/>
    <x v="19"/>
    <n v="9.8999999999999999E-4"/>
    <n v="1.4609999999999998E-3"/>
    <n v="2.1670000000000001E-3"/>
    <n v="3.0509999999999999E-3"/>
    <n v="4.2140000000000007E-3"/>
    <n v="5.817000000000001E-3"/>
    <n v="7.9039999999999996E-3"/>
  </r>
  <r>
    <x v="3"/>
    <x v="0"/>
    <x v="7"/>
    <x v="20"/>
    <n v="0.34995599999999993"/>
    <n v="0.5559909999999999"/>
    <n v="0.85202699999999998"/>
    <n v="1.2281310000000001"/>
    <n v="1.7001540000000002"/>
    <n v="2.3583699999999985"/>
    <n v="3.1832379999999993"/>
  </r>
  <r>
    <x v="3"/>
    <x v="0"/>
    <x v="7"/>
    <x v="21"/>
    <n v="1.5859999999999997E-3"/>
    <n v="3.0449999999999987E-3"/>
    <n v="5.1510000000000002E-3"/>
    <n v="8.1199999999999987E-3"/>
    <n v="1.2454999999999997E-2"/>
    <n v="1.8584000000000003E-2"/>
    <n v="2.6487999999999998E-2"/>
  </r>
  <r>
    <x v="3"/>
    <x v="0"/>
    <x v="7"/>
    <x v="22"/>
    <n v="0.14256099999999999"/>
    <n v="0.22956500000000002"/>
    <n v="0.3312949999999999"/>
    <n v="0.44015500000000002"/>
    <n v="0.5861050000000001"/>
    <n v="0.76963899999999974"/>
    <n v="0.98237399999999975"/>
  </r>
  <r>
    <x v="3"/>
    <x v="0"/>
    <x v="7"/>
    <x v="23"/>
    <n v="9.6928E-2"/>
    <n v="0.15903299999999998"/>
    <n v="0.25032399999999994"/>
    <n v="0.36254999999999987"/>
    <n v="0.51824500000000007"/>
    <n v="0.72792900000000016"/>
    <n v="0.99298699999999995"/>
  </r>
  <r>
    <x v="3"/>
    <x v="0"/>
    <x v="7"/>
    <x v="24"/>
    <n v="7.3730000000000019E-3"/>
    <n v="1.0707000000000001E-2"/>
    <n v="1.6648E-2"/>
    <n v="2.3767999999999997E-2"/>
    <n v="3.3367000000000022E-2"/>
    <n v="4.5593000000000022E-2"/>
    <n v="6.0145999999999998E-2"/>
  </r>
  <r>
    <x v="3"/>
    <x v="0"/>
    <x v="7"/>
    <x v="25"/>
    <n v="2.2876000000000001E-2"/>
    <n v="4.6438E-2"/>
    <n v="7.5162999999999994E-2"/>
    <n v="0.11009599999999999"/>
    <n v="0.15442800000000001"/>
    <n v="0.21133499999999997"/>
    <n v="0.27687300000000009"/>
  </r>
  <r>
    <x v="3"/>
    <x v="0"/>
    <x v="7"/>
    <x v="26"/>
    <n v="0.11271899999999999"/>
    <n v="0.16701100000000005"/>
    <n v="0.22835800000000006"/>
    <n v="0.29649400000000004"/>
    <n v="0.37536600000000003"/>
    <n v="0.46272000000000008"/>
    <n v="0.55032999999999999"/>
  </r>
  <r>
    <x v="3"/>
    <x v="0"/>
    <x v="8"/>
    <x v="16"/>
    <n v="0.11930399999999999"/>
    <n v="0.15144299999999999"/>
    <n v="0.19483800000000001"/>
    <n v="0.236313"/>
    <n v="0.28310999999999997"/>
    <n v="0.33926199999999995"/>
    <n v="0.399536"/>
  </r>
  <r>
    <x v="3"/>
    <x v="0"/>
    <x v="8"/>
    <x v="17"/>
    <n v="0.17348399999999997"/>
    <n v="0.24922800000000001"/>
    <n v="0.383488"/>
    <n v="0.54905999999999999"/>
    <n v="0.77233200000000002"/>
    <n v="1.0683910000000001"/>
    <n v="1.4401489999999999"/>
  </r>
  <r>
    <x v="3"/>
    <x v="0"/>
    <x v="8"/>
    <x v="18"/>
    <n v="5.9982690000000005"/>
    <n v="8.8825979999999998"/>
    <n v="12.687194999999999"/>
    <n v="16.236538000000003"/>
    <n v="19.719833000000001"/>
    <n v="23.395643"/>
    <n v="26.725414000000001"/>
  </r>
  <r>
    <x v="3"/>
    <x v="0"/>
    <x v="8"/>
    <x v="19"/>
    <n v="0.11865800000000001"/>
    <n v="0.17099400000000001"/>
    <n v="0.24723000000000001"/>
    <n v="0.33786700000000003"/>
    <n v="0.45126900000000003"/>
    <n v="0.59917399999999998"/>
    <n v="0.77904700000000005"/>
  </r>
  <r>
    <x v="3"/>
    <x v="0"/>
    <x v="8"/>
    <x v="20"/>
    <n v="7.4665270000000001"/>
    <n v="11.308026999999999"/>
    <n v="16.685123000000001"/>
    <n v="22.533685999999999"/>
    <n v="29.639398"/>
    <n v="38.523189000000002"/>
    <n v="48.521014000000001"/>
  </r>
  <r>
    <x v="3"/>
    <x v="0"/>
    <x v="8"/>
    <x v="21"/>
    <n v="3.7152999999999999E-2"/>
    <n v="7.0677000000000004E-2"/>
    <n v="0.116536"/>
    <n v="0.175316"/>
    <n v="0.24795499999999998"/>
    <n v="0.32990200000000003"/>
    <n v="0.40855600000000003"/>
  </r>
  <r>
    <x v="3"/>
    <x v="0"/>
    <x v="8"/>
    <x v="22"/>
    <n v="2.5290939999999997"/>
    <n v="3.6167170000000004"/>
    <n v="4.7797190000000001"/>
    <n v="5.898053"/>
    <n v="7.2300679999999993"/>
    <n v="8.7842350000000007"/>
    <n v="10.410136000000001"/>
  </r>
  <r>
    <x v="3"/>
    <x v="0"/>
    <x v="8"/>
    <x v="23"/>
    <n v="1.9552620000000001"/>
    <n v="2.9795590000000001"/>
    <n v="4.3178039999999998"/>
    <n v="5.7252539999999996"/>
    <n v="7.3908389999999997"/>
    <n v="9.318601000000001"/>
    <n v="11.390810999999999"/>
  </r>
  <r>
    <x v="3"/>
    <x v="0"/>
    <x v="8"/>
    <x v="24"/>
    <n v="0.16597300000000001"/>
    <n v="0.22885800000000001"/>
    <n v="0.33035199999999998"/>
    <n v="0.43340600000000001"/>
    <n v="0.55048900000000001"/>
    <n v="0.67649300000000001"/>
    <n v="0.79916999999999994"/>
  </r>
  <r>
    <x v="3"/>
    <x v="0"/>
    <x v="8"/>
    <x v="25"/>
    <n v="7.7609999999999997E-3"/>
    <n v="1.7964999999999998E-2"/>
    <n v="3.7590999999999999E-2"/>
    <n v="7.2414000000000006E-2"/>
    <n v="0.13170999999999999"/>
    <n v="0.22533399999999998"/>
    <n v="0.35142899999999999"/>
  </r>
  <r>
    <x v="3"/>
    <x v="0"/>
    <x v="8"/>
    <x v="26"/>
    <n v="0.32647300000000001"/>
    <n v="0.50911200000000001"/>
    <n v="0.72035199999999999"/>
    <n v="0.95959000000000005"/>
    <n v="1.2370969999999999"/>
    <n v="1.5443699999999998"/>
    <n v="1.8536870000000003"/>
  </r>
  <r>
    <x v="3"/>
    <x v="0"/>
    <x v="9"/>
    <x v="16"/>
    <n v="3.8700000000000014E-4"/>
    <n v="5.4700000000000029E-4"/>
    <n v="7.790000000000004E-4"/>
    <n v="1.0319999999999997E-3"/>
    <n v="1.3359999999999991E-3"/>
    <n v="1.7209999999999986E-3"/>
    <n v="2.1680000000000024E-3"/>
  </r>
  <r>
    <x v="3"/>
    <x v="0"/>
    <x v="9"/>
    <x v="17"/>
    <n v="2.9900000000000033E-4"/>
    <n v="4.2600000000000027E-4"/>
    <n v="6.5700000000000047E-4"/>
    <n v="9.6400000000000045E-4"/>
    <n v="1.387999999999998E-3"/>
    <n v="1.9649999999999984E-3"/>
    <n v="2.7260000000000032E-3"/>
  </r>
  <r>
    <x v="3"/>
    <x v="0"/>
    <x v="9"/>
    <x v="18"/>
    <n v="1.3057999999999993E-2"/>
    <n v="2.2702000000000017E-2"/>
    <n v="3.9664000000000019E-2"/>
    <n v="6.226900000000006E-2"/>
    <n v="9.115200000000008E-2"/>
    <n v="0.1266480000000002"/>
    <n v="0.16462300000000021"/>
  </r>
  <r>
    <x v="3"/>
    <x v="0"/>
    <x v="9"/>
    <x v="19"/>
    <n v="8.7999999999999984E-5"/>
    <n v="1.2899999999999999E-4"/>
    <n v="1.9199999999999998E-4"/>
    <n v="2.6600000000000007E-4"/>
    <n v="3.6800000000000016E-4"/>
    <n v="5.0500000000000024E-4"/>
    <n v="6.9000000000000029E-4"/>
  </r>
  <r>
    <x v="3"/>
    <x v="0"/>
    <x v="9"/>
    <x v="20"/>
    <n v="5.6116000000000048E-2"/>
    <n v="8.9095000000000035E-2"/>
    <n v="0.13647300000000029"/>
    <n v="0.19829500000000011"/>
    <n v="0.27699899999999977"/>
    <n v="0.38853899999999986"/>
    <n v="0.53096100000000035"/>
  </r>
  <r>
    <x v="3"/>
    <x v="0"/>
    <x v="9"/>
    <x v="21"/>
    <n v="2.6100000000000011E-4"/>
    <n v="5.0400000000000022E-4"/>
    <n v="8.4600000000000051E-4"/>
    <n v="1.3490000000000002E-3"/>
    <n v="2.0959999999999998E-3"/>
    <n v="3.1880000000000012E-3"/>
    <n v="4.636000000000003E-3"/>
  </r>
  <r>
    <x v="3"/>
    <x v="0"/>
    <x v="9"/>
    <x v="22"/>
    <n v="2.2806000000000021E-2"/>
    <n v="3.7043000000000027E-2"/>
    <n v="5.3928000000000059E-2"/>
    <n v="7.2756000000000071E-2"/>
    <n v="9.8711000000000063E-2"/>
    <n v="0.13234600000000024"/>
    <n v="0.17245100000000016"/>
  </r>
  <r>
    <x v="3"/>
    <x v="0"/>
    <x v="9"/>
    <x v="23"/>
    <n v="1.5719E-2"/>
    <n v="2.5665000000000014E-2"/>
    <n v="4.0285000000000001E-2"/>
    <n v="5.8815000000000027E-2"/>
    <n v="8.5226000000000052E-2"/>
    <n v="0.12194200000000004"/>
    <n v="0.16961900000000005"/>
  </r>
  <r>
    <x v="3"/>
    <x v="0"/>
    <x v="9"/>
    <x v="24"/>
    <n v="1.2199999999999995E-3"/>
    <n v="1.7619999999999992E-3"/>
    <n v="2.7130000000000006E-3"/>
    <n v="3.8850000000000017E-3"/>
    <n v="5.4940000000000024E-3"/>
    <n v="7.6130000000000043E-3"/>
    <n v="1.0197999999999983E-2"/>
  </r>
  <r>
    <x v="3"/>
    <x v="0"/>
    <x v="9"/>
    <x v="25"/>
    <n v="6.4475000000000032E-2"/>
    <n v="0.13422600000000004"/>
    <n v="0.20604099999999995"/>
    <n v="0.29535600000000001"/>
    <n v="0.39700399999999986"/>
    <n v="0.52030299999999996"/>
    <n v="0.65170000000000006"/>
  </r>
  <r>
    <x v="3"/>
    <x v="0"/>
    <x v="9"/>
    <x v="26"/>
    <n v="0.15930399999999997"/>
    <n v="0.24151599999999995"/>
    <n v="0.336339"/>
    <n v="0.44411499999999998"/>
    <n v="0.57093999999999978"/>
    <n v="0.71386500000000019"/>
    <n v="0.861128"/>
  </r>
  <r>
    <x v="3"/>
    <x v="0"/>
    <x v="10"/>
    <x v="16"/>
    <n v="5.8745000000000006E-2"/>
    <n v="7.4689000000000019E-2"/>
    <n v="9.6152999999999975E-2"/>
    <n v="0.11580299999999999"/>
    <n v="0.1373360000000001"/>
    <n v="0.16247700000000001"/>
    <n v="0.18841000000000002"/>
  </r>
  <r>
    <x v="3"/>
    <x v="0"/>
    <x v="10"/>
    <x v="17"/>
    <n v="8.0370999999999998E-2"/>
    <n v="0.11417699999999997"/>
    <n v="0.173813"/>
    <n v="0.246341"/>
    <n v="0.34401899999999991"/>
    <n v="0.47456500000000001"/>
    <n v="0.6401420000000001"/>
  </r>
  <r>
    <x v="3"/>
    <x v="0"/>
    <x v="10"/>
    <x v="18"/>
    <n v="2.1358459999999995"/>
    <n v="3.3397700000000001"/>
    <n v="5.0562019999999999"/>
    <n v="6.8120059999999993"/>
    <n v="8.5904600000000002"/>
    <n v="10.467762999999996"/>
    <n v="12.178487999999996"/>
  </r>
  <r>
    <x v="3"/>
    <x v="0"/>
    <x v="10"/>
    <x v="19"/>
    <n v="3.8296000000000011E-2"/>
    <n v="5.5132999999999995E-2"/>
    <n v="7.9403000000000015E-2"/>
    <n v="0.108252"/>
    <n v="0.14450199999999999"/>
    <n v="0.19258000000000003"/>
    <n v="0.25209799999999999"/>
  </r>
  <r>
    <x v="3"/>
    <x v="0"/>
    <x v="10"/>
    <x v="20"/>
    <n v="5.2995029999999987"/>
    <n v="8.1277520000000063"/>
    <n v="12.052322000000004"/>
    <n v="16.506579000000002"/>
    <n v="21.924987000000005"/>
    <n v="28.909607999999995"/>
    <n v="36.983730000000001"/>
  </r>
  <r>
    <x v="3"/>
    <x v="0"/>
    <x v="10"/>
    <x v="21"/>
    <n v="2.3154000000000004E-2"/>
    <n v="4.4260000000000001E-2"/>
    <n v="7.3178000000000007E-2"/>
    <n v="0.11214599999999998"/>
    <n v="0.16400199999999987"/>
    <n v="0.22924600000000006"/>
    <n v="0.30021799999999998"/>
  </r>
  <r>
    <x v="3"/>
    <x v="0"/>
    <x v="10"/>
    <x v="22"/>
    <n v="1.9033719999999992"/>
    <n v="2.8253259999999991"/>
    <n v="3.8050549999999999"/>
    <n v="4.7685180000000003"/>
    <n v="5.9468549999999993"/>
    <n v="7.3387180000000001"/>
    <n v="8.816983000000004"/>
  </r>
  <r>
    <x v="3"/>
    <x v="0"/>
    <x v="10"/>
    <x v="23"/>
    <n v="1.3162680000000002"/>
    <n v="2.0692270000000001"/>
    <n v="3.0740120000000002"/>
    <n v="4.1967340000000002"/>
    <n v="5.5953479999999987"/>
    <n v="7.2987639999999994"/>
    <n v="9.2132080000000034"/>
  </r>
  <r>
    <x v="3"/>
    <x v="0"/>
    <x v="10"/>
    <x v="24"/>
    <n v="0.111124"/>
    <n v="0.15652399999999991"/>
    <n v="0.23133499999999999"/>
    <n v="0.31231399999999993"/>
    <n v="0.40928099999999995"/>
    <n v="0.51930200000000015"/>
    <n v="0.63236499999999995"/>
  </r>
  <r>
    <x v="3"/>
    <x v="0"/>
    <x v="10"/>
    <x v="25"/>
    <n v="7.7260000000000002E-3"/>
    <n v="1.8898999999999989E-2"/>
    <n v="3.9355000000000001E-2"/>
    <n v="7.5000999999999998E-2"/>
    <n v="0.13509599999999999"/>
    <n v="0.22949399999999998"/>
    <n v="0.35561899999999991"/>
  </r>
  <r>
    <x v="3"/>
    <x v="0"/>
    <x v="10"/>
    <x v="26"/>
    <n v="0.31829499999999988"/>
    <n v="0.46267500000000006"/>
    <n v="0.62253600000000009"/>
    <n v="0.7966139999999996"/>
    <n v="0.99531499999999984"/>
    <n v="1.2118980000000001"/>
    <n v="1.423843"/>
  </r>
  <r>
    <x v="3"/>
    <x v="1"/>
    <x v="0"/>
    <x v="16"/>
    <n v="1.1493E-2"/>
    <n v="1.5617999999999998E-2"/>
    <n v="2.1410999999999989E-2"/>
    <n v="2.7321999999999999E-2"/>
    <n v="3.4163999999999993E-2"/>
    <n v="4.2426999999999986E-2"/>
    <n v="5.1503E-2"/>
  </r>
  <r>
    <x v="3"/>
    <x v="1"/>
    <x v="0"/>
    <x v="17"/>
    <n v="1.1805E-2"/>
    <n v="1.7158E-2"/>
    <n v="2.6688E-2"/>
    <n v="3.8889E-2"/>
    <n v="5.5937999999999988E-2"/>
    <n v="7.9472000000000015E-2"/>
    <n v="0.11039500000000002"/>
  </r>
  <r>
    <x v="3"/>
    <x v="1"/>
    <x v="0"/>
    <x v="18"/>
    <n v="0.25955399999999995"/>
    <n v="0.43861599999999995"/>
    <n v="0.72229800000000022"/>
    <n v="1.0678910000000001"/>
    <n v="1.4630609999999999"/>
    <n v="1.9133339999999996"/>
    <n v="2.3611740000000006"/>
  </r>
  <r>
    <x v="3"/>
    <x v="1"/>
    <x v="0"/>
    <x v="19"/>
    <n v="4.1280000000000015E-3"/>
    <n v="6.0870000000000004E-3"/>
    <n v="8.9769999999999989E-3"/>
    <n v="1.2599999999999998E-2"/>
    <n v="1.7352000000000006E-2"/>
    <n v="2.3881000000000003E-2"/>
    <n v="3.2328000000000016E-2"/>
  </r>
  <r>
    <x v="3"/>
    <x v="1"/>
    <x v="0"/>
    <x v="20"/>
    <n v="1.7586389999999996"/>
    <n v="2.777139"/>
    <n v="4.2130450000000002"/>
    <n v="6.028448"/>
    <n v="8.2862670000000005"/>
    <n v="11.386089000000002"/>
    <n v="15.184606999999998"/>
  </r>
  <r>
    <x v="3"/>
    <x v="1"/>
    <x v="0"/>
    <x v="21"/>
    <n v="9.4909999999999977E-3"/>
    <n v="1.7901E-2"/>
    <n v="2.9420999999999999E-2"/>
    <n v="4.5602999999999991E-2"/>
    <n v="6.8362999999999965E-2"/>
    <n v="9.9320999999999979E-2"/>
    <n v="0.13660299999999995"/>
  </r>
  <r>
    <x v="3"/>
    <x v="1"/>
    <x v="0"/>
    <x v="22"/>
    <n v="0.71821499999999983"/>
    <n v="1.1381919999999999"/>
    <n v="1.6086259999999999"/>
    <n v="2.1114200000000007"/>
    <n v="2.7671649999999999"/>
    <n v="3.5737379999999996"/>
    <n v="4.4732999999999983"/>
  </r>
  <r>
    <x v="3"/>
    <x v="1"/>
    <x v="0"/>
    <x v="23"/>
    <n v="0.49839800000000012"/>
    <n v="0.80910700000000024"/>
    <n v="1.2466930000000003"/>
    <n v="1.7830090000000005"/>
    <n v="2.5062219999999997"/>
    <n v="3.4519900000000003"/>
    <n v="4.5899970000000012"/>
  </r>
  <r>
    <x v="3"/>
    <x v="1"/>
    <x v="0"/>
    <x v="24"/>
    <n v="4.0646000000000015E-2"/>
    <n v="5.8495000000000012E-2"/>
    <n v="8.9040000000000008E-2"/>
    <n v="0.12520300000000001"/>
    <n v="0.17214899999999991"/>
    <n v="0.22982099999999997"/>
    <n v="0.29451499999999992"/>
  </r>
  <r>
    <x v="3"/>
    <x v="1"/>
    <x v="0"/>
    <x v="25"/>
    <n v="6.9510000000000006E-3"/>
    <n v="1.7180000000000001E-2"/>
    <n v="3.5789000000000008E-2"/>
    <n v="6.8616999999999984E-2"/>
    <n v="0.12422600000000003"/>
    <n v="0.21194199999999999"/>
    <n v="0.32932099999999986"/>
  </r>
  <r>
    <x v="3"/>
    <x v="1"/>
    <x v="0"/>
    <x v="26"/>
    <n v="0.27153799999999995"/>
    <n v="0.40358000000000011"/>
    <n v="0.55218099999999992"/>
    <n v="0.71627499999999988"/>
    <n v="0.90459700000000021"/>
    <n v="1.1104700000000001"/>
    <n v="1.3122389999999997"/>
  </r>
  <r>
    <x v="3"/>
    <x v="1"/>
    <x v="1"/>
    <x v="16"/>
    <n v="4.6179999999999997E-3"/>
    <n v="7.1530000000000005E-3"/>
    <n v="1.0982E-2"/>
    <n v="1.5766000000000002E-2"/>
    <n v="2.2012000000000011E-2"/>
    <n v="3.041700000000001E-2"/>
    <n v="4.102500000000002E-2"/>
  </r>
  <r>
    <x v="3"/>
    <x v="1"/>
    <x v="1"/>
    <x v="17"/>
    <n v="6.9180000000000031E-3"/>
    <n v="1.0325999999999997E-2"/>
    <n v="1.6138000000000003E-2"/>
    <n v="2.4011999999999995E-2"/>
    <n v="3.5348000000000011E-2"/>
    <n v="5.1334000000000012E-2"/>
    <n v="7.2991000000000014E-2"/>
  </r>
  <r>
    <x v="3"/>
    <x v="1"/>
    <x v="1"/>
    <x v="18"/>
    <n v="9.671600000000001E-2"/>
    <n v="0.18069400000000005"/>
    <n v="0.32429399999999992"/>
    <n v="0.54532599999999998"/>
    <n v="0.85451800000000022"/>
    <n v="1.2807419999999998"/>
    <n v="1.803777999999999"/>
  </r>
  <r>
    <x v="3"/>
    <x v="1"/>
    <x v="1"/>
    <x v="19"/>
    <n v="1.1320000000000002E-3"/>
    <n v="1.7559999999999997E-3"/>
    <n v="2.6749999999999999E-3"/>
    <n v="3.9530000000000017E-3"/>
    <n v="5.7170000000000007E-3"/>
    <n v="8.2999999999999966E-3"/>
    <n v="1.1896999999999996E-2"/>
  </r>
  <r>
    <x v="3"/>
    <x v="1"/>
    <x v="1"/>
    <x v="20"/>
    <n v="0.58224599999999982"/>
    <n v="0.93196299999999999"/>
    <n v="1.3991130000000005"/>
    <n v="2.0383979999999986"/>
    <n v="2.8434239999999997"/>
    <n v="3.9926940000000011"/>
    <n v="5.4639280000000028"/>
  </r>
  <r>
    <x v="3"/>
    <x v="1"/>
    <x v="1"/>
    <x v="21"/>
    <n v="2.8260000000000008E-3"/>
    <n v="5.3810000000000012E-3"/>
    <n v="8.6189999999999982E-3"/>
    <n v="1.3594E-2"/>
    <n v="2.0873000000000003E-2"/>
    <n v="3.1552999999999998E-2"/>
    <n v="4.5996999999999996E-2"/>
  </r>
  <r>
    <x v="3"/>
    <x v="1"/>
    <x v="1"/>
    <x v="22"/>
    <n v="0.23003800000000002"/>
    <n v="0.38357399999999986"/>
    <n v="0.55560699999999974"/>
    <n v="0.76293100000000003"/>
    <n v="1.0517919999999998"/>
    <n v="1.4327650000000005"/>
    <n v="1.8970820000000002"/>
  </r>
  <r>
    <x v="3"/>
    <x v="1"/>
    <x v="1"/>
    <x v="23"/>
    <n v="0.15689200000000006"/>
    <n v="0.26146899999999984"/>
    <n v="0.4031789999999999"/>
    <n v="0.59632299999999983"/>
    <n v="0.87378199999999995"/>
    <n v="1.2668060000000003"/>
    <n v="1.7906689999999998"/>
  </r>
  <r>
    <x v="3"/>
    <x v="1"/>
    <x v="1"/>
    <x v="24"/>
    <n v="1.2354E-2"/>
    <n v="1.8248E-2"/>
    <n v="2.7861000000000007E-2"/>
    <n v="4.0475000000000004E-2"/>
    <n v="5.7905000000000019E-2"/>
    <n v="8.1218000000000012E-2"/>
    <n v="0.11032699999999997"/>
  </r>
  <r>
    <x v="3"/>
    <x v="1"/>
    <x v="1"/>
    <x v="25"/>
    <n v="3.3038260000000013"/>
    <n v="5.4415969999999998"/>
    <n v="7.4139769999999956"/>
    <n v="9.5797790000000056"/>
    <n v="11.920385000000007"/>
    <n v="14.70492"/>
    <n v="17.555671999999998"/>
  </r>
  <r>
    <x v="3"/>
    <x v="1"/>
    <x v="1"/>
    <x v="26"/>
    <n v="3.0532210000000002"/>
    <n v="4.9072559999999994"/>
    <n v="7.1339449999999989"/>
    <n v="9.735420999999997"/>
    <n v="12.816611000000009"/>
    <n v="16.288378000000002"/>
    <n v="19.858078000000003"/>
  </r>
  <r>
    <x v="3"/>
    <x v="1"/>
    <x v="2"/>
    <x v="16"/>
    <n v="2.3830000000000001E-3"/>
    <n v="3.2310000000000004E-3"/>
    <n v="4.412000000000001E-3"/>
    <n v="5.6000000000000008E-3"/>
    <n v="6.9640000000000014E-3"/>
    <n v="8.5960000000000029E-3"/>
    <n v="1.0362E-2"/>
  </r>
  <r>
    <x v="3"/>
    <x v="1"/>
    <x v="2"/>
    <x v="17"/>
    <n v="2.919999999999999E-3"/>
    <n v="4.2130000000000015E-3"/>
    <n v="6.5289999999999992E-3"/>
    <n v="9.5290000000000027E-3"/>
    <n v="1.3782000000000001E-2"/>
    <n v="1.9663000000000007E-2"/>
    <n v="2.747500000000001E-2"/>
  </r>
  <r>
    <x v="3"/>
    <x v="1"/>
    <x v="2"/>
    <x v="18"/>
    <n v="4.7161999999999996E-2"/>
    <n v="8.0286999999999997E-2"/>
    <n v="0.13321800000000003"/>
    <n v="0.19945999999999997"/>
    <n v="0.27745900000000001"/>
    <n v="0.36717999999999995"/>
    <n v="0.4579410000000001"/>
  </r>
  <r>
    <x v="3"/>
    <x v="1"/>
    <x v="2"/>
    <x v="19"/>
    <n v="7.1900000000000024E-4"/>
    <n v="1.0540000000000002E-3"/>
    <n v="1.5410000000000005E-3"/>
    <n v="2.1419999999999989E-3"/>
    <n v="2.9400000000000008E-3"/>
    <n v="4.0260000000000009E-3"/>
    <n v="5.4220000000000023E-3"/>
  </r>
  <r>
    <x v="3"/>
    <x v="1"/>
    <x v="2"/>
    <x v="20"/>
    <n v="0.45337"/>
    <n v="0.72208600000000012"/>
    <n v="1.0992900000000001"/>
    <n v="1.594908"/>
    <n v="2.2183489999999999"/>
    <n v="3.0960570000000005"/>
    <n v="4.1988990000000008"/>
  </r>
  <r>
    <x v="3"/>
    <x v="1"/>
    <x v="2"/>
    <x v="21"/>
    <n v="2.4439999999999991E-3"/>
    <n v="4.6239999999999996E-3"/>
    <n v="7.6119999999999981E-3"/>
    <n v="1.1897999999999999E-2"/>
    <n v="1.8165000000000008E-2"/>
    <n v="2.6953999999999992E-2"/>
    <n v="3.8221999999999992E-2"/>
  </r>
  <r>
    <x v="3"/>
    <x v="1"/>
    <x v="2"/>
    <x v="22"/>
    <n v="0.18881499999999996"/>
    <n v="0.30720700000000001"/>
    <n v="0.44323599999999991"/>
    <n v="0.59490999999999994"/>
    <n v="0.80114899999999989"/>
    <n v="1.0622119999999999"/>
    <n v="1.3675739999999998"/>
  </r>
  <r>
    <x v="3"/>
    <x v="1"/>
    <x v="2"/>
    <x v="23"/>
    <n v="0.13385599999999998"/>
    <n v="0.21928300000000001"/>
    <n v="0.34074099999999991"/>
    <n v="0.49435999999999997"/>
    <n v="0.7099000000000002"/>
    <n v="1.0002650000000002"/>
    <n v="1.3682250000000002"/>
  </r>
  <r>
    <x v="3"/>
    <x v="1"/>
    <x v="2"/>
    <x v="24"/>
    <n v="1.0414E-2"/>
    <n v="1.5129999999999998E-2"/>
    <n v="2.3250999999999994E-2"/>
    <n v="3.3231000000000004E-2"/>
    <n v="4.6776000000000005E-2"/>
    <n v="6.4047000000000021E-2"/>
    <n v="8.4615999999999983E-2"/>
  </r>
  <r>
    <x v="3"/>
    <x v="1"/>
    <x v="2"/>
    <x v="25"/>
    <n v="5.3864999999999996E-2"/>
    <n v="0.10811400000000002"/>
    <n v="0.167874"/>
    <n v="0.24869199999999997"/>
    <n v="0.35576400000000002"/>
    <n v="0.50425600000000004"/>
    <n v="0.68432300000000001"/>
  </r>
  <r>
    <x v="3"/>
    <x v="1"/>
    <x v="2"/>
    <x v="26"/>
    <n v="0.29557"/>
    <n v="0.44844499999999987"/>
    <n v="0.62357100000000021"/>
    <n v="0.82009900000000002"/>
    <n v="1.048254"/>
    <n v="1.300902"/>
    <n v="1.5537339999999999"/>
  </r>
  <r>
    <x v="3"/>
    <x v="1"/>
    <x v="3"/>
    <x v="16"/>
    <n v="5.7421E-2"/>
    <n v="8.1193000000000015E-2"/>
    <n v="0.114578"/>
    <n v="0.15192399999999998"/>
    <n v="0.19812200000000002"/>
    <n v="0.25738299999999997"/>
    <n v="0.32788"/>
  </r>
  <r>
    <x v="3"/>
    <x v="1"/>
    <x v="3"/>
    <x v="17"/>
    <n v="0.10098599999999999"/>
    <n v="0.14931"/>
    <n v="0.22925200000000001"/>
    <n v="0.33204499999999998"/>
    <n v="0.47551799999999994"/>
    <n v="0.671709"/>
    <n v="0.92615700000000001"/>
  </r>
  <r>
    <x v="3"/>
    <x v="1"/>
    <x v="3"/>
    <x v="18"/>
    <n v="2.263166"/>
    <n v="3.8482549999999995"/>
    <n v="6.1903230000000011"/>
    <n v="9.1114399999999982"/>
    <n v="12.637399"/>
    <n v="16.934342999999998"/>
    <n v="21.614947999999998"/>
  </r>
  <r>
    <x v="3"/>
    <x v="1"/>
    <x v="3"/>
    <x v="19"/>
    <n v="3.1208000000000003E-2"/>
    <n v="4.6968999999999997E-2"/>
    <n v="6.9266999999999995E-2"/>
    <n v="9.7596000000000016E-2"/>
    <n v="0.13519600000000001"/>
    <n v="0.18709200000000001"/>
    <n v="0.25468199999999996"/>
  </r>
  <r>
    <x v="3"/>
    <x v="1"/>
    <x v="3"/>
    <x v="20"/>
    <n v="7.169611999999999"/>
    <n v="11.068842"/>
    <n v="16.267222"/>
    <n v="22.380784999999996"/>
    <n v="29.918882"/>
    <n v="39.831296000000002"/>
    <n v="51.513581000000002"/>
  </r>
  <r>
    <x v="3"/>
    <x v="1"/>
    <x v="3"/>
    <x v="21"/>
    <n v="3.4297000000000001E-2"/>
    <n v="6.4684999999999993E-2"/>
    <n v="0.101697"/>
    <n v="0.15236699999999997"/>
    <n v="0.22131399999999998"/>
    <n v="0.31079799999999996"/>
    <n v="0.41346399999999994"/>
  </r>
  <r>
    <x v="3"/>
    <x v="1"/>
    <x v="3"/>
    <x v="22"/>
    <n v="2.3794439999999999"/>
    <n v="3.648371"/>
    <n v="4.9692539999999994"/>
    <n v="6.3627850000000006"/>
    <n v="8.1377349999999993"/>
    <n v="10.295427"/>
    <n v="12.673912"/>
  </r>
  <r>
    <x v="3"/>
    <x v="1"/>
    <x v="3"/>
    <x v="23"/>
    <n v="1.180904"/>
    <n v="1.971255"/>
    <n v="3.011358"/>
    <n v="4.3062949999999995"/>
    <n v="6.0832630000000005"/>
    <n v="8.4364399999999993"/>
    <n v="11.341861000000002"/>
  </r>
  <r>
    <x v="3"/>
    <x v="1"/>
    <x v="3"/>
    <x v="24"/>
    <n v="0.14267099999999999"/>
    <n v="0.20213100000000001"/>
    <n v="0.293097"/>
    <n v="0.39589000000000008"/>
    <n v="0.52465399999999995"/>
    <n v="0.67826999999999971"/>
    <n v="0.84591199999999989"/>
  </r>
  <r>
    <x v="3"/>
    <x v="1"/>
    <x v="3"/>
    <x v="25"/>
    <n v="0.31163299999999999"/>
    <n v="0.59775900000000004"/>
    <n v="0.86955399999999994"/>
    <n v="1.1778979999999999"/>
    <n v="1.5201159999999998"/>
    <n v="1.9325669999999997"/>
    <n v="2.3650530000000001"/>
  </r>
  <r>
    <x v="3"/>
    <x v="1"/>
    <x v="3"/>
    <x v="26"/>
    <n v="1.0124390000000001"/>
    <n v="1.5037169999999997"/>
    <n v="2.0618640000000004"/>
    <n v="2.6834899999999999"/>
    <n v="3.4028499999999999"/>
    <n v="4.1964680000000003"/>
    <n v="4.984998"/>
  </r>
  <r>
    <x v="3"/>
    <x v="1"/>
    <x v="4"/>
    <x v="16"/>
    <n v="5.7093000000000005E-2"/>
    <n v="7.3271000000000003E-2"/>
    <n v="9.4119000000000008E-2"/>
    <n v="0.11360400000000001"/>
    <n v="0.134496"/>
    <n v="0.15848899999999999"/>
    <n v="0.18243500000000001"/>
  </r>
  <r>
    <x v="3"/>
    <x v="1"/>
    <x v="4"/>
    <x v="17"/>
    <n v="0.11880300000000001"/>
    <n v="0.17239900000000002"/>
    <n v="0.26203699999999996"/>
    <n v="0.37524299999999999"/>
    <n v="0.52739099999999994"/>
    <n v="0.73111999999999999"/>
    <n v="0.989896"/>
  </r>
  <r>
    <x v="3"/>
    <x v="1"/>
    <x v="4"/>
    <x v="18"/>
    <n v="2.101343"/>
    <n v="3.3954139999999997"/>
    <n v="5.096489"/>
    <n v="6.8893260000000005"/>
    <n v="8.6313630000000003"/>
    <n v="10.461503"/>
    <n v="12.092777"/>
  </r>
  <r>
    <x v="3"/>
    <x v="1"/>
    <x v="4"/>
    <x v="19"/>
    <n v="3.8938E-2"/>
    <n v="5.7015000000000003E-2"/>
    <n v="8.1646999999999997E-2"/>
    <n v="0.11213000000000001"/>
    <n v="0.15012200000000001"/>
    <n v="0.20063500000000001"/>
    <n v="0.26299700000000004"/>
  </r>
  <r>
    <x v="3"/>
    <x v="1"/>
    <x v="4"/>
    <x v="20"/>
    <n v="8.8506999999999998"/>
    <n v="13.740627"/>
    <n v="20.248650000000001"/>
    <n v="27.824665"/>
    <n v="36.96725"/>
    <n v="48.722992000000005"/>
    <n v="62.185257"/>
  </r>
  <r>
    <x v="3"/>
    <x v="1"/>
    <x v="4"/>
    <x v="21"/>
    <n v="3.5673000000000003E-2"/>
    <n v="7.1355000000000002E-2"/>
    <n v="0.11754100000000001"/>
    <n v="0.18412800000000001"/>
    <n v="0.272505"/>
    <n v="0.38398199999999999"/>
    <n v="0.50336800000000004"/>
  </r>
  <r>
    <x v="3"/>
    <x v="1"/>
    <x v="4"/>
    <x v="22"/>
    <n v="3.0461080000000003"/>
    <n v="4.5794230000000002"/>
    <n v="6.1275949999999995"/>
    <n v="7.7186269999999997"/>
    <n v="9.6409470000000006"/>
    <n v="11.908211999999999"/>
    <n v="14.297585"/>
  </r>
  <r>
    <x v="3"/>
    <x v="1"/>
    <x v="4"/>
    <x v="23"/>
    <n v="2.1222499999999997"/>
    <n v="3.377383"/>
    <n v="4.9412339999999997"/>
    <n v="6.7675689999999999"/>
    <n v="9.0140069999999994"/>
    <n v="11.748578999999999"/>
    <n v="14.797267000000002"/>
  </r>
  <r>
    <x v="3"/>
    <x v="1"/>
    <x v="4"/>
    <x v="24"/>
    <n v="0.174844"/>
    <n v="0.24870100000000001"/>
    <n v="0.36253800000000003"/>
    <n v="0.49091699999999999"/>
    <n v="0.64332500000000004"/>
    <n v="0.81804300000000008"/>
    <n v="0.99782400000000004"/>
  </r>
  <r>
    <x v="3"/>
    <x v="1"/>
    <x v="4"/>
    <x v="25"/>
    <n v="8.1650000000000004E-3"/>
    <n v="1.9130000000000001E-2"/>
    <n v="3.9718000000000003E-2"/>
    <n v="7.6426999999999995E-2"/>
    <n v="0.138546"/>
    <n v="0.23623"/>
    <n v="0.36678299999999997"/>
  </r>
  <r>
    <x v="3"/>
    <x v="1"/>
    <x v="4"/>
    <x v="26"/>
    <n v="0.342748"/>
    <n v="0.53419400000000006"/>
    <n v="0.75604800000000005"/>
    <n v="1.006572"/>
    <n v="1.2961879999999999"/>
    <n v="1.6147719999999999"/>
    <n v="1.9311180000000001"/>
  </r>
  <r>
    <x v="3"/>
    <x v="1"/>
    <x v="5"/>
    <x v="16"/>
    <n v="2.2068000000000008E-2"/>
    <n v="3.1453000000000023E-2"/>
    <n v="4.4856000000000014E-2"/>
    <n v="5.9076999999999991E-2"/>
    <n v="7.5453000000000034E-2"/>
    <n v="9.5143999999999992E-2"/>
    <n v="0.11665299999999998"/>
  </r>
  <r>
    <x v="3"/>
    <x v="1"/>
    <x v="5"/>
    <x v="17"/>
    <n v="1.7511000000000006E-2"/>
    <n v="2.5904E-2"/>
    <n v="4.0732000000000011E-2"/>
    <n v="6.0438000000000013E-2"/>
    <n v="8.8342999999999977E-2"/>
    <n v="0.12776100000000004"/>
    <n v="0.18100899999999995"/>
  </r>
  <r>
    <x v="3"/>
    <x v="1"/>
    <x v="5"/>
    <x v="18"/>
    <n v="0.58510000000000029"/>
    <n v="1.0331469999999998"/>
    <n v="1.7881489999999995"/>
    <n v="2.8331929999999987"/>
    <n v="4.1440909999999977"/>
    <n v="5.7627740000000029"/>
    <n v="7.4790049999999999"/>
  </r>
  <r>
    <x v="3"/>
    <x v="1"/>
    <x v="5"/>
    <x v="19"/>
    <n v="5.0500000000000007E-3"/>
    <n v="7.467000000000004E-3"/>
    <n v="1.0981000000000001E-2"/>
    <n v="1.5473999999999995E-2"/>
    <n v="2.1369000000000016E-2"/>
    <n v="2.9557999999999997E-2"/>
    <n v="4.0257000000000029E-2"/>
  </r>
  <r>
    <x v="3"/>
    <x v="1"/>
    <x v="5"/>
    <x v="20"/>
    <n v="1.5056099999999994"/>
    <n v="2.4116849999999999"/>
    <n v="3.665486"/>
    <n v="5.3620979999999969"/>
    <n v="7.5052349999999972"/>
    <n v="10.565329999999994"/>
    <n v="14.48786800000001"/>
  </r>
  <r>
    <x v="3"/>
    <x v="1"/>
    <x v="5"/>
    <x v="21"/>
    <n v="6.3380000000000025E-3"/>
    <n v="1.2325999999999995E-2"/>
    <n v="2.0588000000000002E-2"/>
    <n v="3.3196000000000003E-2"/>
    <n v="5.2048000000000032E-2"/>
    <n v="8.0232999999999999E-2"/>
    <n v="0.11890900000000004"/>
  </r>
  <r>
    <x v="3"/>
    <x v="1"/>
    <x v="5"/>
    <x v="22"/>
    <n v="0.59778100000000001"/>
    <n v="0.99364000000000041"/>
    <n v="1.4549369999999995"/>
    <n v="1.9960150000000003"/>
    <n v="2.7441940000000002"/>
    <n v="3.7295790000000006"/>
    <n v="4.9214010000000004"/>
  </r>
  <r>
    <x v="3"/>
    <x v="1"/>
    <x v="5"/>
    <x v="23"/>
    <n v="0.39762199999999964"/>
    <n v="0.66222899999999985"/>
    <n v="1.0417440000000004"/>
    <n v="1.548521"/>
    <n v="2.2735200000000013"/>
    <n v="3.3035970000000012"/>
    <n v="4.6717410000000017"/>
  </r>
  <r>
    <x v="3"/>
    <x v="1"/>
    <x v="5"/>
    <x v="24"/>
    <n v="2.9928000000000014E-2"/>
    <n v="4.4330000000000015E-2"/>
    <n v="6.9335000000000008E-2"/>
    <n v="0.10193700000000003"/>
    <n v="0.14727600000000005"/>
    <n v="0.20844700000000005"/>
    <n v="0.2851769999999999"/>
  </r>
  <r>
    <x v="3"/>
    <x v="1"/>
    <x v="5"/>
    <x v="25"/>
    <n v="0.36585200000000001"/>
    <n v="0.65885000000000016"/>
    <n v="0.94686400000000015"/>
    <n v="1.2662450000000001"/>
    <n v="1.6117509999999999"/>
    <n v="2.0229329999999996"/>
    <n v="2.4465809999999997"/>
  </r>
  <r>
    <x v="3"/>
    <x v="1"/>
    <x v="5"/>
    <x v="26"/>
    <n v="0.35308199999999984"/>
    <n v="0.5437019999999998"/>
    <n v="0.76521500000000009"/>
    <n v="1.0172709999999998"/>
    <n v="1.3120930000000004"/>
    <n v="1.6408140000000004"/>
    <n v="1.9733969999999994"/>
  </r>
  <r>
    <x v="3"/>
    <x v="1"/>
    <x v="6"/>
    <x v="16"/>
    <n v="3.0666000000000002E-2"/>
    <n v="4.0086999999999998E-2"/>
    <n v="5.2450999999999998E-2"/>
    <n v="6.4812999999999996E-2"/>
    <n v="7.8682000000000002E-2"/>
    <n v="9.5292000000000016E-2"/>
    <n v="0.113054"/>
  </r>
  <r>
    <x v="3"/>
    <x v="1"/>
    <x v="6"/>
    <x v="17"/>
    <n v="2.8544E-2"/>
    <n v="4.2849999999999992E-2"/>
    <n v="6.6744000000000012E-2"/>
    <n v="9.8945999999999978E-2"/>
    <n v="0.14358799999999999"/>
    <n v="0.20511499999999999"/>
    <n v="0.28557500000000002"/>
  </r>
  <r>
    <x v="3"/>
    <x v="1"/>
    <x v="6"/>
    <x v="18"/>
    <n v="1.052978"/>
    <n v="1.7307060000000001"/>
    <n v="2.617775"/>
    <n v="3.6034179999999996"/>
    <n v="4.5813329999999999"/>
    <n v="5.6376899999999992"/>
    <n v="6.6147939999999998"/>
  </r>
  <r>
    <x v="3"/>
    <x v="1"/>
    <x v="6"/>
    <x v="19"/>
    <n v="1.8874999999999996E-2"/>
    <n v="2.8245000000000003E-2"/>
    <n v="4.0979999999999996E-2"/>
    <n v="5.7533000000000001E-2"/>
    <n v="7.8531000000000004E-2"/>
    <n v="0.10698200000000002"/>
    <n v="0.14278000000000002"/>
  </r>
  <r>
    <x v="3"/>
    <x v="1"/>
    <x v="6"/>
    <x v="20"/>
    <n v="5.5247630000000001"/>
    <n v="8.7734049999999986"/>
    <n v="12.905724000000001"/>
    <n v="17.908674999999999"/>
    <n v="23.933522999999994"/>
    <n v="31.728193999999998"/>
    <n v="40.685495000000003"/>
  </r>
  <r>
    <x v="3"/>
    <x v="1"/>
    <x v="6"/>
    <x v="21"/>
    <n v="2.1614999999999999E-2"/>
    <n v="4.4384999999999994E-2"/>
    <n v="7.1817999999999979E-2"/>
    <n v="0.11372399999999998"/>
    <n v="0.16939599999999999"/>
    <n v="0.24043799999999999"/>
    <n v="0.317025"/>
  </r>
  <r>
    <x v="3"/>
    <x v="1"/>
    <x v="6"/>
    <x v="22"/>
    <n v="1.946736"/>
    <n v="2.9693450000000001"/>
    <n v="3.9433440000000006"/>
    <n v="4.9886370000000007"/>
    <n v="6.2398050000000005"/>
    <n v="7.7190959999999995"/>
    <n v="9.2798179999999988"/>
  </r>
  <r>
    <x v="3"/>
    <x v="1"/>
    <x v="6"/>
    <x v="23"/>
    <n v="1.3505569999999998"/>
    <n v="2.2162919999999997"/>
    <n v="3.2198329999999999"/>
    <n v="4.4530850000000006"/>
    <n v="5.9534510000000003"/>
    <n v="7.7739119999999993"/>
    <n v="9.7864010000000015"/>
  </r>
  <r>
    <x v="3"/>
    <x v="1"/>
    <x v="6"/>
    <x v="24"/>
    <n v="0.10995300000000002"/>
    <n v="0.16100399999999998"/>
    <n v="0.23453600000000002"/>
    <n v="0.32166800000000001"/>
    <n v="0.42389399999999994"/>
    <n v="0.54098900000000016"/>
    <n v="0.66028999999999993"/>
  </r>
  <r>
    <x v="3"/>
    <x v="1"/>
    <x v="6"/>
    <x v="25"/>
    <n v="5.5269999999999998E-3"/>
    <n v="1.3109000000000001E-2"/>
    <n v="2.7342000000000002E-2"/>
    <n v="5.3043E-2"/>
    <n v="9.6879999999999994E-2"/>
    <n v="0.16650000000000001"/>
    <n v="0.26056499999999999"/>
  </r>
  <r>
    <x v="3"/>
    <x v="1"/>
    <x v="6"/>
    <x v="26"/>
    <n v="0.263797"/>
    <n v="0.41790100000000002"/>
    <n v="0.60101399999999994"/>
    <n v="0.81261300000000003"/>
    <n v="1.061032"/>
    <n v="1.338217"/>
    <n v="1.6192839999999999"/>
  </r>
  <r>
    <x v="3"/>
    <x v="1"/>
    <x v="7"/>
    <x v="16"/>
    <n v="1.0665999999999995E-2"/>
    <n v="1.4733999999999995E-2"/>
    <n v="2.069399999999999E-2"/>
    <n v="2.6892000000000003E-2"/>
    <n v="3.4205999999999986E-2"/>
    <n v="4.3171000000000001E-2"/>
    <n v="5.3310000000000017E-2"/>
  </r>
  <r>
    <x v="3"/>
    <x v="1"/>
    <x v="7"/>
    <x v="17"/>
    <n v="4.8770000000000003E-3"/>
    <n v="7.1350000000000025E-3"/>
    <n v="1.1334999999999996E-2"/>
    <n v="1.6764000000000005E-2"/>
    <n v="2.4455999999999999E-2"/>
    <n v="3.519400000000001E-2"/>
    <n v="4.9640000000000011E-2"/>
  </r>
  <r>
    <x v="3"/>
    <x v="1"/>
    <x v="7"/>
    <x v="18"/>
    <n v="0.22802000000000008"/>
    <n v="0.391407"/>
    <n v="0.65860999999999992"/>
    <n v="0.98814199999999996"/>
    <n v="1.3767579999999995"/>
    <n v="1.8272250000000001"/>
    <n v="2.2887429999999989"/>
  </r>
  <r>
    <x v="3"/>
    <x v="1"/>
    <x v="7"/>
    <x v="19"/>
    <n v="3.6629999999999996E-3"/>
    <n v="5.4679999999999989E-3"/>
    <n v="8.1960000000000019E-3"/>
    <n v="1.1655999999999998E-2"/>
    <n v="1.6244000000000012E-2"/>
    <n v="2.2599000000000001E-2"/>
    <n v="3.0921000000000001E-2"/>
  </r>
  <r>
    <x v="3"/>
    <x v="1"/>
    <x v="7"/>
    <x v="20"/>
    <n v="1.2944719999999998"/>
    <n v="2.0805329999999991"/>
    <n v="3.2227170000000003"/>
    <n v="4.6911919999999983"/>
    <n v="6.5522069999999992"/>
    <n v="9.1607850000000077"/>
    <n v="12.449386000000004"/>
  </r>
  <r>
    <x v="3"/>
    <x v="1"/>
    <x v="7"/>
    <x v="21"/>
    <n v="5.8689999999999984E-3"/>
    <n v="1.1385000000000003E-2"/>
    <n v="1.9486E-2"/>
    <n v="3.103100000000001E-2"/>
    <n v="4.8008999999999989E-2"/>
    <n v="7.2182999999999997E-2"/>
    <n v="0.10359500000000001"/>
  </r>
  <r>
    <x v="3"/>
    <x v="1"/>
    <x v="7"/>
    <x v="22"/>
    <n v="0.52733099999999999"/>
    <n v="0.85902800000000012"/>
    <n v="1.2530930000000002"/>
    <n v="1.6812910000000003"/>
    <n v="2.2587760000000006"/>
    <n v="2.9895629999999991"/>
    <n v="3.8419750000000001"/>
  </r>
  <r>
    <x v="3"/>
    <x v="1"/>
    <x v="7"/>
    <x v="23"/>
    <n v="0.35852399999999984"/>
    <n v="0.59509500000000015"/>
    <n v="0.946828"/>
    <n v="1.3848610000000003"/>
    <n v="1.9972500000000002"/>
    <n v="2.8275599999999996"/>
    <n v="3.8835029999999993"/>
  </r>
  <r>
    <x v="3"/>
    <x v="1"/>
    <x v="7"/>
    <x v="24"/>
    <n v="2.7272000000000005E-2"/>
    <n v="4.0075000000000013E-2"/>
    <n v="6.2965000000000021E-2"/>
    <n v="9.0804000000000024E-2"/>
    <n v="0.12860000000000002"/>
    <n v="0.17709400000000008"/>
    <n v="0.235237"/>
  </r>
  <r>
    <x v="3"/>
    <x v="1"/>
    <x v="7"/>
    <x v="25"/>
    <n v="8.4624999999999992E-2"/>
    <n v="0.17377699999999999"/>
    <n v="0.28430400000000006"/>
    <n v="0.42053999999999997"/>
    <n v="0.59513199999999988"/>
    <n v="0.82090400000000008"/>
    <n v="1.082835"/>
  </r>
  <r>
    <x v="3"/>
    <x v="1"/>
    <x v="7"/>
    <x v="26"/>
    <n v="0.41694999999999993"/>
    <n v="0.62495600000000007"/>
    <n v="0.86374999999999991"/>
    <n v="1.1325390000000004"/>
    <n v="1.4466300000000001"/>
    <n v="1.7973660000000002"/>
    <n v="2.1522849999999996"/>
  </r>
  <r>
    <x v="3"/>
    <x v="1"/>
    <x v="8"/>
    <x v="16"/>
    <n v="0.44130199999999997"/>
    <n v="0.56670899999999991"/>
    <n v="0.73695599999999994"/>
    <n v="0.90266400000000002"/>
    <n v="1.09107"/>
    <n v="1.3178160000000001"/>
    <n v="1.5625559999999998"/>
  </r>
  <r>
    <x v="3"/>
    <x v="1"/>
    <x v="8"/>
    <x v="17"/>
    <n v="0.64171"/>
    <n v="0.93262099999999992"/>
    <n v="1.450509"/>
    <n v="2.0972909999999998"/>
    <n v="2.9764749999999998"/>
    <n v="4.150029"/>
    <n v="5.6323020000000001"/>
  </r>
  <r>
    <x v="3"/>
    <x v="1"/>
    <x v="8"/>
    <x v="18"/>
    <n v="22.187346999999999"/>
    <n v="33.23903"/>
    <n v="47.988157000000001"/>
    <n v="62.020150999999998"/>
    <n v="75.997934000000001"/>
    <n v="90.877408000000003"/>
    <n v="104.52094999999998"/>
  </r>
  <r>
    <x v="3"/>
    <x v="1"/>
    <x v="8"/>
    <x v="19"/>
    <n v="0.43890800000000002"/>
    <n v="0.63986200000000004"/>
    <n v="0.93512200000000001"/>
    <n v="1.2905800000000001"/>
    <n v="1.7391380000000001"/>
    <n v="2.3274170000000001"/>
    <n v="3.0467909999999998"/>
  </r>
  <r>
    <x v="3"/>
    <x v="1"/>
    <x v="8"/>
    <x v="20"/>
    <n v="27.618372000000001"/>
    <n v="42.315077000000002"/>
    <n v="63.109954999999999"/>
    <n v="86.07392999999999"/>
    <n v="114.22677899999999"/>
    <n v="149.63844399999999"/>
    <n v="189.76179500000001"/>
  </r>
  <r>
    <x v="3"/>
    <x v="1"/>
    <x v="8"/>
    <x v="21"/>
    <n v="0.13742699999999999"/>
    <n v="0.26447600000000004"/>
    <n v="0.44079100000000004"/>
    <n v="0.66967200000000005"/>
    <n v="0.95558799999999988"/>
    <n v="1.2814669999999999"/>
    <n v="1.5978289999999999"/>
  </r>
  <r>
    <x v="3"/>
    <x v="1"/>
    <x v="8"/>
    <x v="22"/>
    <n v="9.3550159999999991"/>
    <n v="13.533899999999999"/>
    <n v="18.078851999999998"/>
    <n v="22.529319000000001"/>
    <n v="27.863838999999999"/>
    <n v="34.121245000000002"/>
    <n v="40.713208999999999"/>
  </r>
  <r>
    <x v="3"/>
    <x v="1"/>
    <x v="8"/>
    <x v="23"/>
    <n v="7.2324319999999993"/>
    <n v="11.149629000000001"/>
    <n v="16.331699999999998"/>
    <n v="21.869267999999998"/>
    <n v="28.483429999999998"/>
    <n v="36.196925"/>
    <n v="44.548546000000002"/>
  </r>
  <r>
    <x v="3"/>
    <x v="1"/>
    <x v="8"/>
    <x v="24"/>
    <n v="0.61392899999999995"/>
    <n v="0.85639599999999994"/>
    <n v="1.2495310000000002"/>
    <n v="1.655521"/>
    <n v="2.121521"/>
    <n v="2.6277520000000001"/>
    <n v="3.1254879999999998"/>
  </r>
  <r>
    <x v="3"/>
    <x v="1"/>
    <x v="8"/>
    <x v="25"/>
    <n v="2.8708999999999998E-2"/>
    <n v="6.7225000000000007E-2"/>
    <n v="0.14218500000000001"/>
    <n v="0.27660899999999999"/>
    <n v="0.50759399999999999"/>
    <n v="0.87528499999999998"/>
    <n v="1.3744130000000001"/>
  </r>
  <r>
    <x v="3"/>
    <x v="1"/>
    <x v="8"/>
    <x v="26"/>
    <n v="1.2076120000000001"/>
    <n v="1.9051180000000001"/>
    <n v="2.7246670000000002"/>
    <n v="3.665429"/>
    <n v="4.7676299999999996"/>
    <n v="5.9989080000000001"/>
    <n v="7.249625"/>
  </r>
  <r>
    <x v="3"/>
    <x v="1"/>
    <x v="9"/>
    <x v="16"/>
    <n v="1.4389999999999995E-3"/>
    <n v="2.053000000000001E-3"/>
    <n v="2.9620000000000011E-3"/>
    <n v="3.9600000000000034E-3"/>
    <n v="5.1730000000000031E-3"/>
    <n v="6.7070000000000055E-3"/>
    <n v="8.4939999999999877E-3"/>
  </r>
  <r>
    <x v="3"/>
    <x v="1"/>
    <x v="9"/>
    <x v="17"/>
    <n v="1.1239999999999987E-3"/>
    <n v="1.6309999999999977E-3"/>
    <n v="2.5340000000000024E-3"/>
    <n v="3.6929999999999992E-3"/>
    <n v="5.3390000000000113E-3"/>
    <n v="7.6360000000000048E-3"/>
    <n v="1.0691999999999997E-2"/>
  </r>
  <r>
    <x v="3"/>
    <x v="1"/>
    <x v="9"/>
    <x v="18"/>
    <n v="4.8336000000000039E-2"/>
    <n v="8.4962000000000065E-2"/>
    <n v="0.1500210000000001"/>
    <n v="0.23784700000000017"/>
    <n v="0.35128799999999982"/>
    <n v="0.49194999999999955"/>
    <n v="0.64382799999999951"/>
  </r>
  <r>
    <x v="3"/>
    <x v="1"/>
    <x v="9"/>
    <x v="19"/>
    <n v="3.3300000000000013E-4"/>
    <n v="4.900000000000002E-4"/>
    <n v="7.2700000000000043E-4"/>
    <n v="1.0279999999999992E-3"/>
    <n v="1.4229999999999998E-3"/>
    <n v="1.9810000000000001E-3"/>
    <n v="2.7140000000000003E-3"/>
  </r>
  <r>
    <x v="3"/>
    <x v="1"/>
    <x v="9"/>
    <x v="20"/>
    <n v="0.20756300000000016"/>
    <n v="0.3334089999999999"/>
    <n v="0.5162059999999995"/>
    <n v="0.75744500000000048"/>
    <n v="1.0675130000000008"/>
    <n v="1.5092180000000006"/>
    <n v="2.0765460000000027"/>
  </r>
  <r>
    <x v="3"/>
    <x v="1"/>
    <x v="9"/>
    <x v="21"/>
    <n v="9.77E-4"/>
    <n v="1.8939999999999992E-3"/>
    <n v="3.2120000000000017E-3"/>
    <n v="5.159000000000003E-3"/>
    <n v="8.0929999999999908E-3"/>
    <n v="1.2399999999999991E-2"/>
    <n v="1.8160000000000006E-2"/>
  </r>
  <r>
    <x v="3"/>
    <x v="1"/>
    <x v="9"/>
    <x v="22"/>
    <n v="8.4355000000000041E-2"/>
    <n v="0.13860000000000008"/>
    <n v="0.20397600000000016"/>
    <n v="0.27791899999999975"/>
    <n v="0.38043700000000003"/>
    <n v="0.51408000000000054"/>
    <n v="0.67444900000000052"/>
  </r>
  <r>
    <x v="3"/>
    <x v="1"/>
    <x v="9"/>
    <x v="23"/>
    <n v="5.8154000000000032E-2"/>
    <n v="9.6039000000000013E-2"/>
    <n v="0.15237400000000015"/>
    <n v="0.22464800000000001"/>
    <n v="0.32844499999999971"/>
    <n v="0.47366300000000006"/>
    <n v="0.66336700000000015"/>
  </r>
  <r>
    <x v="3"/>
    <x v="1"/>
    <x v="9"/>
    <x v="24"/>
    <n v="4.5160000000000035E-3"/>
    <n v="6.6000000000000034E-3"/>
    <n v="1.0282999999999985E-2"/>
    <n v="1.4862999999999984E-2"/>
    <n v="2.1203000000000014E-2"/>
    <n v="2.9592000000000004E-2"/>
    <n v="3.9896000000000084E-2"/>
  </r>
  <r>
    <x v="3"/>
    <x v="1"/>
    <x v="9"/>
    <x v="25"/>
    <n v="0.23849100000000006"/>
    <n v="0.50227899999999981"/>
    <n v="0.77933300000000005"/>
    <n v="1.1281900000000002"/>
    <n v="1.5300079999999996"/>
    <n v="2.0210530000000002"/>
    <n v="2.5487489999999986"/>
  </r>
  <r>
    <x v="3"/>
    <x v="1"/>
    <x v="9"/>
    <x v="26"/>
    <n v="0.58923900000000007"/>
    <n v="0.90375999999999967"/>
    <n v="1.2721879999999994"/>
    <n v="1.6964139999999999"/>
    <n v="2.2003360000000005"/>
    <n v="2.7729119999999994"/>
    <n v="3.3678129999999995"/>
  </r>
  <r>
    <x v="3"/>
    <x v="1"/>
    <x v="10"/>
    <x v="16"/>
    <n v="0.21728999999999998"/>
    <n v="0.279478"/>
    <n v="0.36368800000000001"/>
    <n v="0.44234100000000015"/>
    <n v="0.52927900000000005"/>
    <n v="0.63110399999999978"/>
    <n v="0.73684899999999998"/>
  </r>
  <r>
    <x v="3"/>
    <x v="1"/>
    <x v="10"/>
    <x v="17"/>
    <n v="0.29728199999999999"/>
    <n v="0.42725099999999994"/>
    <n v="0.65743200000000002"/>
    <n v="0.94097699999999984"/>
    <n v="1.3258110000000001"/>
    <n v="1.8433899999999996"/>
    <n v="2.5035399999999992"/>
  </r>
  <r>
    <x v="3"/>
    <x v="1"/>
    <x v="10"/>
    <x v="18"/>
    <n v="7.9004080000000014"/>
    <n v="12.497552999999995"/>
    <n v="19.124612000000006"/>
    <n v="26.020432000000007"/>
    <n v="33.106622000000002"/>
    <n v="40.660688999999998"/>
    <n v="47.629087999999996"/>
  </r>
  <r>
    <x v="3"/>
    <x v="1"/>
    <x v="10"/>
    <x v="19"/>
    <n v="0.14164599999999997"/>
    <n v="0.20630699999999999"/>
    <n v="0.30033499999999996"/>
    <n v="0.41350100000000012"/>
    <n v="0.55688800000000016"/>
    <n v="0.74804999999999999"/>
    <n v="0.98592899999999972"/>
  </r>
  <r>
    <x v="3"/>
    <x v="1"/>
    <x v="10"/>
    <x v="20"/>
    <n v="19.602636"/>
    <n v="30.414369999999998"/>
    <n v="45.586792999999993"/>
    <n v="63.051642999999999"/>
    <n v="84.496342999999982"/>
    <n v="112.29572499999999"/>
    <n v="144.64040499999996"/>
  </r>
  <r>
    <x v="3"/>
    <x v="1"/>
    <x v="10"/>
    <x v="21"/>
    <n v="8.5646000000000014E-2"/>
    <n v="0.16561000000000003"/>
    <n v="0.27677800000000008"/>
    <n v="0.42837500000000001"/>
    <n v="0.6320469999999998"/>
    <n v="0.89048699999999992"/>
    <n v="1.1741200000000003"/>
  </r>
  <r>
    <x v="3"/>
    <x v="1"/>
    <x v="10"/>
    <x v="22"/>
    <n v="7.040484000000002"/>
    <n v="10.572476000000004"/>
    <n v="14.392284999999994"/>
    <n v="18.214732000000001"/>
    <n v="22.918472000000001"/>
    <n v="28.50632199999999"/>
    <n v="34.482517999999999"/>
  </r>
  <r>
    <x v="3"/>
    <x v="1"/>
    <x v="10"/>
    <x v="23"/>
    <n v="4.8688149999999997"/>
    <n v="7.7431270000000012"/>
    <n v="11.627163000000003"/>
    <n v="16.030649999999994"/>
    <n v="21.563828000000004"/>
    <n v="28.351111000000003"/>
    <n v="36.032119000000002"/>
  </r>
  <r>
    <x v="3"/>
    <x v="1"/>
    <x v="10"/>
    <x v="24"/>
    <n v="0.41103899999999993"/>
    <n v="0.58572599999999986"/>
    <n v="0.87501500000000021"/>
    <n v="1.1929770000000002"/>
    <n v="1.5773139999999999"/>
    <n v="2.0171510000000001"/>
    <n v="2.4731330000000002"/>
  </r>
  <r>
    <x v="3"/>
    <x v="1"/>
    <x v="10"/>
    <x v="25"/>
    <n v="2.8581000000000006E-2"/>
    <n v="7.0716999999999988E-2"/>
    <n v="0.14885799999999996"/>
    <n v="0.28649099999999994"/>
    <n v="0.520652"/>
    <n v="0.8914510000000001"/>
    <n v="1.390795"/>
  </r>
  <r>
    <x v="3"/>
    <x v="1"/>
    <x v="10"/>
    <x v="26"/>
    <n v="1.1773649999999998"/>
    <n v="1.7313560000000001"/>
    <n v="2.3546879999999999"/>
    <n v="3.0428949999999997"/>
    <n v="3.8358309999999975"/>
    <n v="4.7074500000000006"/>
    <n v="5.5685349999999998"/>
  </r>
  <r>
    <x v="3"/>
    <x v="2"/>
    <x v="0"/>
    <x v="16"/>
    <n v="5.4420000000000024E-3"/>
    <n v="7.7079999999999996E-3"/>
    <n v="1.1014999999999999E-2"/>
    <n v="1.4663000000000001E-2"/>
    <n v="1.9162999999999999E-2"/>
    <n v="2.4922E-2"/>
    <n v="3.1728999999999986E-2"/>
  </r>
  <r>
    <x v="3"/>
    <x v="2"/>
    <x v="0"/>
    <x v="17"/>
    <n v="5.594E-3"/>
    <n v="8.4669999999999988E-3"/>
    <n v="1.3727999999999997E-2"/>
    <n v="2.0874000000000007E-2"/>
    <n v="3.1380999999999999E-2"/>
    <n v="4.6678999999999991E-2"/>
    <n v="6.800500000000001E-2"/>
  </r>
  <r>
    <x v="3"/>
    <x v="2"/>
    <x v="0"/>
    <x v="18"/>
    <n v="0.12301500000000001"/>
    <n v="0.21640599999999999"/>
    <n v="0.37159199999999992"/>
    <n v="0.57321200000000005"/>
    <n v="0.82073599999999991"/>
    <n v="1.1238179999999995"/>
    <n v="1.4545109999999999"/>
  </r>
  <r>
    <x v="3"/>
    <x v="2"/>
    <x v="0"/>
    <x v="19"/>
    <n v="1.9529999999999994E-3"/>
    <n v="3.004999999999999E-3"/>
    <n v="4.6160000000000012E-3"/>
    <n v="6.764E-3"/>
    <n v="9.7339999999999979E-3"/>
    <n v="1.4029E-2"/>
    <n v="1.9915000000000009E-2"/>
  </r>
  <r>
    <x v="3"/>
    <x v="2"/>
    <x v="0"/>
    <x v="20"/>
    <n v="0.83350299999999999"/>
    <n v="1.3701920000000001"/>
    <n v="2.1674349999999998"/>
    <n v="3.2359040000000006"/>
    <n v="4.6483550000000005"/>
    <n v="6.6877610000000018"/>
    <n v="9.3538910000000008"/>
  </r>
  <r>
    <x v="3"/>
    <x v="2"/>
    <x v="0"/>
    <x v="21"/>
    <n v="4.4979999999999985E-3"/>
    <n v="8.8339999999999998E-3"/>
    <n v="1.5137000000000001E-2"/>
    <n v="2.4478000000000003E-2"/>
    <n v="3.8345999999999998E-2"/>
    <n v="5.8338000000000015E-2"/>
    <n v="8.4153000000000006E-2"/>
  </r>
  <r>
    <x v="3"/>
    <x v="2"/>
    <x v="0"/>
    <x v="22"/>
    <n v="0.34039199999999997"/>
    <n v="0.56156499999999987"/>
    <n v="0.82757299999999989"/>
    <n v="1.1333489999999997"/>
    <n v="1.5522979999999997"/>
    <n v="2.099078"/>
    <n v="2.7556049999999996"/>
  </r>
  <r>
    <x v="3"/>
    <x v="2"/>
    <x v="0"/>
    <x v="23"/>
    <n v="0.23621300000000006"/>
    <n v="0.39920200000000006"/>
    <n v="0.64137500000000003"/>
    <n v="0.95707099999999989"/>
    <n v="1.4059180000000004"/>
    <n v="2.0275690000000002"/>
    <n v="2.8274930000000005"/>
  </r>
  <r>
    <x v="3"/>
    <x v="2"/>
    <x v="0"/>
    <x v="24"/>
    <n v="1.9262000000000001E-2"/>
    <n v="2.8858999999999996E-2"/>
    <n v="4.5808999999999996E-2"/>
    <n v="6.7208000000000018E-2"/>
    <n v="9.6572000000000019E-2"/>
    <n v="0.13498399999999997"/>
    <n v="0.181424"/>
  </r>
  <r>
    <x v="3"/>
    <x v="2"/>
    <x v="0"/>
    <x v="25"/>
    <n v="3.2950000000000002E-3"/>
    <n v="8.4779999999999994E-3"/>
    <n v="1.8408000000000004E-2"/>
    <n v="3.6833999999999999E-2"/>
    <n v="6.9683999999999982E-2"/>
    <n v="0.12448800000000002"/>
    <n v="0.20286499999999999"/>
  </r>
  <r>
    <x v="3"/>
    <x v="2"/>
    <x v="0"/>
    <x v="26"/>
    <n v="0.12869599999999995"/>
    <n v="0.19911800000000004"/>
    <n v="0.28407500000000002"/>
    <n v="0.38447700000000007"/>
    <n v="0.50744999999999996"/>
    <n v="0.65224699999999991"/>
    <n v="0.80835500000000005"/>
  </r>
  <r>
    <x v="3"/>
    <x v="2"/>
    <x v="1"/>
    <x v="16"/>
    <n v="2.1879999999999998E-3"/>
    <n v="3.5269999999999993E-3"/>
    <n v="5.6490000000000038E-3"/>
    <n v="8.4629999999999983E-3"/>
    <n v="1.2344000000000003E-2"/>
    <n v="1.7863000000000007E-2"/>
    <n v="2.5271000000000005E-2"/>
  </r>
  <r>
    <x v="3"/>
    <x v="2"/>
    <x v="1"/>
    <x v="17"/>
    <n v="3.277E-3"/>
    <n v="5.0910000000000009E-3"/>
    <n v="8.2999999999999984E-3"/>
    <n v="1.2885999999999996E-2"/>
    <n v="1.9827999999999995E-2"/>
    <n v="3.0149999999999982E-2"/>
    <n v="4.4961000000000015E-2"/>
  </r>
  <r>
    <x v="3"/>
    <x v="2"/>
    <x v="1"/>
    <x v="18"/>
    <n v="4.5837000000000017E-2"/>
    <n v="8.9150000000000007E-2"/>
    <n v="0.16683499999999998"/>
    <n v="0.29271399999999986"/>
    <n v="0.47935899999999992"/>
    <n v="0.75225800000000009"/>
    <n v="1.1111489999999995"/>
  </r>
  <r>
    <x v="3"/>
    <x v="2"/>
    <x v="1"/>
    <x v="19"/>
    <n v="5.3400000000000019E-4"/>
    <n v="8.6700000000000004E-4"/>
    <n v="1.3759999999999998E-3"/>
    <n v="2.1189999999999998E-3"/>
    <n v="3.2060000000000005E-3"/>
    <n v="4.8740000000000007E-3"/>
    <n v="7.3290000000000022E-3"/>
  </r>
  <r>
    <x v="3"/>
    <x v="2"/>
    <x v="1"/>
    <x v="20"/>
    <n v="0.27595199999999981"/>
    <n v="0.45981099999999975"/>
    <n v="0.71978300000000006"/>
    <n v="1.0941539999999998"/>
    <n v="1.595077000000001"/>
    <n v="2.3451589999999993"/>
    <n v="3.3658450000000002"/>
  </r>
  <r>
    <x v="3"/>
    <x v="2"/>
    <x v="1"/>
    <x v="21"/>
    <n v="1.3409999999999993E-3"/>
    <n v="2.6550000000000002E-3"/>
    <n v="4.4400000000000004E-3"/>
    <n v="7.2970000000000014E-3"/>
    <n v="1.1709999999999998E-2"/>
    <n v="1.8531999999999993E-2"/>
    <n v="2.8334000000000008E-2"/>
  </r>
  <r>
    <x v="3"/>
    <x v="2"/>
    <x v="1"/>
    <x v="22"/>
    <n v="0.10902600000000003"/>
    <n v="0.18925200000000003"/>
    <n v="0.28583699999999984"/>
    <n v="0.40952099999999986"/>
    <n v="0.59002599999999994"/>
    <n v="0.84155500000000039"/>
    <n v="1.1686239999999997"/>
  </r>
  <r>
    <x v="3"/>
    <x v="2"/>
    <x v="1"/>
    <x v="23"/>
    <n v="7.4356000000000019E-2"/>
    <n v="0.129001"/>
    <n v="0.20741700000000005"/>
    <n v="0.32008899999999968"/>
    <n v="0.49016699999999974"/>
    <n v="0.74407199999999996"/>
    <n v="1.1030749999999998"/>
  </r>
  <r>
    <x v="3"/>
    <x v="2"/>
    <x v="1"/>
    <x v="24"/>
    <n v="5.8579999999999986E-3"/>
    <n v="9.0019999999999961E-3"/>
    <n v="1.4330999999999998E-2"/>
    <n v="2.1725000000000015E-2"/>
    <n v="3.2486000000000001E-2"/>
    <n v="4.7702000000000029E-2"/>
    <n v="6.7961000000000008E-2"/>
  </r>
  <r>
    <x v="3"/>
    <x v="2"/>
    <x v="1"/>
    <x v="25"/>
    <n v="1.5658319999999992"/>
    <n v="2.6847900000000018"/>
    <n v="3.8141810000000005"/>
    <n v="5.1421580000000029"/>
    <n v="6.6869899999999971"/>
    <n v="8.6371129999999976"/>
    <n v="10.814501999999996"/>
  </r>
  <r>
    <x v="3"/>
    <x v="2"/>
    <x v="1"/>
    <x v="26"/>
    <n v="1.4470599999999996"/>
    <n v="2.4211549999999997"/>
    <n v="3.6701129999999997"/>
    <n v="5.2257020000000018"/>
    <n v="7.1897479999999989"/>
    <n v="9.5671780000000037"/>
    <n v="12.232805000000004"/>
  </r>
  <r>
    <x v="3"/>
    <x v="2"/>
    <x v="2"/>
    <x v="16"/>
    <n v="1.1280000000000001E-3"/>
    <n v="1.5949999999999996E-3"/>
    <n v="2.2680000000000001E-3"/>
    <n v="3.007000000000001E-3"/>
    <n v="3.9080000000000009E-3"/>
    <n v="5.0450000000000009E-3"/>
    <n v="6.3829999999999989E-3"/>
  </r>
  <r>
    <x v="3"/>
    <x v="2"/>
    <x v="2"/>
    <x v="17"/>
    <n v="1.3849999999999991E-3"/>
    <n v="2.0780000000000004E-3"/>
    <n v="3.3600000000000006E-3"/>
    <n v="5.1140000000000014E-3"/>
    <n v="7.7270000000000012E-3"/>
    <n v="1.1548000000000001E-2"/>
    <n v="1.6924000000000002E-2"/>
  </r>
  <r>
    <x v="3"/>
    <x v="2"/>
    <x v="2"/>
    <x v="18"/>
    <n v="2.2348E-2"/>
    <n v="3.9614000000000003E-2"/>
    <n v="6.8535000000000026E-2"/>
    <n v="0.10706199999999998"/>
    <n v="0.15564500000000003"/>
    <n v="0.21566700000000003"/>
    <n v="0.28209499999999993"/>
  </r>
  <r>
    <x v="3"/>
    <x v="2"/>
    <x v="2"/>
    <x v="19"/>
    <n v="3.4200000000000013E-4"/>
    <n v="5.1800000000000012E-4"/>
    <n v="7.9200000000000017E-4"/>
    <n v="1.1510000000000001E-3"/>
    <n v="1.6490000000000005E-3"/>
    <n v="2.3609999999999994E-3"/>
    <n v="3.3399999999999997E-3"/>
  </r>
  <r>
    <x v="3"/>
    <x v="2"/>
    <x v="2"/>
    <x v="20"/>
    <n v="0.21487300000000001"/>
    <n v="0.35626300000000005"/>
    <n v="0.56553900000000012"/>
    <n v="0.85610399999999998"/>
    <n v="1.2444279999999996"/>
    <n v="1.8185070000000008"/>
    <n v="2.5865700000000009"/>
  </r>
  <r>
    <x v="3"/>
    <x v="2"/>
    <x v="2"/>
    <x v="21"/>
    <n v="1.1599999999999998E-3"/>
    <n v="2.2829999999999999E-3"/>
    <n v="3.9159999999999993E-3"/>
    <n v="6.3870000000000012E-3"/>
    <n v="1.0191999999999998E-2"/>
    <n v="1.5831000000000001E-2"/>
    <n v="2.3548000000000006E-2"/>
  </r>
  <r>
    <x v="3"/>
    <x v="2"/>
    <x v="2"/>
    <x v="22"/>
    <n v="8.9487999999999998E-2"/>
    <n v="0.15156999999999998"/>
    <n v="0.22802999999999987"/>
    <n v="0.31933099999999986"/>
    <n v="0.44941900000000001"/>
    <n v="0.62390599999999996"/>
    <n v="0.84244000000000019"/>
  </r>
  <r>
    <x v="3"/>
    <x v="2"/>
    <x v="2"/>
    <x v="23"/>
    <n v="6.3439999999999983E-2"/>
    <n v="0.108191"/>
    <n v="0.17529800000000004"/>
    <n v="0.26535500000000012"/>
    <n v="0.39823500000000001"/>
    <n v="0.58751800000000021"/>
    <n v="0.8428429999999999"/>
  </r>
  <r>
    <x v="3"/>
    <x v="2"/>
    <x v="2"/>
    <x v="24"/>
    <n v="4.934E-3"/>
    <n v="7.4670000000000005E-3"/>
    <n v="1.1964999999999996E-2"/>
    <n v="1.7836999999999995E-2"/>
    <n v="2.6237999999999997E-2"/>
    <n v="3.7616000000000024E-2"/>
    <n v="5.2122999999999982E-2"/>
  </r>
  <r>
    <x v="3"/>
    <x v="2"/>
    <x v="2"/>
    <x v="25"/>
    <n v="2.5526E-2"/>
    <n v="5.3342000000000001E-2"/>
    <n v="8.6364999999999997E-2"/>
    <n v="0.133488"/>
    <n v="0.199573"/>
    <n v="0.296182"/>
    <n v="0.42155099999999995"/>
  </r>
  <r>
    <x v="3"/>
    <x v="2"/>
    <x v="2"/>
    <x v="26"/>
    <n v="0.14008099999999998"/>
    <n v="0.22125899999999996"/>
    <n v="0.32080200000000009"/>
    <n v="0.4402069999999999"/>
    <n v="0.58804099999999992"/>
    <n v="0.76410399999999989"/>
    <n v="0.957117"/>
  </r>
  <r>
    <x v="3"/>
    <x v="2"/>
    <x v="3"/>
    <x v="16"/>
    <n v="2.7215000000000003E-2"/>
    <n v="4.0057999999999996E-2"/>
    <n v="5.8945999999999998E-2"/>
    <n v="8.1548000000000009E-2"/>
    <n v="0.111141"/>
    <n v="0.15117800000000001"/>
    <n v="0.20197699999999996"/>
  </r>
  <r>
    <x v="3"/>
    <x v="2"/>
    <x v="3"/>
    <x v="17"/>
    <n v="4.7862000000000002E-2"/>
    <n v="7.3666999999999982E-2"/>
    <n v="0.11794099999999999"/>
    <n v="0.17823399999999998"/>
    <n v="0.26675100000000002"/>
    <n v="0.394534"/>
    <n v="0.57052400000000003"/>
  </r>
  <r>
    <x v="3"/>
    <x v="2"/>
    <x v="3"/>
    <x v="18"/>
    <n v="1.0726170000000002"/>
    <n v="1.8986640000000001"/>
    <n v="3.1846640000000006"/>
    <n v="4.8907620000000005"/>
    <n v="7.089213"/>
    <n v="9.9465950000000003"/>
    <n v="13.315055999999998"/>
  </r>
  <r>
    <x v="3"/>
    <x v="2"/>
    <x v="3"/>
    <x v="19"/>
    <n v="1.4789999999999999E-2"/>
    <n v="2.3174000000000004E-2"/>
    <n v="3.5634999999999993E-2"/>
    <n v="5.2386999999999996E-2"/>
    <n v="7.5840999999999992E-2"/>
    <n v="0.10988999999999999"/>
    <n v="0.156887"/>
  </r>
  <r>
    <x v="3"/>
    <x v="2"/>
    <x v="3"/>
    <x v="20"/>
    <n v="3.3980040000000007"/>
    <n v="5.4611780000000003"/>
    <n v="8.3688089999999988"/>
    <n v="12.013373000000001"/>
    <n v="16.783622999999999"/>
    <n v="23.395401"/>
    <n v="31.732955"/>
  </r>
  <r>
    <x v="3"/>
    <x v="2"/>
    <x v="3"/>
    <x v="21"/>
    <n v="1.6256E-2"/>
    <n v="3.1913999999999998E-2"/>
    <n v="5.2316999999999995E-2"/>
    <n v="8.1786000000000011E-2"/>
    <n v="0.12415000000000001"/>
    <n v="0.18255100000000002"/>
    <n v="0.25469799999999998"/>
  </r>
  <r>
    <x v="3"/>
    <x v="2"/>
    <x v="3"/>
    <x v="22"/>
    <n v="1.1277269999999999"/>
    <n v="1.8000430000000001"/>
    <n v="2.5564750000000003"/>
    <n v="3.4153639999999998"/>
    <n v="4.5650319999999995"/>
    <n v="6.0471469999999989"/>
    <n v="7.807275999999999"/>
  </r>
  <r>
    <x v="3"/>
    <x v="2"/>
    <x v="3"/>
    <x v="23"/>
    <n v="0.55968300000000004"/>
    <n v="0.97258400000000012"/>
    <n v="1.5492190000000003"/>
    <n v="2.3114969999999997"/>
    <n v="3.4125330000000003"/>
    <n v="4.9552459999999998"/>
    <n v="6.9867159999999995"/>
  </r>
  <r>
    <x v="3"/>
    <x v="2"/>
    <x v="3"/>
    <x v="24"/>
    <n v="6.762E-2"/>
    <n v="9.9728999999999998E-2"/>
    <n v="0.15078699999999998"/>
    <n v="0.21250100000000002"/>
    <n v="0.294317"/>
    <n v="0.39838899999999999"/>
    <n v="0.52109099999999997"/>
  </r>
  <r>
    <x v="3"/>
    <x v="2"/>
    <x v="3"/>
    <x v="25"/>
    <n v="0.14769800000000002"/>
    <n v="0.29492399999999996"/>
    <n v="0.447349"/>
    <n v="0.6322620000000001"/>
    <n v="0.85274099999999997"/>
    <n v="1.1351180000000001"/>
    <n v="1.4569000000000001"/>
  </r>
  <r>
    <x v="3"/>
    <x v="2"/>
    <x v="3"/>
    <x v="26"/>
    <n v="0.47983999999999999"/>
    <n v="0.74190899999999993"/>
    <n v="1.060743"/>
    <n v="1.4404210000000002"/>
    <n v="1.9089"/>
    <n v="2.4648469999999998"/>
    <n v="3.0708159999999998"/>
  </r>
  <r>
    <x v="3"/>
    <x v="2"/>
    <x v="4"/>
    <x v="16"/>
    <n v="2.7059E-2"/>
    <n v="3.6151000000000003E-2"/>
    <n v="4.8420999999999999E-2"/>
    <n v="6.0979999999999999E-2"/>
    <n v="7.5449000000000002E-2"/>
    <n v="9.3090000000000006E-2"/>
    <n v="0.11238200000000001"/>
  </r>
  <r>
    <x v="3"/>
    <x v="2"/>
    <x v="4"/>
    <x v="17"/>
    <n v="5.6306000000000002E-2"/>
    <n v="8.5057999999999995E-2"/>
    <n v="0.13480700000000001"/>
    <n v="0.20141900000000001"/>
    <n v="0.29585099999999998"/>
    <n v="0.42943200000000004"/>
    <n v="0.60978699999999997"/>
  </r>
  <r>
    <x v="3"/>
    <x v="2"/>
    <x v="4"/>
    <x v="18"/>
    <n v="0.99592199999999997"/>
    <n v="1.6752400000000001"/>
    <n v="2.6219320000000002"/>
    <n v="3.6979959999999998"/>
    <n v="4.8419439999999998"/>
    <n v="6.1446930000000002"/>
    <n v="7.4492879999999992"/>
  </r>
  <r>
    <x v="3"/>
    <x v="2"/>
    <x v="4"/>
    <x v="19"/>
    <n v="1.8454999999999999E-2"/>
    <n v="2.8130000000000002E-2"/>
    <n v="4.2004E-2"/>
    <n v="6.0187999999999998E-2"/>
    <n v="8.4213999999999997E-2"/>
    <n v="0.11784599999999999"/>
    <n v="0.16200900000000001"/>
  </r>
  <r>
    <x v="3"/>
    <x v="2"/>
    <x v="4"/>
    <x v="20"/>
    <n v="4.1947480000000006"/>
    <n v="6.7793910000000004"/>
    <n v="10.417089000000001"/>
    <n v="14.935495"/>
    <n v="20.737552999999998"/>
    <n v="28.618048999999999"/>
    <n v="38.306829999999998"/>
  </r>
  <r>
    <x v="3"/>
    <x v="2"/>
    <x v="4"/>
    <x v="21"/>
    <n v="1.6906999999999998E-2"/>
    <n v="3.5205E-2"/>
    <n v="6.0469999999999996E-2"/>
    <n v="9.8835000000000006E-2"/>
    <n v="0.152867"/>
    <n v="0.22553599999999999"/>
    <n v="0.310081"/>
  </r>
  <r>
    <x v="3"/>
    <x v="2"/>
    <x v="4"/>
    <x v="22"/>
    <n v="1.443689"/>
    <n v="2.2594089999999998"/>
    <n v="3.152393"/>
    <n v="4.1431420000000001"/>
    <n v="5.4082910000000002"/>
    <n v="6.9944350000000002"/>
    <n v="8.8074770000000004"/>
  </r>
  <r>
    <x v="3"/>
    <x v="2"/>
    <x v="4"/>
    <x v="23"/>
    <n v="1.00583"/>
    <n v="1.6663429999999999"/>
    <n v="2.5420590000000001"/>
    <n v="3.6326399999999999"/>
    <n v="5.0565959999999999"/>
    <n v="6.9006720000000001"/>
    <n v="9.1152860000000011"/>
  </r>
  <r>
    <x v="3"/>
    <x v="2"/>
    <x v="4"/>
    <x v="24"/>
    <n v="8.2866999999999996E-2"/>
    <n v="0.12270500000000001"/>
    <n v="0.18651100000000001"/>
    <n v="0.26351100000000005"/>
    <n v="0.36088699999999996"/>
    <n v="0.48048800000000003"/>
    <n v="0.61467099999999997"/>
  </r>
  <r>
    <x v="3"/>
    <x v="2"/>
    <x v="4"/>
    <x v="25"/>
    <n v="3.8700000000000002E-3"/>
    <n v="9.4389999999999995E-3"/>
    <n v="2.0434000000000001E-2"/>
    <n v="4.1023999999999998E-2"/>
    <n v="7.7719999999999997E-2"/>
    <n v="0.13875300000000002"/>
    <n v="0.22594199999999998"/>
  </r>
  <r>
    <x v="3"/>
    <x v="2"/>
    <x v="4"/>
    <x v="26"/>
    <n v="0.162443"/>
    <n v="0.26356200000000002"/>
    <n v="0.388955"/>
    <n v="0.5403"/>
    <n v="0.72712299999999996"/>
    <n v="0.94845599999999997"/>
    <n v="1.1895910000000001"/>
  </r>
  <r>
    <x v="3"/>
    <x v="2"/>
    <x v="5"/>
    <x v="16"/>
    <n v="1.0457999999999993E-2"/>
    <n v="1.5517999999999997E-2"/>
    <n v="2.3074000000000001E-2"/>
    <n v="3.1717000000000016E-2"/>
    <n v="4.2325000000000043E-2"/>
    <n v="5.5887000000000006E-2"/>
    <n v="7.1860000000000007E-2"/>
  </r>
  <r>
    <x v="3"/>
    <x v="2"/>
    <x v="5"/>
    <x v="17"/>
    <n v="8.2970000000000006E-3"/>
    <n v="1.2777999999999994E-2"/>
    <n v="2.0951999999999991E-2"/>
    <n v="3.2437000000000021E-2"/>
    <n v="4.9560000000000021E-2"/>
    <n v="7.5045000000000056E-2"/>
    <n v="0.11150300000000005"/>
  </r>
  <r>
    <x v="3"/>
    <x v="2"/>
    <x v="5"/>
    <x v="18"/>
    <n v="0.27730599999999994"/>
    <n v="0.50973600000000008"/>
    <n v="0.91992800000000075"/>
    <n v="1.52078"/>
    <n v="2.324717999999999"/>
    <n v="3.3848379999999985"/>
    <n v="4.6071570000000026"/>
  </r>
  <r>
    <x v="3"/>
    <x v="2"/>
    <x v="5"/>
    <x v="19"/>
    <n v="2.392E-3"/>
    <n v="3.6780000000000011E-3"/>
    <n v="5.6480000000000028E-3"/>
    <n v="8.3059999999999974E-3"/>
    <n v="1.1984000000000005E-2"/>
    <n v="1.7361000000000005E-2"/>
    <n v="2.4797000000000007E-2"/>
  </r>
  <r>
    <x v="3"/>
    <x v="2"/>
    <x v="5"/>
    <x v="20"/>
    <n v="0.71357800000000016"/>
    <n v="1.1898789999999992"/>
    <n v="1.8857400000000011"/>
    <n v="2.878223999999999"/>
    <n v="4.2102199999999987"/>
    <n v="6.2056800000000045"/>
    <n v="8.924691000000001"/>
  </r>
  <r>
    <x v="3"/>
    <x v="2"/>
    <x v="5"/>
    <x v="21"/>
    <n v="2.9989999999999991E-3"/>
    <n v="6.0820000000000015E-3"/>
    <n v="1.0589999999999994E-2"/>
    <n v="1.7816000000000005E-2"/>
    <n v="2.9193000000000007E-2"/>
    <n v="4.7125000000000021E-2"/>
    <n v="7.324399999999999E-2"/>
  </r>
  <r>
    <x v="3"/>
    <x v="2"/>
    <x v="5"/>
    <x v="22"/>
    <n v="0.28332000000000002"/>
    <n v="0.49024099999999998"/>
    <n v="0.74850000000000017"/>
    <n v="1.0714019999999997"/>
    <n v="1.5394109999999992"/>
    <n v="2.1906110000000014"/>
    <n v="3.0316360000000011"/>
  </r>
  <r>
    <x v="3"/>
    <x v="2"/>
    <x v="5"/>
    <x v="23"/>
    <n v="0.18844999999999998"/>
    <n v="0.32673000000000013"/>
    <n v="0.53593700000000011"/>
    <n v="0.83120200000000022"/>
    <n v="1.2753789999999996"/>
    <n v="1.9404069999999998"/>
    <n v="2.8778440000000005"/>
  </r>
  <r>
    <x v="3"/>
    <x v="2"/>
    <x v="5"/>
    <x v="24"/>
    <n v="1.4174999999999998E-2"/>
    <n v="2.1868000000000012E-2"/>
    <n v="3.5668000000000026E-2"/>
    <n v="5.4715000000000021E-2"/>
    <n v="8.2625000000000032E-2"/>
    <n v="0.12242900000000004"/>
    <n v="0.17567200000000011"/>
  </r>
  <r>
    <x v="3"/>
    <x v="2"/>
    <x v="5"/>
    <x v="25"/>
    <n v="0.17339400000000005"/>
    <n v="0.32506299999999988"/>
    <n v="0.487118"/>
    <n v="0.67968499999999976"/>
    <n v="0.90414600000000001"/>
    <n v="1.1881980000000005"/>
    <n v="1.5071200000000002"/>
  </r>
  <r>
    <x v="3"/>
    <x v="2"/>
    <x v="5"/>
    <x v="26"/>
    <n v="0.16734499999999997"/>
    <n v="0.26825800000000027"/>
    <n v="0.39366899999999988"/>
    <n v="0.54604200000000003"/>
    <n v="0.73604300000000022"/>
    <n v="0.96375000000000033"/>
    <n v="1.2156369999999992"/>
  </r>
  <r>
    <x v="3"/>
    <x v="2"/>
    <x v="6"/>
    <x v="16"/>
    <n v="1.4534E-2"/>
    <n v="1.9780000000000006E-2"/>
    <n v="2.6982999999999993E-2"/>
    <n v="3.4790000000000001E-2"/>
    <n v="4.4139000000000005E-2"/>
    <n v="5.5970999999999993E-2"/>
    <n v="6.9641999999999996E-2"/>
  </r>
  <r>
    <x v="3"/>
    <x v="2"/>
    <x v="6"/>
    <x v="17"/>
    <n v="1.3529999999999999E-2"/>
    <n v="2.1141000000000004E-2"/>
    <n v="3.4337999999999994E-2"/>
    <n v="5.3111999999999999E-2"/>
    <n v="8.0549000000000009E-2"/>
    <n v="0.120476"/>
    <n v="0.17591599999999999"/>
  </r>
  <r>
    <x v="3"/>
    <x v="2"/>
    <x v="6"/>
    <x v="18"/>
    <n v="0.49905400000000005"/>
    <n v="0.85390200000000016"/>
    <n v="1.3467359999999999"/>
    <n v="1.9342120000000003"/>
    <n v="2.5699939999999994"/>
    <n v="3.3113669999999997"/>
    <n v="4.0747889999999991"/>
  </r>
  <r>
    <x v="3"/>
    <x v="2"/>
    <x v="6"/>
    <x v="19"/>
    <n v="8.9459999999999991E-3"/>
    <n v="1.3934999999999999E-2"/>
    <n v="2.1085E-2"/>
    <n v="3.0881999999999996E-2"/>
    <n v="4.4053000000000002E-2"/>
    <n v="6.2837000000000004E-2"/>
    <n v="8.795299999999999E-2"/>
  </r>
  <r>
    <x v="3"/>
    <x v="2"/>
    <x v="6"/>
    <x v="20"/>
    <n v="2.618436"/>
    <n v="4.328647000000001"/>
    <n v="6.6394560000000009"/>
    <n v="9.6128719999999994"/>
    <n v="13.426011000000001"/>
    <n v="18.635945"/>
    <n v="25.062732"/>
  </r>
  <r>
    <x v="3"/>
    <x v="2"/>
    <x v="6"/>
    <x v="21"/>
    <n v="1.0245000000000001E-2"/>
    <n v="2.1898000000000004E-2"/>
    <n v="3.6948000000000002E-2"/>
    <n v="6.1044999999999995E-2"/>
    <n v="9.5027E-2"/>
    <n v="0.14122499999999999"/>
    <n v="0.19529000000000002"/>
  </r>
  <r>
    <x v="3"/>
    <x v="2"/>
    <x v="6"/>
    <x v="22"/>
    <n v="0.92264699999999999"/>
    <n v="1.4650229999999997"/>
    <n v="2.0286870000000001"/>
    <n v="2.6777589999999996"/>
    <n v="3.5003489999999999"/>
    <n v="4.5339049999999999"/>
    <n v="5.7164739999999989"/>
  </r>
  <r>
    <x v="3"/>
    <x v="2"/>
    <x v="6"/>
    <x v="23"/>
    <n v="0.64009000000000005"/>
    <n v="1.09348"/>
    <n v="1.6564720000000002"/>
    <n v="2.3902909999999999"/>
    <n v="3.3397130000000002"/>
    <n v="4.5661019999999999"/>
    <n v="6.0285340000000005"/>
  </r>
  <r>
    <x v="3"/>
    <x v="2"/>
    <x v="6"/>
    <x v="24"/>
    <n v="5.2113E-2"/>
    <n v="7.9435999999999993E-2"/>
    <n v="0.12065999999999999"/>
    <n v="0.17266199999999998"/>
    <n v="0.237791"/>
    <n v="0.31775700000000001"/>
    <n v="0.40674500000000002"/>
  </r>
  <r>
    <x v="3"/>
    <x v="2"/>
    <x v="6"/>
    <x v="25"/>
    <n v="2.6210000000000001E-3"/>
    <n v="6.4680000000000007E-3"/>
    <n v="1.4065999999999997E-2"/>
    <n v="2.8472999999999998E-2"/>
    <n v="5.4346999999999999E-2"/>
    <n v="9.7793999999999992E-2"/>
    <n v="0.16051100000000001"/>
  </r>
  <r>
    <x v="3"/>
    <x v="2"/>
    <x v="6"/>
    <x v="26"/>
    <n v="0.12502500000000003"/>
    <n v="0.20618500000000001"/>
    <n v="0.30919799999999997"/>
    <n v="0.43618800000000002"/>
    <n v="0.59520800000000007"/>
    <n v="0.78601800000000022"/>
    <n v="0.99749900000000002"/>
  </r>
  <r>
    <x v="3"/>
    <x v="2"/>
    <x v="7"/>
    <x v="16"/>
    <n v="5.0520000000000001E-3"/>
    <n v="7.267E-3"/>
    <n v="1.0644999999999998E-2"/>
    <n v="1.4430999999999998E-2"/>
    <n v="1.9190999999999996E-2"/>
    <n v="2.5359E-2"/>
    <n v="3.2841999999999989E-2"/>
  </r>
  <r>
    <x v="3"/>
    <x v="2"/>
    <x v="7"/>
    <x v="17"/>
    <n v="2.3149999999999993E-3"/>
    <n v="3.5170000000000006E-3"/>
    <n v="5.8310000000000011E-3"/>
    <n v="8.9989999999999949E-3"/>
    <n v="1.3720999999999997E-2"/>
    <n v="2.0675000000000006E-2"/>
    <n v="3.0576999999999993E-2"/>
  </r>
  <r>
    <x v="3"/>
    <x v="2"/>
    <x v="7"/>
    <x v="18"/>
    <n v="0.10806800000000003"/>
    <n v="0.19311400000000006"/>
    <n v="0.33882599999999996"/>
    <n v="0.53040400000000021"/>
    <n v="0.77232399999999968"/>
    <n v="1.0732429999999995"/>
    <n v="1.4098949999999997"/>
  </r>
  <r>
    <x v="3"/>
    <x v="2"/>
    <x v="7"/>
    <x v="19"/>
    <n v="1.7359999999999995E-3"/>
    <n v="2.6989999999999996E-3"/>
    <n v="4.2170000000000003E-3"/>
    <n v="6.2570000000000004E-3"/>
    <n v="9.1119999999999934E-3"/>
    <n v="1.3274999999999999E-2"/>
    <n v="1.9046999999999998E-2"/>
  </r>
  <r>
    <x v="3"/>
    <x v="2"/>
    <x v="7"/>
    <x v="20"/>
    <n v="0.61350700000000014"/>
    <n v="1.026502"/>
    <n v="1.6579509999999997"/>
    <n v="2.5180980000000011"/>
    <n v="3.6755999999999998"/>
    <n v="5.3807020000000003"/>
    <n v="7.668963999999999"/>
  </r>
  <r>
    <x v="3"/>
    <x v="2"/>
    <x v="7"/>
    <x v="21"/>
    <n v="2.7829999999999994E-3"/>
    <n v="5.62E-3"/>
    <n v="1.0024999999999997E-2"/>
    <n v="1.6657000000000005E-2"/>
    <n v="2.6934999999999997E-2"/>
    <n v="4.2398999999999992E-2"/>
    <n v="6.3818E-2"/>
  </r>
  <r>
    <x v="3"/>
    <x v="2"/>
    <x v="7"/>
    <x v="22"/>
    <n v="0.24992300000000003"/>
    <n v="0.42382900000000012"/>
    <n v="0.64466500000000004"/>
    <n v="0.90246800000000005"/>
    <n v="1.2671080000000001"/>
    <n v="1.7559560000000001"/>
    <n v="2.3667030000000002"/>
  </r>
  <r>
    <x v="3"/>
    <x v="2"/>
    <x v="7"/>
    <x v="23"/>
    <n v="0.16991799999999996"/>
    <n v="0.2936120000000001"/>
    <n v="0.48710300000000001"/>
    <n v="0.74335499999999999"/>
    <n v="1.1203990000000004"/>
    <n v="1.6608010000000004"/>
    <n v="2.3922779999999997"/>
  </r>
  <r>
    <x v="3"/>
    <x v="2"/>
    <x v="7"/>
    <x v="24"/>
    <n v="1.2925999999999997E-2"/>
    <n v="1.9773999999999996E-2"/>
    <n v="3.2393000000000012E-2"/>
    <n v="4.8744000000000016E-2"/>
    <n v="7.2138999999999995E-2"/>
    <n v="0.10402"/>
    <n v="0.14490500000000003"/>
  </r>
  <r>
    <x v="3"/>
    <x v="2"/>
    <x v="7"/>
    <x v="25"/>
    <n v="4.0108999999999999E-2"/>
    <n v="8.5737999999999995E-2"/>
    <n v="0.14625799999999997"/>
    <n v="0.22573400000000002"/>
    <n v="0.33384999999999998"/>
    <n v="0.48217100000000002"/>
    <n v="0.66704100000000022"/>
  </r>
  <r>
    <x v="3"/>
    <x v="2"/>
    <x v="7"/>
    <x v="26"/>
    <n v="0.19761199999999993"/>
    <n v="0.30834200000000012"/>
    <n v="0.44436200000000009"/>
    <n v="0.60791600000000034"/>
    <n v="0.81152000000000002"/>
    <n v="1.0557029999999998"/>
    <n v="1.3258320000000001"/>
  </r>
  <r>
    <x v="3"/>
    <x v="2"/>
    <x v="8"/>
    <x v="16"/>
    <n v="0.209152"/>
    <n v="0.27960499999999999"/>
    <n v="0.379133"/>
    <n v="0.48452600000000001"/>
    <n v="0.61205900000000002"/>
    <n v="0.77403500000000003"/>
    <n v="0.96255200000000007"/>
  </r>
  <r>
    <x v="3"/>
    <x v="2"/>
    <x v="8"/>
    <x v="17"/>
    <n v="0.30413599999999996"/>
    <n v="0.46013900000000002"/>
    <n v="0.74622699999999997"/>
    <n v="1.125767"/>
    <n v="1.6697170000000001"/>
    <n v="2.4375689999999999"/>
    <n v="3.4695640000000001"/>
  </r>
  <r>
    <x v="3"/>
    <x v="2"/>
    <x v="8"/>
    <x v="18"/>
    <n v="10.51559"/>
    <n v="16.399571000000002"/>
    <n v="24.687911999999997"/>
    <n v="33.290667999999997"/>
    <n v="42.632632000000001"/>
    <n v="53.377964999999996"/>
    <n v="64.386100999999996"/>
  </r>
  <r>
    <x v="3"/>
    <x v="2"/>
    <x v="8"/>
    <x v="19"/>
    <n v="0.20801799999999998"/>
    <n v="0.31569700000000001"/>
    <n v="0.48108099999999998"/>
    <n v="0.692747"/>
    <n v="0.97560599999999997"/>
    <n v="1.367038"/>
    <n v="1.8768590000000001"/>
  </r>
  <r>
    <x v="3"/>
    <x v="2"/>
    <x v="8"/>
    <x v="20"/>
    <n v="13.089597999999999"/>
    <n v="20.877538000000001"/>
    <n v="32.467448000000005"/>
    <n v="46.202056999999996"/>
    <n v="64.077902999999992"/>
    <n v="87.891981000000001"/>
    <n v="116.89543900000001"/>
  </r>
  <r>
    <x v="3"/>
    <x v="2"/>
    <x v="8"/>
    <x v="21"/>
    <n v="6.5132999999999996E-2"/>
    <n v="0.13048799999999999"/>
    <n v="0.226768"/>
    <n v="0.359462"/>
    <n v="0.53605700000000001"/>
    <n v="0.75268599999999997"/>
    <n v="0.98428099999999996"/>
  </r>
  <r>
    <x v="3"/>
    <x v="2"/>
    <x v="8"/>
    <x v="22"/>
    <n v="4.4337660000000003"/>
    <n v="6.6773950000000006"/>
    <n v="9.3008179999999996"/>
    <n v="12.093102999999999"/>
    <n v="15.630803"/>
    <n v="20.041533000000001"/>
    <n v="25.079802999999998"/>
  </r>
  <r>
    <x v="3"/>
    <x v="2"/>
    <x v="8"/>
    <x v="23"/>
    <n v="3.427778"/>
    <n v="5.5010370000000002"/>
    <n v="8.4019809999999993"/>
    <n v="11.738805999999999"/>
    <n v="15.978376999999998"/>
    <n v="21.260708999999999"/>
    <n v="27.442413999999999"/>
  </r>
  <r>
    <x v="3"/>
    <x v="2"/>
    <x v="8"/>
    <x v="24"/>
    <n v="0.29096900000000003"/>
    <n v="0.42253099999999999"/>
    <n v="0.64283200000000007"/>
    <n v="0.88863700000000001"/>
    <n v="1.190113"/>
    <n v="1.543442"/>
    <n v="1.9253349999999998"/>
  </r>
  <r>
    <x v="3"/>
    <x v="2"/>
    <x v="8"/>
    <x v="25"/>
    <n v="1.3607000000000001E-2"/>
    <n v="3.3168999999999997E-2"/>
    <n v="7.3147000000000004E-2"/>
    <n v="0.148476"/>
    <n v="0.284746"/>
    <n v="0.51410800000000001"/>
    <n v="0.84665400000000002"/>
  </r>
  <r>
    <x v="3"/>
    <x v="2"/>
    <x v="8"/>
    <x v="26"/>
    <n v="0.57234200000000002"/>
    <n v="0.93995300000000004"/>
    <n v="1.4017280000000001"/>
    <n v="1.9674990000000001"/>
    <n v="2.6745010000000002"/>
    <n v="3.523533"/>
    <n v="4.4658530000000001"/>
  </r>
  <r>
    <x v="3"/>
    <x v="2"/>
    <x v="9"/>
    <x v="16"/>
    <n v="6.8100000000000007E-4"/>
    <n v="1.011E-3"/>
    <n v="1.5209999999999991E-3"/>
    <n v="2.1210000000000009E-3"/>
    <n v="2.9010000000000017E-3"/>
    <n v="3.9370000000000039E-3"/>
    <n v="5.2310000000000065E-3"/>
  </r>
  <r>
    <x v="3"/>
    <x v="2"/>
    <x v="9"/>
    <x v="17"/>
    <n v="5.250000000000004E-4"/>
    <n v="7.9200000000000039E-4"/>
    <n v="1.3109999999999979E-3"/>
    <n v="1.9820000000000003E-3"/>
    <n v="2.9900000000000013E-3"/>
    <n v="4.4820000000000085E-3"/>
    <n v="6.5880000000000079E-3"/>
  </r>
  <r>
    <x v="3"/>
    <x v="2"/>
    <x v="9"/>
    <x v="18"/>
    <n v="2.2905000000000016E-2"/>
    <n v="4.1914000000000021E-2"/>
    <n v="7.7184000000000058E-2"/>
    <n v="0.12767100000000009"/>
    <n v="0.19705700000000026"/>
    <n v="0.28895499999999963"/>
    <n v="0.3966049999999996"/>
  </r>
  <r>
    <x v="3"/>
    <x v="2"/>
    <x v="9"/>
    <x v="19"/>
    <n v="1.5499999999999997E-4"/>
    <n v="2.41E-4"/>
    <n v="3.7100000000000018E-4"/>
    <n v="5.4900000000000012E-4"/>
    <n v="7.9900000000000034E-4"/>
    <n v="1.1629999999999993E-3"/>
    <n v="1.6739999999999995E-3"/>
  </r>
  <r>
    <x v="3"/>
    <x v="2"/>
    <x v="9"/>
    <x v="20"/>
    <n v="9.8375000000000073E-2"/>
    <n v="0.1645010000000002"/>
    <n v="0.26556599999999997"/>
    <n v="0.40657699999999974"/>
    <n v="0.59885099999999958"/>
    <n v="0.88645800000000008"/>
    <n v="1.2791779999999999"/>
  </r>
  <r>
    <x v="3"/>
    <x v="2"/>
    <x v="9"/>
    <x v="21"/>
    <n v="4.6400000000000027E-4"/>
    <n v="9.2900000000000025E-4"/>
    <n v="1.6529999999999995E-3"/>
    <n v="2.7680000000000022E-3"/>
    <n v="4.5320000000000022E-3"/>
    <n v="7.2790000000000025E-3"/>
    <n v="1.1177999999999987E-2"/>
  </r>
  <r>
    <x v="3"/>
    <x v="2"/>
    <x v="9"/>
    <x v="22"/>
    <n v="3.9978000000000034E-2"/>
    <n v="6.8386000000000072E-2"/>
    <n v="0.10493300000000008"/>
    <n v="0.14918000000000015"/>
    <n v="0.21342000000000011"/>
    <n v="0.30194399999999988"/>
    <n v="0.41546600000000022"/>
  </r>
  <r>
    <x v="3"/>
    <x v="2"/>
    <x v="9"/>
    <x v="23"/>
    <n v="2.7558000000000013E-2"/>
    <n v="4.7387000000000033E-2"/>
    <n v="7.8388999999999986E-2"/>
    <n v="0.12058900000000002"/>
    <n v="0.18424900000000013"/>
    <n v="0.27820800000000001"/>
    <n v="0.40864399999999979"/>
  </r>
  <r>
    <x v="3"/>
    <x v="2"/>
    <x v="9"/>
    <x v="24"/>
    <n v="2.1390000000000007E-3"/>
    <n v="3.2540000000000012E-3"/>
    <n v="5.2840000000000031E-3"/>
    <n v="7.9719999999999947E-3"/>
    <n v="1.1894999999999984E-2"/>
    <n v="1.7377000000000031E-2"/>
    <n v="2.4579000000000007E-2"/>
  </r>
  <r>
    <x v="3"/>
    <x v="2"/>
    <x v="9"/>
    <x v="25"/>
    <n v="0.113028"/>
    <n v="0.24782000000000001"/>
    <n v="0.40093500000000004"/>
    <n v="0.60557899999999998"/>
    <n v="0.858294"/>
    <n v="1.1870909999999995"/>
    <n v="1.570063"/>
  </r>
  <r>
    <x v="3"/>
    <x v="2"/>
    <x v="9"/>
    <x v="26"/>
    <n v="0.27927200000000002"/>
    <n v="0.44589899999999988"/>
    <n v="0.65449500000000005"/>
    <n v="0.9105859999999999"/>
    <n v="1.2343259999999991"/>
    <n v="1.6287009999999997"/>
    <n v="2.0746100000000003"/>
  </r>
  <r>
    <x v="3"/>
    <x v="2"/>
    <x v="10"/>
    <x v="16"/>
    <n v="0.10298699999999998"/>
    <n v="0.13789199999999996"/>
    <n v="0.18710200000000007"/>
    <n v="0.23743600000000006"/>
    <n v="0.29691100000000004"/>
    <n v="0.37068499999999999"/>
    <n v="0.453907"/>
  </r>
  <r>
    <x v="3"/>
    <x v="2"/>
    <x v="10"/>
    <x v="17"/>
    <n v="0.14089600000000002"/>
    <n v="0.21079699999999998"/>
    <n v="0.33822500000000005"/>
    <n v="0.50508700000000006"/>
    <n v="0.74374099999999976"/>
    <n v="1.0827399999999998"/>
    <n v="1.5422120000000001"/>
  </r>
  <r>
    <x v="3"/>
    <x v="2"/>
    <x v="10"/>
    <x v="18"/>
    <n v="3.7443600000000012"/>
    <n v="6.1660750000000002"/>
    <n v="9.8388190000000026"/>
    <n v="13.967035000000003"/>
    <n v="18.571850999999992"/>
    <n v="23.882557999999992"/>
    <n v="29.340064000000002"/>
  </r>
  <r>
    <x v="3"/>
    <x v="2"/>
    <x v="10"/>
    <x v="19"/>
    <n v="6.7138000000000017E-2"/>
    <n v="0.10178899999999999"/>
    <n v="0.15451000000000001"/>
    <n v="0.22195299999999998"/>
    <n v="0.31239800000000012"/>
    <n v="0.43937500000000002"/>
    <n v="0.60734299999999997"/>
  </r>
  <r>
    <x v="3"/>
    <x v="2"/>
    <x v="10"/>
    <x v="20"/>
    <n v="9.2905779999999965"/>
    <n v="15.005931000000002"/>
    <n v="23.452511000000005"/>
    <n v="33.844343000000002"/>
    <n v="47.399992000000005"/>
    <n v="65.958279000000005"/>
    <n v="89.100144999999983"/>
  </r>
  <r>
    <x v="3"/>
    <x v="2"/>
    <x v="10"/>
    <x v="21"/>
    <n v="4.0594000000000012E-2"/>
    <n v="8.170899999999999E-2"/>
    <n v="0.14238900000000002"/>
    <n v="0.22993600000000008"/>
    <n v="0.35456099999999996"/>
    <n v="0.52304299999999992"/>
    <n v="0.723271"/>
  </r>
  <r>
    <x v="3"/>
    <x v="2"/>
    <x v="10"/>
    <x v="22"/>
    <n v="3.336805"/>
    <n v="5.2162800000000002"/>
    <n v="7.4042269999999979"/>
    <n v="9.7771560000000015"/>
    <n v="12.856596"/>
    <n v="16.743540999999993"/>
    <n v="21.241623999999991"/>
  </r>
  <r>
    <x v="3"/>
    <x v="2"/>
    <x v="10"/>
    <x v="23"/>
    <n v="2.3075520000000003"/>
    <n v="3.8203260000000006"/>
    <n v="5.9816880000000019"/>
    <n v="8.6047979999999988"/>
    <n v="12.096680000000003"/>
    <n v="16.652374999999996"/>
    <n v="22.196196999999994"/>
  </r>
  <r>
    <x v="3"/>
    <x v="2"/>
    <x v="10"/>
    <x v="24"/>
    <n v="0.19480899999999998"/>
    <n v="0.28898800000000008"/>
    <n v="0.45015500000000003"/>
    <n v="0.64035500000000012"/>
    <n v="0.88483199999999984"/>
    <n v="1.1847989999999997"/>
    <n v="1.5234769999999993"/>
  </r>
  <r>
    <x v="3"/>
    <x v="2"/>
    <x v="10"/>
    <x v="25"/>
    <n v="1.3547000000000002E-2"/>
    <n v="3.4889000000000003E-2"/>
    <n v="7.6579000000000022E-2"/>
    <n v="0.153781"/>
    <n v="0.29207099999999991"/>
    <n v="0.52360600000000024"/>
    <n v="0.85674499999999998"/>
  </r>
  <r>
    <x v="3"/>
    <x v="2"/>
    <x v="10"/>
    <x v="26"/>
    <n v="0.55801000000000001"/>
    <n v="0.85422199999999981"/>
    <n v="1.2113929999999995"/>
    <n v="1.6333429999999998"/>
    <n v="2.1517869999999992"/>
    <n v="2.76498"/>
    <n v="3.4302810000000012"/>
  </r>
  <r>
    <x v="4"/>
    <x v="0"/>
    <x v="0"/>
    <x v="27"/>
    <n v="2.6839999999999998E-3"/>
    <n v="3.4749999999999998E-3"/>
    <n v="5.0150000000000012E-3"/>
    <n v="7.3149999999999986E-3"/>
    <n v="1.0769000000000003E-2"/>
    <n v="1.507E-2"/>
    <n v="2.0098000000000012E-2"/>
  </r>
  <r>
    <x v="4"/>
    <x v="0"/>
    <x v="0"/>
    <x v="28"/>
    <n v="1.1119999999999993E-3"/>
    <n v="1.3949999999999991E-3"/>
    <n v="1.8959999999999997E-3"/>
    <n v="2.6529999999999995E-3"/>
    <n v="3.6949999999999999E-3"/>
    <n v="4.9980000000000016E-3"/>
    <n v="6.4740000000000015E-3"/>
  </r>
  <r>
    <x v="4"/>
    <x v="0"/>
    <x v="1"/>
    <x v="27"/>
    <n v="4.7850000000000019E-3"/>
    <n v="6.4490000000000033E-3"/>
    <n v="9.5139999999999964E-3"/>
    <n v="1.4446000000000001E-2"/>
    <n v="2.1435999999999986E-2"/>
    <n v="3.1016999999999999E-2"/>
    <n v="4.2919999999999993E-2"/>
  </r>
  <r>
    <x v="4"/>
    <x v="0"/>
    <x v="1"/>
    <x v="28"/>
    <n v="1.3489999999999997E-3"/>
    <n v="1.735E-3"/>
    <n v="2.3850000000000008E-3"/>
    <n v="3.4230000000000007E-3"/>
    <n v="4.8450000000000003E-3"/>
    <n v="6.7229999999999998E-3"/>
    <n v="8.9600000000000009E-3"/>
  </r>
  <r>
    <x v="4"/>
    <x v="0"/>
    <x v="2"/>
    <x v="27"/>
    <n v="1.1519999999999998E-3"/>
    <n v="1.4989999999999997E-3"/>
    <n v="2.174000000000001E-3"/>
    <n v="3.1869999999999997E-3"/>
    <n v="4.6449999999999998E-3"/>
    <n v="6.5010000000000007E-3"/>
    <n v="8.6869999999999985E-3"/>
  </r>
  <r>
    <x v="4"/>
    <x v="0"/>
    <x v="2"/>
    <x v="28"/>
    <n v="4.8600000000000005E-4"/>
    <n v="6.1300000000000026E-4"/>
    <n v="8.3400000000000032E-4"/>
    <n v="1.1719999999999992E-3"/>
    <n v="1.6379999999999995E-3"/>
    <n v="2.2190000000000005E-3"/>
    <n v="2.8860000000000005E-3"/>
  </r>
  <r>
    <x v="4"/>
    <x v="0"/>
    <x v="3"/>
    <x v="27"/>
    <n v="1.5979999999999998E-2"/>
    <n v="2.0280000000000003E-2"/>
    <n v="2.7814999999999999E-2"/>
    <n v="3.8783000000000005E-2"/>
    <n v="5.3196000000000007E-2"/>
    <n v="7.0800000000000002E-2"/>
    <n v="8.9907000000000015E-2"/>
  </r>
  <r>
    <x v="4"/>
    <x v="0"/>
    <x v="3"/>
    <x v="28"/>
    <n v="7.3490000000000005E-3"/>
    <n v="9.0519999999999993E-3"/>
    <n v="1.1857000000000001E-2"/>
    <n v="1.6050999999999999E-2"/>
    <n v="2.1482999999999995E-2"/>
    <n v="2.8058999999999997E-2"/>
    <n v="3.5083000000000003E-2"/>
  </r>
  <r>
    <x v="4"/>
    <x v="0"/>
    <x v="4"/>
    <x v="27"/>
    <n v="1.1204E-2"/>
    <n v="1.4227E-2"/>
    <n v="1.9630000000000002E-2"/>
    <n v="2.7574999999999999E-2"/>
    <n v="3.8156000000000002E-2"/>
    <n v="5.0631999999999996E-2"/>
    <n v="6.3932000000000003E-2"/>
  </r>
  <r>
    <x v="4"/>
    <x v="0"/>
    <x v="4"/>
    <x v="28"/>
    <n v="4.9129999999999998E-3"/>
    <n v="6.0739999999999995E-3"/>
    <n v="8.0020000000000004E-3"/>
    <n v="1.0898999999999999E-2"/>
    <n v="1.4576E-2"/>
    <n v="1.8988999999999999E-2"/>
    <n v="2.3621E-2"/>
  </r>
  <r>
    <x v="4"/>
    <x v="0"/>
    <x v="5"/>
    <x v="27"/>
    <n v="3.7659999999999998E-3"/>
    <n v="5.0380000000000017E-3"/>
    <n v="7.5520000000000014E-3"/>
    <n v="1.152499999999999E-2"/>
    <n v="1.7136000000000005E-2"/>
    <n v="2.4816000000000001E-2"/>
    <n v="3.4357000000000019E-2"/>
  </r>
  <r>
    <x v="4"/>
    <x v="0"/>
    <x v="5"/>
    <x v="28"/>
    <n v="1.6489999999999999E-3"/>
    <n v="2.1139999999999983E-3"/>
    <n v="2.9459999999999998E-3"/>
    <n v="4.2490000000000002E-3"/>
    <n v="6.0219999999999987E-3"/>
    <n v="8.3890000000000041E-3"/>
    <n v="1.1214999999999992E-2"/>
  </r>
  <r>
    <x v="4"/>
    <x v="0"/>
    <x v="6"/>
    <x v="27"/>
    <n v="9.7719999999999994E-3"/>
    <n v="1.2736000000000001E-2"/>
    <n v="1.7632000000000002E-2"/>
    <n v="2.5145000000000004E-2"/>
    <n v="3.5036999999999999E-2"/>
    <n v="4.6832000000000006E-2"/>
    <n v="5.9365999999999995E-2"/>
  </r>
  <r>
    <x v="4"/>
    <x v="0"/>
    <x v="6"/>
    <x v="28"/>
    <n v="4.1400000000000005E-3"/>
    <n v="5.2009999999999999E-3"/>
    <n v="6.9050000000000014E-3"/>
    <n v="9.5209999999999999E-3"/>
    <n v="1.2872E-2"/>
    <n v="1.6922E-2"/>
    <n v="2.1211000000000004E-2"/>
  </r>
  <r>
    <x v="4"/>
    <x v="0"/>
    <x v="7"/>
    <x v="27"/>
    <n v="3.3410000000000002E-3"/>
    <n v="4.494999999999999E-3"/>
    <n v="6.5860000000000016E-3"/>
    <n v="9.6999999999999916E-3"/>
    <n v="1.4275999999999997E-2"/>
    <n v="2.0097E-2"/>
    <n v="2.707399999999999E-2"/>
  </r>
  <r>
    <x v="4"/>
    <x v="0"/>
    <x v="7"/>
    <x v="28"/>
    <n v="1.4339999999999997E-3"/>
    <n v="1.8319999999999994E-3"/>
    <n v="2.5189999999999995E-3"/>
    <n v="3.5559999999999988E-3"/>
    <n v="4.9739999999999993E-3"/>
    <n v="6.7859999999999986E-3"/>
    <n v="8.8679999999999939E-3"/>
  </r>
  <r>
    <x v="4"/>
    <x v="0"/>
    <x v="8"/>
    <x v="27"/>
    <n v="9.3403E-2"/>
    <n v="0.11610000000000001"/>
    <n v="0.16141900000000001"/>
    <n v="0.22352300000000003"/>
    <n v="0.30788599999999999"/>
    <n v="0.40212800000000004"/>
    <n v="0.49884200000000001"/>
  </r>
  <r>
    <x v="4"/>
    <x v="0"/>
    <x v="8"/>
    <x v="28"/>
    <n v="3.9383000000000001E-2"/>
    <n v="4.8203999999999997E-2"/>
    <n v="6.3848000000000002E-2"/>
    <n v="8.6415000000000006E-2"/>
    <n v="0.115601"/>
    <n v="0.149593"/>
    <n v="0.18465700000000002"/>
  </r>
  <r>
    <x v="4"/>
    <x v="0"/>
    <x v="9"/>
    <x v="27"/>
    <n v="4.4900000000000029E-4"/>
    <n v="6.1500000000000042E-4"/>
    <n v="9.0600000000000077E-4"/>
    <n v="1.3799999999999988E-3"/>
    <n v="2.0669999999999994E-3"/>
    <n v="2.996E-3"/>
    <n v="4.1490000000000016E-3"/>
  </r>
  <r>
    <x v="4"/>
    <x v="0"/>
    <x v="9"/>
    <x v="28"/>
    <n v="1.8399999999999995E-4"/>
    <n v="2.3499999999999997E-4"/>
    <n v="3.2900000000000024E-4"/>
    <n v="4.8000000000000012E-4"/>
    <n v="6.8800000000000046E-4"/>
    <n v="9.610000000000007E-4"/>
    <n v="1.2819999999999989E-3"/>
  </r>
  <r>
    <x v="4"/>
    <x v="0"/>
    <x v="10"/>
    <x v="27"/>
    <n v="3.9379999999999991E-2"/>
    <n v="4.9724000000000018E-2"/>
    <n v="7.0234000000000019E-2"/>
    <n v="9.8987999999999965E-2"/>
    <n v="0.13762299999999997"/>
    <n v="0.18343799999999996"/>
    <n v="0.23259000000000007"/>
  </r>
  <r>
    <x v="4"/>
    <x v="0"/>
    <x v="10"/>
    <x v="28"/>
    <n v="1.6333000000000004E-2"/>
    <n v="2.0184000000000001E-2"/>
    <n v="2.7021E-2"/>
    <n v="3.7007000000000012E-2"/>
    <n v="4.9913999999999979E-2"/>
    <n v="6.5460000000000018E-2"/>
    <n v="8.1957000000000002E-2"/>
  </r>
  <r>
    <x v="4"/>
    <x v="1"/>
    <x v="0"/>
    <x v="27"/>
    <n v="9.9340000000000019E-3"/>
    <n v="1.3000999999999999E-2"/>
    <n v="1.8967000000000008E-2"/>
    <n v="2.7937999999999994E-2"/>
    <n v="4.1509000000000004E-2"/>
    <n v="5.8538E-2"/>
    <n v="7.8599000000000016E-2"/>
  </r>
  <r>
    <x v="4"/>
    <x v="1"/>
    <x v="0"/>
    <x v="28"/>
    <n v="4.1140000000000005E-3"/>
    <n v="5.2270000000000025E-3"/>
    <n v="7.1690000000000018E-3"/>
    <n v="1.0125E-2"/>
    <n v="1.4239E-2"/>
    <n v="1.9415999999999996E-2"/>
    <n v="2.5324999999999997E-2"/>
  </r>
  <r>
    <x v="4"/>
    <x v="1"/>
    <x v="1"/>
    <x v="27"/>
    <n v="1.7711999999999999E-2"/>
    <n v="2.4140000000000005E-2"/>
    <n v="3.6001000000000012E-2"/>
    <n v="5.5177000000000011E-2"/>
    <n v="8.261499999999998E-2"/>
    <n v="0.12049400000000002"/>
    <n v="0.167881"/>
  </r>
  <r>
    <x v="4"/>
    <x v="1"/>
    <x v="1"/>
    <x v="28"/>
    <n v="4.9990000000000008E-3"/>
    <n v="6.4949999999999999E-3"/>
    <n v="9.019000000000001E-3"/>
    <n v="1.3077999999999996E-2"/>
    <n v="1.8663999999999997E-2"/>
    <n v="2.6108000000000003E-2"/>
    <n v="3.5050000000000005E-2"/>
  </r>
  <r>
    <x v="4"/>
    <x v="1"/>
    <x v="2"/>
    <x v="27"/>
    <n v="4.2540000000000017E-3"/>
    <n v="5.6060000000000025E-3"/>
    <n v="8.2150000000000001E-3"/>
    <n v="1.2172999999999998E-2"/>
    <n v="1.7901999999999994E-2"/>
    <n v="2.5250000000000005E-2"/>
    <n v="3.3971999999999988E-2"/>
  </r>
  <r>
    <x v="4"/>
    <x v="1"/>
    <x v="2"/>
    <x v="28"/>
    <n v="1.8059999999999997E-3"/>
    <n v="2.3010000000000005E-3"/>
    <n v="3.1670000000000001E-3"/>
    <n v="4.4920000000000021E-3"/>
    <n v="6.3090000000000012E-3"/>
    <n v="8.6220000000000012E-3"/>
    <n v="1.1280999999999998E-2"/>
  </r>
  <r>
    <x v="4"/>
    <x v="1"/>
    <x v="3"/>
    <x v="27"/>
    <n v="5.9106000000000006E-2"/>
    <n v="7.5888000000000011E-2"/>
    <n v="0.10520700000000001"/>
    <n v="0.14814600000000003"/>
    <n v="0.20501799999999998"/>
    <n v="0.27501199999999998"/>
    <n v="0.35162500000000008"/>
  </r>
  <r>
    <x v="4"/>
    <x v="1"/>
    <x v="3"/>
    <x v="28"/>
    <n v="2.7183000000000002E-2"/>
    <n v="3.3870000000000004E-2"/>
    <n v="4.4849E-2"/>
    <n v="6.1312999999999993E-2"/>
    <n v="8.2796000000000008E-2"/>
    <n v="0.10899300000000001"/>
    <n v="0.13720599999999999"/>
  </r>
  <r>
    <x v="4"/>
    <x v="1"/>
    <x v="4"/>
    <x v="27"/>
    <n v="4.1445999999999997E-2"/>
    <n v="5.3237999999999994E-2"/>
    <n v="7.4248999999999996E-2"/>
    <n v="0.10533000000000001"/>
    <n v="0.14704899999999999"/>
    <n v="0.19667200000000001"/>
    <n v="0.25003500000000001"/>
  </r>
  <r>
    <x v="4"/>
    <x v="1"/>
    <x v="4"/>
    <x v="28"/>
    <n v="1.8174000000000003E-2"/>
    <n v="2.2726E-2"/>
    <n v="3.0269000000000001E-2"/>
    <n v="4.1631000000000001E-2"/>
    <n v="5.6175000000000003E-2"/>
    <n v="7.3758000000000004E-2"/>
    <n v="9.2382999999999993E-2"/>
  </r>
  <r>
    <x v="4"/>
    <x v="1"/>
    <x v="5"/>
    <x v="27"/>
    <n v="1.3934999999999996E-2"/>
    <n v="1.8850000000000013E-2"/>
    <n v="2.8574999999999996E-2"/>
    <n v="4.4037E-2"/>
    <n v="6.6037000000000054E-2"/>
    <n v="9.6408000000000035E-2"/>
    <n v="0.13437700000000008"/>
  </r>
  <r>
    <x v="4"/>
    <x v="1"/>
    <x v="5"/>
    <x v="28"/>
    <n v="6.1069999999999996E-3"/>
    <n v="7.9129999999999999E-3"/>
    <n v="1.1143999999999996E-2"/>
    <n v="1.6241999999999989E-2"/>
    <n v="2.3228000000000006E-2"/>
    <n v="3.2593000000000025E-2"/>
    <n v="4.3857000000000042E-2"/>
  </r>
  <r>
    <x v="4"/>
    <x v="1"/>
    <x v="6"/>
    <x v="27"/>
    <n v="3.6148E-2"/>
    <n v="4.7656000000000004E-2"/>
    <n v="6.6693000000000002E-2"/>
    <n v="9.6044000000000004E-2"/>
    <n v="0.13502799999999998"/>
    <n v="0.18191099999999999"/>
    <n v="0.23217200000000002"/>
  </r>
  <r>
    <x v="4"/>
    <x v="1"/>
    <x v="6"/>
    <x v="28"/>
    <n v="1.5313E-2"/>
    <n v="1.9465999999999997E-2"/>
    <n v="2.6116E-2"/>
    <n v="3.6367000000000003E-2"/>
    <n v="4.9610000000000001E-2"/>
    <n v="6.5733999999999987E-2"/>
    <n v="8.295199999999997E-2"/>
  </r>
  <r>
    <x v="4"/>
    <x v="1"/>
    <x v="7"/>
    <x v="27"/>
    <n v="1.2363999999999995E-2"/>
    <n v="1.6825000000000003E-2"/>
    <n v="2.4899000000000001E-2"/>
    <n v="3.7048000000000011E-2"/>
    <n v="5.5017999999999991E-2"/>
    <n v="7.8070000000000001E-2"/>
    <n v="0.10588700000000002"/>
  </r>
  <r>
    <x v="4"/>
    <x v="1"/>
    <x v="7"/>
    <x v="28"/>
    <n v="5.3040000000000006E-3"/>
    <n v="6.8709999999999995E-3"/>
    <n v="9.5289999999999941E-3"/>
    <n v="1.3580999999999996E-2"/>
    <n v="1.9193000000000002E-2"/>
    <n v="2.6354999999999983E-2"/>
    <n v="3.4679000000000022E-2"/>
  </r>
  <r>
    <x v="4"/>
    <x v="1"/>
    <x v="8"/>
    <x v="27"/>
    <n v="0.34549600000000003"/>
    <n v="0.43445"/>
    <n v="0.61055599999999999"/>
    <n v="0.85381400000000007"/>
    <n v="1.1865570000000001"/>
    <n v="1.5620120000000002"/>
    <n v="1.9509300000000001"/>
  </r>
  <r>
    <x v="4"/>
    <x v="1"/>
    <x v="8"/>
    <x v="28"/>
    <n v="0.145675"/>
    <n v="0.18038599999999999"/>
    <n v="0.24149700000000002"/>
    <n v="0.33008999999999999"/>
    <n v="0.44550899999999999"/>
    <n v="0.58107500000000001"/>
    <n v="0.72217799999999999"/>
  </r>
  <r>
    <x v="4"/>
    <x v="1"/>
    <x v="9"/>
    <x v="27"/>
    <n v="1.6849999999999986E-3"/>
    <n v="2.3190000000000012E-3"/>
    <n v="3.4320000000000006E-3"/>
    <n v="5.2840000000000057E-3"/>
    <n v="7.9660000000000009E-3"/>
    <n v="1.1632999999999996E-2"/>
    <n v="1.6232999999999997E-2"/>
  </r>
  <r>
    <x v="4"/>
    <x v="1"/>
    <x v="9"/>
    <x v="28"/>
    <n v="6.9800000000000049E-4"/>
    <n v="9.1600000000000036E-4"/>
    <n v="1.2719999999999986E-3"/>
    <n v="1.8529999999999979E-3"/>
    <n v="2.6639999999999993E-3"/>
    <n v="3.7390000000000006E-3"/>
    <n v="5.0260000000000036E-3"/>
  </r>
  <r>
    <x v="4"/>
    <x v="1"/>
    <x v="10"/>
    <x v="27"/>
    <n v="0.14567099999999999"/>
    <n v="0.18608400000000008"/>
    <n v="0.26566000000000001"/>
    <n v="0.37813199999999997"/>
    <n v="0.53037300000000021"/>
    <n v="0.71253299999999997"/>
    <n v="0.90962399999999988"/>
  </r>
  <r>
    <x v="4"/>
    <x v="1"/>
    <x v="10"/>
    <x v="28"/>
    <n v="6.040899999999999E-2"/>
    <n v="7.5531999999999988E-2"/>
    <n v="0.10219399999999995"/>
    <n v="0.14135000000000003"/>
    <n v="0.19237099999999999"/>
    <n v="0.25426799999999999"/>
    <n v="0.32051600000000008"/>
  </r>
  <r>
    <x v="4"/>
    <x v="2"/>
    <x v="0"/>
    <x v="27"/>
    <n v="4.7090000000000031E-3"/>
    <n v="6.412000000000001E-3"/>
    <n v="9.759000000000002E-3"/>
    <n v="1.4999000000000004E-2"/>
    <n v="2.3282999999999995E-2"/>
    <n v="3.4383999999999998E-2"/>
    <n v="4.8417000000000002E-2"/>
  </r>
  <r>
    <x v="4"/>
    <x v="2"/>
    <x v="0"/>
    <x v="28"/>
    <n v="1.9520000000000004E-3"/>
    <n v="2.578E-3"/>
    <n v="3.6890000000000013E-3"/>
    <n v="5.4370000000000017E-3"/>
    <n v="7.9919999999999974E-3"/>
    <n v="1.1406000000000001E-2"/>
    <n v="1.5602000000000003E-2"/>
  </r>
  <r>
    <x v="4"/>
    <x v="2"/>
    <x v="1"/>
    <x v="27"/>
    <n v="8.3929999999999959E-3"/>
    <n v="1.1911999999999994E-2"/>
    <n v="1.8522E-2"/>
    <n v="2.9616999999999997E-2"/>
    <n v="4.6347000000000013E-2"/>
    <n v="7.0774000000000017E-2"/>
    <n v="0.10341699999999997"/>
  </r>
  <r>
    <x v="4"/>
    <x v="2"/>
    <x v="1"/>
    <x v="28"/>
    <n v="2.366E-3"/>
    <n v="3.2030000000000001E-3"/>
    <n v="4.6430000000000013E-3"/>
    <n v="7.0169999999999998E-3"/>
    <n v="1.0472E-2"/>
    <n v="1.5335E-2"/>
    <n v="2.1589999999999995E-2"/>
  </r>
  <r>
    <x v="4"/>
    <x v="2"/>
    <x v="2"/>
    <x v="27"/>
    <n v="2.0180000000000003E-3"/>
    <n v="2.7679999999999992E-3"/>
    <n v="4.2250000000000022E-3"/>
    <n v="6.5360000000000001E-3"/>
    <n v="1.0043999999999999E-2"/>
    <n v="1.4834000000000002E-2"/>
    <n v="2.0927999999999995E-2"/>
  </r>
  <r>
    <x v="4"/>
    <x v="2"/>
    <x v="2"/>
    <x v="28"/>
    <n v="8.5300000000000013E-4"/>
    <n v="1.1329999999999997E-3"/>
    <n v="1.6289999999999994E-3"/>
    <n v="2.4090000000000006E-3"/>
    <n v="3.5389999999999996E-3"/>
    <n v="5.0630000000000033E-3"/>
    <n v="6.9510000000000006E-3"/>
  </r>
  <r>
    <x v="4"/>
    <x v="2"/>
    <x v="3"/>
    <x v="27"/>
    <n v="2.8013999999999994E-2"/>
    <n v="3.7441000000000002E-2"/>
    <n v="5.4124000000000005E-2"/>
    <n v="7.9520000000000021E-2"/>
    <n v="0.11500799999999999"/>
    <n v="0.16153199999999995"/>
    <n v="0.21660600000000002"/>
  </r>
  <r>
    <x v="4"/>
    <x v="2"/>
    <x v="3"/>
    <x v="28"/>
    <n v="1.2882000000000001E-2"/>
    <n v="1.6711E-2"/>
    <n v="2.3072000000000002E-2"/>
    <n v="3.2909999999999995E-2"/>
    <n v="4.6446000000000001E-2"/>
    <n v="6.4019000000000006E-2"/>
    <n v="8.4519999999999998E-2"/>
  </r>
  <r>
    <x v="4"/>
    <x v="2"/>
    <x v="4"/>
    <x v="27"/>
    <n v="1.9643000000000001E-2"/>
    <n v="2.6266999999999999E-2"/>
    <n v="3.8198000000000003E-2"/>
    <n v="5.6538000000000005E-2"/>
    <n v="8.2489999999999994E-2"/>
    <n v="0.11551800000000001"/>
    <n v="0.15402399999999999"/>
  </r>
  <r>
    <x v="4"/>
    <x v="2"/>
    <x v="4"/>
    <x v="28"/>
    <n v="8.6140000000000001E-3"/>
    <n v="1.1213000000000001E-2"/>
    <n v="1.5571999999999999E-2"/>
    <n v="2.2346000000000001E-2"/>
    <n v="3.1511999999999998E-2"/>
    <n v="4.3323E-2"/>
    <n v="5.6909000000000001E-2"/>
  </r>
  <r>
    <x v="4"/>
    <x v="2"/>
    <x v="5"/>
    <x v="27"/>
    <n v="6.6040000000000031E-3"/>
    <n v="9.2969999999999962E-3"/>
    <n v="1.4703000000000001E-2"/>
    <n v="2.363500000000001E-2"/>
    <n v="3.7044000000000028E-2"/>
    <n v="5.662200000000004E-2"/>
    <n v="8.2778000000000018E-2"/>
  </r>
  <r>
    <x v="4"/>
    <x v="2"/>
    <x v="5"/>
    <x v="28"/>
    <n v="2.898E-3"/>
    <n v="3.9050000000000001E-3"/>
    <n v="5.727999999999997E-3"/>
    <n v="8.714000000000003E-3"/>
    <n v="1.3031999999999988E-2"/>
    <n v="1.9147000000000011E-2"/>
    <n v="2.7023000000000009E-2"/>
  </r>
  <r>
    <x v="4"/>
    <x v="2"/>
    <x v="6"/>
    <x v="27"/>
    <n v="1.7131E-2"/>
    <n v="2.351E-2"/>
    <n v="3.4310999999999994E-2"/>
    <n v="5.1555000000000004E-2"/>
    <n v="7.574800000000001E-2"/>
    <n v="0.10684800000000001"/>
    <n v="0.14302000000000001"/>
  </r>
  <r>
    <x v="4"/>
    <x v="2"/>
    <x v="6"/>
    <x v="28"/>
    <n v="7.2579999999999997E-3"/>
    <n v="9.6030000000000004E-3"/>
    <n v="1.3437000000000001E-2"/>
    <n v="1.9519999999999999E-2"/>
    <n v="2.7831000000000002E-2"/>
    <n v="3.8609999999999992E-2"/>
    <n v="5.1099999999999993E-2"/>
  </r>
  <r>
    <x v="4"/>
    <x v="2"/>
    <x v="7"/>
    <x v="27"/>
    <n v="5.8640000000000012E-3"/>
    <n v="8.2999999999999949E-3"/>
    <n v="1.2809999999999995E-2"/>
    <n v="1.9888999999999993E-2"/>
    <n v="3.0859999999999995E-2"/>
    <n v="4.5856000000000001E-2"/>
    <n v="6.5228999999999981E-2"/>
  </r>
  <r>
    <x v="4"/>
    <x v="2"/>
    <x v="7"/>
    <x v="28"/>
    <n v="2.5110000000000002E-3"/>
    <n v="3.3899999999999998E-3"/>
    <n v="4.9000000000000007E-3"/>
    <n v="7.2899999999999996E-3"/>
    <n v="1.0767999999999996E-2"/>
    <n v="1.5476999999999996E-2"/>
    <n v="2.1363999999999994E-2"/>
  </r>
  <r>
    <x v="4"/>
    <x v="2"/>
    <x v="8"/>
    <x v="27"/>
    <n v="0.163747"/>
    <n v="0.21434999999999998"/>
    <n v="0.314106"/>
    <n v="0.45830399999999999"/>
    <n v="0.66562399999999999"/>
    <n v="0.91746599999999989"/>
    <n v="1.2017950000000002"/>
  </r>
  <r>
    <x v="4"/>
    <x v="2"/>
    <x v="8"/>
    <x v="28"/>
    <n v="6.9042999999999993E-2"/>
    <n v="8.8998999999999995E-2"/>
    <n v="0.12424000000000002"/>
    <n v="0.17718300000000001"/>
    <n v="0.249918"/>
    <n v="0.34130299999999997"/>
    <n v="0.44486999999999999"/>
  </r>
  <r>
    <x v="4"/>
    <x v="2"/>
    <x v="9"/>
    <x v="27"/>
    <n v="7.9500000000000078E-4"/>
    <n v="1.1379999999999977E-3"/>
    <n v="1.7639999999999991E-3"/>
    <n v="2.8360000000000008E-3"/>
    <n v="4.4730000000000013E-3"/>
    <n v="6.8340000000000059E-3"/>
    <n v="1.0002999999999993E-2"/>
  </r>
  <r>
    <x v="4"/>
    <x v="2"/>
    <x v="9"/>
    <x v="28"/>
    <n v="3.270000000000002E-4"/>
    <n v="4.4700000000000019E-4"/>
    <n v="6.5500000000000042E-4"/>
    <n v="9.9099999999999969E-4"/>
    <n v="1.4859999999999982E-3"/>
    <n v="2.1920000000000012E-3"/>
    <n v="3.1019999999999997E-3"/>
  </r>
  <r>
    <x v="4"/>
    <x v="2"/>
    <x v="10"/>
    <x v="27"/>
    <n v="6.9038000000000002E-2"/>
    <n v="9.1809000000000016E-2"/>
    <n v="0.13667200000000004"/>
    <n v="0.20297100000000004"/>
    <n v="0.29752200000000001"/>
    <n v="0.41851400000000011"/>
    <n v="0.56033700000000009"/>
  </r>
  <r>
    <x v="4"/>
    <x v="2"/>
    <x v="10"/>
    <x v="28"/>
    <n v="2.8625999999999999E-2"/>
    <n v="3.7272000000000007E-2"/>
    <n v="5.2575999999999984E-2"/>
    <n v="7.5877E-2"/>
    <n v="0.10792099999999999"/>
    <n v="0.14934800000000001"/>
    <n v="0.19744299999999998"/>
  </r>
  <r>
    <x v="5"/>
    <x v="0"/>
    <x v="0"/>
    <x v="29"/>
    <n v="1.8799999999999996E-4"/>
    <n v="2.5900000000000001E-4"/>
    <n v="3.8000000000000008E-4"/>
    <n v="5.6000000000000017E-4"/>
    <n v="7.9800000000000021E-4"/>
    <n v="1.1409999999999994E-3"/>
    <n v="1.5929999999999996E-3"/>
  </r>
  <r>
    <x v="5"/>
    <x v="0"/>
    <x v="1"/>
    <x v="29"/>
    <n v="1.06E-4"/>
    <n v="1.5199999999999995E-4"/>
    <n v="2.2499999999999999E-4"/>
    <n v="3.57E-4"/>
    <n v="5.3399999999999997E-4"/>
    <n v="8.0800000000000023E-4"/>
    <n v="1.2059999999999998E-3"/>
  </r>
  <r>
    <x v="5"/>
    <x v="0"/>
    <x v="2"/>
    <x v="29"/>
    <n v="3.8999999999999999E-5"/>
    <n v="5.4999999999999995E-5"/>
    <n v="8.2999999999999985E-5"/>
    <n v="1.1899999999999999E-4"/>
    <n v="1.6899999999999996E-4"/>
    <n v="2.3899999999999998E-4"/>
    <n v="3.3400000000000015E-4"/>
  </r>
  <r>
    <x v="5"/>
    <x v="0"/>
    <x v="3"/>
    <x v="29"/>
    <n v="1.1230000000000001E-3"/>
    <n v="1.5740000000000001E-3"/>
    <n v="2.274E-3"/>
    <n v="3.2969999999999996E-3"/>
    <n v="4.6609999999999993E-3"/>
    <n v="6.5669999999999999E-3"/>
    <n v="9.045000000000001E-3"/>
  </r>
  <r>
    <x v="5"/>
    <x v="0"/>
    <x v="4"/>
    <x v="29"/>
    <n v="7.7399999999999995E-4"/>
    <n v="1.0579999999999999E-3"/>
    <n v="1.5019999999999999E-3"/>
    <n v="2.1590000000000003E-3"/>
    <n v="2.9740000000000001E-3"/>
    <n v="4.0860000000000002E-3"/>
    <n v="5.4610000000000006E-3"/>
  </r>
  <r>
    <x v="5"/>
    <x v="0"/>
    <x v="5"/>
    <x v="29"/>
    <n v="2.3499999999999994E-4"/>
    <n v="3.2400000000000012E-4"/>
    <n v="4.7800000000000018E-4"/>
    <n v="7.0200000000000026E-4"/>
    <n v="1.0109999999999997E-3"/>
    <n v="1.4579999999999992E-3"/>
    <n v="2.0729999999999998E-3"/>
  </r>
  <r>
    <x v="5"/>
    <x v="0"/>
    <x v="6"/>
    <x v="29"/>
    <n v="8.3600000000000005E-4"/>
    <n v="1.1929999999999998E-3"/>
    <n v="1.738E-3"/>
    <n v="2.6089999999999998E-3"/>
    <n v="3.7239999999999999E-3"/>
    <n v="5.3069999999999992E-3"/>
    <n v="7.3319999999999982E-3"/>
  </r>
  <r>
    <x v="5"/>
    <x v="0"/>
    <x v="7"/>
    <x v="29"/>
    <n v="2.1199999999999998E-4"/>
    <n v="3.0000000000000019E-4"/>
    <n v="4.5200000000000014E-4"/>
    <n v="6.7800000000000022E-4"/>
    <n v="9.8299999999999972E-4"/>
    <n v="1.4209999999999995E-3"/>
    <n v="2.0149999999999994E-3"/>
  </r>
  <r>
    <x v="5"/>
    <x v="0"/>
    <x v="8"/>
    <x v="29"/>
    <n v="1.7649999999999999E-2"/>
    <n v="2.5325E-2"/>
    <n v="3.9331999999999999E-2"/>
    <n v="5.9285999999999998E-2"/>
    <n v="8.3940000000000001E-2"/>
    <n v="0.114526"/>
    <n v="0.14710400000000001"/>
  </r>
  <r>
    <x v="5"/>
    <x v="0"/>
    <x v="9"/>
    <x v="29"/>
    <n v="1.2999999999999999E-5"/>
    <n v="1.4E-5"/>
    <n v="2.1999999999999999E-5"/>
    <n v="3.5000000000000004E-5"/>
    <n v="4.8999999999999998E-5"/>
    <n v="7.2999999999999999E-5"/>
    <n v="1.0099999999999999E-4"/>
  </r>
  <r>
    <x v="5"/>
    <x v="0"/>
    <x v="10"/>
    <x v="29"/>
    <n v="3.6100000000000008E-3"/>
    <n v="4.922000000000001E-3"/>
    <n v="7.2860000000000017E-3"/>
    <n v="1.0614E-2"/>
    <n v="1.4898E-2"/>
    <n v="2.0778000000000001E-2"/>
    <n v="2.8127999999999993E-2"/>
  </r>
  <r>
    <x v="5"/>
    <x v="1"/>
    <x v="0"/>
    <x v="29"/>
    <n v="6.9700000000000003E-4"/>
    <n v="9.7100000000000018E-4"/>
    <n v="1.4469999999999993E-3"/>
    <n v="2.1450000000000006E-3"/>
    <n v="3.088E-3"/>
    <n v="4.4340000000000004E-3"/>
    <n v="6.2270000000000008E-3"/>
  </r>
  <r>
    <x v="5"/>
    <x v="1"/>
    <x v="1"/>
    <x v="29"/>
    <n v="3.9100000000000002E-4"/>
    <n v="5.750000000000001E-4"/>
    <n v="8.7000000000000033E-4"/>
    <n v="1.3619999999999995E-3"/>
    <n v="2.0640000000000003E-3"/>
    <n v="3.1399999999999996E-3"/>
    <n v="4.7200000000000011E-3"/>
  </r>
  <r>
    <x v="5"/>
    <x v="1"/>
    <x v="2"/>
    <x v="29"/>
    <n v="1.5299999999999998E-4"/>
    <n v="2.1299999999999995E-4"/>
    <n v="3.1200000000000016E-4"/>
    <n v="4.5900000000000021E-4"/>
    <n v="6.5600000000000022E-4"/>
    <n v="9.3500000000000007E-4"/>
    <n v="1.304E-3"/>
  </r>
  <r>
    <x v="5"/>
    <x v="1"/>
    <x v="3"/>
    <x v="29"/>
    <n v="4.1529999999999996E-3"/>
    <n v="5.8970000000000003E-3"/>
    <n v="8.6009999999999993E-3"/>
    <n v="1.2595E-2"/>
    <n v="1.7958000000000002E-2"/>
    <n v="2.5507999999999999E-2"/>
    <n v="3.5372999999999995E-2"/>
  </r>
  <r>
    <x v="5"/>
    <x v="1"/>
    <x v="4"/>
    <x v="29"/>
    <n v="2.8609999999999998E-3"/>
    <n v="3.96E-3"/>
    <n v="5.6800000000000002E-3"/>
    <n v="8.2450000000000006E-3"/>
    <n v="1.1460999999999999E-2"/>
    <n v="1.5872999999999998E-2"/>
    <n v="2.1358000000000002E-2"/>
  </r>
  <r>
    <x v="5"/>
    <x v="1"/>
    <x v="5"/>
    <x v="29"/>
    <n v="8.7000000000000011E-4"/>
    <n v="1.222E-3"/>
    <n v="1.8079999999999982E-3"/>
    <n v="2.710000000000001E-3"/>
    <n v="3.9140000000000008E-3"/>
    <n v="5.682000000000003E-3"/>
    <n v="8.0960000000000025E-3"/>
  </r>
  <r>
    <x v="5"/>
    <x v="1"/>
    <x v="6"/>
    <x v="29"/>
    <n v="3.0890000000000002E-3"/>
    <n v="4.4619999999999998E-3"/>
    <n v="6.5710000000000013E-3"/>
    <n v="9.9580000000000016E-3"/>
    <n v="1.4350999999999999E-2"/>
    <n v="2.0614E-2"/>
    <n v="2.8676999999999998E-2"/>
  </r>
  <r>
    <x v="5"/>
    <x v="1"/>
    <x v="7"/>
    <x v="29"/>
    <n v="7.9600000000000027E-4"/>
    <n v="1.1239999999999996E-3"/>
    <n v="1.709E-3"/>
    <n v="2.5860000000000002E-3"/>
    <n v="3.7849999999999997E-3"/>
    <n v="5.5250000000000013E-3"/>
    <n v="7.8869999999999982E-3"/>
  </r>
  <r>
    <x v="5"/>
    <x v="1"/>
    <x v="8"/>
    <x v="29"/>
    <n v="6.5286999999999998E-2"/>
    <n v="9.4768999999999992E-2"/>
    <n v="0.14877299999999999"/>
    <n v="0.22645899999999999"/>
    <n v="0.32349"/>
    <n v="0.444859"/>
    <n v="0.57531399999999999"/>
  </r>
  <r>
    <x v="5"/>
    <x v="1"/>
    <x v="9"/>
    <x v="29"/>
    <n v="4.3000000000000002E-5"/>
    <n v="6.1999999999999989E-5"/>
    <n v="8.8999999999999981E-5"/>
    <n v="1.35E-4"/>
    <n v="1.9499999999999997E-4"/>
    <n v="2.8400000000000007E-4"/>
    <n v="4.0100000000000015E-4"/>
  </r>
  <r>
    <x v="5"/>
    <x v="1"/>
    <x v="10"/>
    <x v="29"/>
    <n v="1.3346E-2"/>
    <n v="1.8420000000000002E-2"/>
    <n v="2.7562999999999994E-2"/>
    <n v="4.055099999999999E-2"/>
    <n v="5.741799999999999E-2"/>
    <n v="8.0716999999999983E-2"/>
    <n v="0.11000200000000002"/>
  </r>
  <r>
    <x v="5"/>
    <x v="2"/>
    <x v="0"/>
    <x v="29"/>
    <n v="3.3E-4"/>
    <n v="4.8000000000000012E-4"/>
    <n v="7.4100000000000012E-4"/>
    <n v="1.15E-3"/>
    <n v="1.7309999999999999E-3"/>
    <n v="2.6060000000000007E-3"/>
    <n v="3.8389999999999991E-3"/>
  </r>
  <r>
    <x v="5"/>
    <x v="2"/>
    <x v="1"/>
    <x v="29"/>
    <n v="1.8499999999999994E-4"/>
    <n v="2.8200000000000008E-4"/>
    <n v="4.4700000000000013E-4"/>
    <n v="7.2800000000000002E-4"/>
    <n v="1.1579999999999997E-3"/>
    <n v="1.8469999999999995E-3"/>
    <n v="2.9070000000000012E-3"/>
  </r>
  <r>
    <x v="5"/>
    <x v="2"/>
    <x v="2"/>
    <x v="29"/>
    <n v="7.2999999999999985E-5"/>
    <n v="1.0299999999999998E-4"/>
    <n v="1.6099999999999996E-4"/>
    <n v="2.4600000000000002E-4"/>
    <n v="3.6700000000000014E-4"/>
    <n v="5.4800000000000031E-4"/>
    <n v="8.0300000000000022E-4"/>
  </r>
  <r>
    <x v="5"/>
    <x v="2"/>
    <x v="3"/>
    <x v="29"/>
    <n v="1.9689999999999998E-3"/>
    <n v="2.9099999999999998E-3"/>
    <n v="4.4229999999999998E-3"/>
    <n v="6.7589999999999994E-3"/>
    <n v="1.0073E-2"/>
    <n v="1.4982000000000002E-2"/>
    <n v="2.1788999999999996E-2"/>
  </r>
  <r>
    <x v="5"/>
    <x v="2"/>
    <x v="4"/>
    <x v="29"/>
    <n v="1.3549999999999999E-3"/>
    <n v="1.954E-3"/>
    <n v="2.9220000000000001E-3"/>
    <n v="4.4260000000000002E-3"/>
    <n v="6.4290000000000007E-3"/>
    <n v="9.3229999999999997E-3"/>
    <n v="1.3155999999999999E-2"/>
  </r>
  <r>
    <x v="5"/>
    <x v="2"/>
    <x v="5"/>
    <x v="29"/>
    <n v="4.1500000000000028E-4"/>
    <n v="5.9400000000000002E-4"/>
    <n v="9.2900000000000046E-4"/>
    <n v="1.4499999999999997E-3"/>
    <n v="2.1939999999999998E-3"/>
    <n v="3.3329999999999996E-3"/>
    <n v="4.9880000000000028E-3"/>
  </r>
  <r>
    <x v="5"/>
    <x v="2"/>
    <x v="6"/>
    <x v="29"/>
    <n v="1.4620000000000004E-3"/>
    <n v="2.2009999999999998E-3"/>
    <n v="3.3799999999999998E-3"/>
    <n v="5.3460000000000001E-3"/>
    <n v="8.0519999999999984E-3"/>
    <n v="1.2106000000000002E-2"/>
    <n v="1.7665E-2"/>
  </r>
  <r>
    <x v="5"/>
    <x v="2"/>
    <x v="7"/>
    <x v="29"/>
    <n v="3.7600000000000009E-4"/>
    <n v="5.5200000000000008E-4"/>
    <n v="8.8100000000000027E-4"/>
    <n v="1.3899999999999995E-3"/>
    <n v="2.1229999999999995E-3"/>
    <n v="3.2460000000000002E-3"/>
    <n v="4.8549999999999982E-3"/>
  </r>
  <r>
    <x v="5"/>
    <x v="2"/>
    <x v="8"/>
    <x v="29"/>
    <n v="3.0943999999999999E-2"/>
    <n v="4.6757000000000007E-2"/>
    <n v="7.6537999999999995E-2"/>
    <n v="0.121556"/>
    <n v="0.18146899999999999"/>
    <n v="0.26129400000000003"/>
    <n v="0.35439900000000002"/>
  </r>
  <r>
    <x v="5"/>
    <x v="2"/>
    <x v="9"/>
    <x v="29"/>
    <n v="1.9000000000000001E-5"/>
    <n v="3.1000000000000001E-5"/>
    <n v="4.7000000000000004E-5"/>
    <n v="7.2000000000000002E-5"/>
    <n v="1.0999999999999998E-4"/>
    <n v="1.6399999999999997E-4"/>
    <n v="2.4499999999999999E-4"/>
  </r>
  <r>
    <x v="5"/>
    <x v="2"/>
    <x v="10"/>
    <x v="29"/>
    <n v="6.3250000000000034E-3"/>
    <n v="9.0880000000000023E-3"/>
    <n v="1.418E-2"/>
    <n v="2.1772000000000003E-2"/>
    <n v="3.2210999999999997E-2"/>
    <n v="4.7407000000000019E-2"/>
    <n v="6.7761999999999989E-2"/>
  </r>
  <r>
    <x v="6"/>
    <x v="0"/>
    <x v="0"/>
    <x v="30"/>
    <n v="0.340974"/>
    <n v="0.43387100000000012"/>
    <n v="0.62564799999999998"/>
    <n v="0.86381400000000008"/>
    <n v="1.2023170000000001"/>
    <n v="1.6379439999999996"/>
    <n v="2.1458659999999998"/>
  </r>
  <r>
    <x v="6"/>
    <x v="0"/>
    <x v="0"/>
    <x v="31"/>
    <n v="6.5942559999999997"/>
    <n v="7.815385"/>
    <n v="11.367136"/>
    <n v="16.638078"/>
    <n v="23.620467000000005"/>
    <n v="31.906941999999994"/>
    <n v="40.448194000000001"/>
  </r>
  <r>
    <x v="6"/>
    <x v="0"/>
    <x v="0"/>
    <x v="32"/>
    <n v="0.23532800000000009"/>
    <n v="0.29174399999999995"/>
    <n v="0.44575500000000001"/>
    <n v="0.64764299999999997"/>
    <n v="0.90343099999999998"/>
    <n v="1.1936589999999998"/>
    <n v="1.4712680000000002"/>
  </r>
  <r>
    <x v="6"/>
    <x v="0"/>
    <x v="0"/>
    <x v="33"/>
    <n v="1.0222999999999999E-2"/>
    <n v="1.4995999999999997E-2"/>
    <n v="2.2974000000000005E-2"/>
    <n v="3.2879000000000005E-2"/>
    <n v="4.6686000000000012E-2"/>
    <n v="6.3340000000000007E-2"/>
    <n v="7.9727999999999993E-2"/>
  </r>
  <r>
    <x v="6"/>
    <x v="0"/>
    <x v="0"/>
    <x v="34"/>
    <n v="1.0502999999999997E-2"/>
    <n v="1.4114999999999996E-2"/>
    <n v="2.0580000000000001E-2"/>
    <n v="2.9581999999999994E-2"/>
    <n v="4.2641000000000012E-2"/>
    <n v="5.8855999999999985E-2"/>
    <n v="7.8335000000000002E-2"/>
  </r>
  <r>
    <x v="6"/>
    <x v="0"/>
    <x v="0"/>
    <x v="35"/>
    <n v="2.0763000000000007E-2"/>
    <n v="2.8888E-2"/>
    <n v="4.6804999999999999E-2"/>
    <n v="7.1978E-2"/>
    <n v="0.11057199999999998"/>
    <n v="0.16247"/>
    <n v="0.2298589999999999"/>
  </r>
  <r>
    <x v="6"/>
    <x v="0"/>
    <x v="0"/>
    <x v="36"/>
    <n v="7.0739259999999993"/>
    <n v="8.3686239999999987"/>
    <n v="10.925334999999999"/>
    <n v="14.299515"/>
    <n v="18.998039000000006"/>
    <n v="24.154280000000007"/>
    <n v="30.225816999999992"/>
  </r>
  <r>
    <x v="6"/>
    <x v="0"/>
    <x v="0"/>
    <x v="37"/>
    <n v="5.2770999999999992E-2"/>
    <n v="7.1027000000000007E-2"/>
    <n v="0.105945"/>
    <n v="0.15340799999999999"/>
    <n v="0.22680400000000003"/>
    <n v="0.32312699999999983"/>
    <n v="0.44300099999999992"/>
  </r>
  <r>
    <x v="6"/>
    <x v="0"/>
    <x v="0"/>
    <x v="38"/>
    <n v="1.2231500000000004"/>
    <n v="1.4476869999999999"/>
    <n v="2.0885529999999997"/>
    <n v="2.9942799999999989"/>
    <n v="4.1918230000000003"/>
    <n v="5.569694000000001"/>
    <n v="7.0997380000000003"/>
  </r>
  <r>
    <x v="6"/>
    <x v="0"/>
    <x v="0"/>
    <x v="39"/>
    <n v="0.16605199999999998"/>
    <n v="0.23735799999999996"/>
    <n v="0.35614800000000002"/>
    <n v="0.50294799999999984"/>
    <n v="0.70512799999999998"/>
    <n v="0.95803099999999997"/>
    <n v="1.220203000000001"/>
  </r>
  <r>
    <x v="6"/>
    <x v="0"/>
    <x v="1"/>
    <x v="30"/>
    <n v="0.27725"/>
    <n v="0.36650399999999989"/>
    <n v="0.54523600000000005"/>
    <n v="0.78964499999999993"/>
    <n v="1.1573029999999993"/>
    <n v="1.6694599999999997"/>
    <n v="2.325229999999999"/>
  </r>
  <r>
    <x v="6"/>
    <x v="0"/>
    <x v="1"/>
    <x v="31"/>
    <n v="11.881240999999999"/>
    <n v="15.098984999999995"/>
    <n v="22.559222000000002"/>
    <n v="32.793789000000004"/>
    <n v="46.435779999999994"/>
    <n v="63.880613000000011"/>
    <n v="82.84267899999999"/>
  </r>
  <r>
    <x v="6"/>
    <x v="0"/>
    <x v="1"/>
    <x v="32"/>
    <n v="0.42017199999999977"/>
    <n v="0.58836199999999983"/>
    <n v="0.98944499999999957"/>
    <n v="1.6179709999999996"/>
    <n v="2.5899879999999995"/>
    <n v="3.8704679999999989"/>
    <n v="5.3612559999999991"/>
  </r>
  <r>
    <x v="6"/>
    <x v="0"/>
    <x v="1"/>
    <x v="33"/>
    <n v="5.1510000000000028E-3"/>
    <n v="8.0229999999999989E-3"/>
    <n v="1.2877999999999999E-2"/>
    <n v="1.9895000000000003E-2"/>
    <n v="3.0779000000000008E-2"/>
    <n v="4.6197999999999989E-2"/>
    <n v="6.4806000000000016E-2"/>
  </r>
  <r>
    <x v="6"/>
    <x v="0"/>
    <x v="1"/>
    <x v="34"/>
    <n v="1.5312999999999998E-2"/>
    <n v="2.0988000000000003E-2"/>
    <n v="3.1734000000000019E-2"/>
    <n v="4.6935000000000018E-2"/>
    <n v="7.117500000000003E-2"/>
    <n v="0.10632800000000003"/>
    <n v="0.1496040000000001"/>
  </r>
  <r>
    <x v="6"/>
    <x v="0"/>
    <x v="1"/>
    <x v="35"/>
    <n v="1.1760999999999988E-2"/>
    <n v="1.6416E-2"/>
    <n v="2.6834000000000011E-2"/>
    <n v="4.1445000000000003E-2"/>
    <n v="6.5147000000000024E-2"/>
    <n v="0.10127400000000002"/>
    <n v="0.14865600000000004"/>
  </r>
  <r>
    <x v="6"/>
    <x v="0"/>
    <x v="1"/>
    <x v="36"/>
    <n v="16.048154"/>
    <n v="19.073711000000007"/>
    <n v="25.673291000000003"/>
    <n v="33.797110999999987"/>
    <n v="45.684206999999994"/>
    <n v="60.735975000000018"/>
    <n v="76.246095000000025"/>
  </r>
  <r>
    <x v="6"/>
    <x v="0"/>
    <x v="1"/>
    <x v="37"/>
    <n v="4.690100000000004E-2"/>
    <n v="6.4539000000000013E-2"/>
    <n v="9.9075000000000052E-2"/>
    <n v="0.14718500000000004"/>
    <n v="0.22541900000000006"/>
    <n v="0.34111899999999995"/>
    <n v="0.48980099999999988"/>
  </r>
  <r>
    <x v="6"/>
    <x v="0"/>
    <x v="1"/>
    <x v="38"/>
    <n v="2.4650979999999998"/>
    <n v="3.0689820000000019"/>
    <n v="4.6128510000000009"/>
    <n v="7.1440050000000008"/>
    <n v="10.913321999999999"/>
    <n v="15.537026999999997"/>
    <n v="20.809834000000002"/>
  </r>
  <r>
    <x v="6"/>
    <x v="0"/>
    <x v="1"/>
    <x v="39"/>
    <n v="0.17685099999999998"/>
    <n v="0.26471199999999989"/>
    <n v="0.40889599999999987"/>
    <n v="0.61239100000000024"/>
    <n v="0.91522700000000012"/>
    <n v="1.3355770000000009"/>
    <n v="1.8363259999999995"/>
  </r>
  <r>
    <x v="6"/>
    <x v="0"/>
    <x v="2"/>
    <x v="30"/>
    <n v="0.14177999999999999"/>
    <n v="0.18236599999999997"/>
    <n v="0.266177"/>
    <n v="0.37250299999999997"/>
    <n v="0.5266909999999998"/>
    <n v="0.72867700000000002"/>
    <n v="0.97078799999999987"/>
  </r>
  <r>
    <x v="6"/>
    <x v="0"/>
    <x v="2"/>
    <x v="31"/>
    <n v="4.7004909999999995"/>
    <n v="5.2449029999999999"/>
    <n v="7.4552649999999998"/>
    <n v="10.955550000000001"/>
    <n v="15.501878"/>
    <n v="20.881664999999998"/>
    <n v="26.442337000000002"/>
  </r>
  <r>
    <x v="6"/>
    <x v="0"/>
    <x v="2"/>
    <x v="32"/>
    <n v="7.9491999999999993E-2"/>
    <n v="0.10863900000000001"/>
    <n v="0.18472099999999997"/>
    <n v="0.29433700000000013"/>
    <n v="0.45835599999999987"/>
    <n v="0.65992400000000007"/>
    <n v="0.87970699999999968"/>
  </r>
  <r>
    <x v="6"/>
    <x v="0"/>
    <x v="2"/>
    <x v="33"/>
    <n v="4.3290000000000021E-3"/>
    <n v="6.4410000000000005E-3"/>
    <n v="1.0018000000000001E-2"/>
    <n v="1.4625000000000004E-2"/>
    <n v="2.1290000000000003E-2"/>
    <n v="2.9634000000000004E-2"/>
    <n v="3.8381000000000005E-2"/>
  </r>
  <r>
    <x v="6"/>
    <x v="0"/>
    <x v="2"/>
    <x v="34"/>
    <n v="1.3689999999999998E-3"/>
    <n v="1.905E-3"/>
    <n v="2.8239999999999988E-3"/>
    <n v="3.9450000000000015E-3"/>
    <n v="5.5000000000000005E-3"/>
    <n v="7.7359999999999998E-3"/>
    <n v="1.0254999999999998E-2"/>
  </r>
  <r>
    <x v="6"/>
    <x v="0"/>
    <x v="2"/>
    <x v="35"/>
    <n v="2.9409999999999987E-3"/>
    <n v="4.2320000000000005E-3"/>
    <n v="6.9609999999999976E-3"/>
    <n v="1.0369999999999997E-2"/>
    <n v="1.5413000000000001E-2"/>
    <n v="2.3185000000000001E-2"/>
    <n v="3.2759999999999997E-2"/>
  </r>
  <r>
    <x v="6"/>
    <x v="0"/>
    <x v="2"/>
    <x v="36"/>
    <n v="1.1888949999999994"/>
    <n v="1.4833189999999996"/>
    <n v="1.9658789999999997"/>
    <n v="2.4758660000000008"/>
    <n v="3.1605129999999999"/>
    <n v="4.1187059999999986"/>
    <n v="5.1403769999999982"/>
  </r>
  <r>
    <x v="6"/>
    <x v="0"/>
    <x v="2"/>
    <x v="37"/>
    <n v="6.6369999999999988E-3"/>
    <n v="9.1989999999999988E-3"/>
    <n v="1.3961000000000001E-2"/>
    <n v="2.0134999999999997E-2"/>
    <n v="2.9607999999999995E-2"/>
    <n v="4.3130999999999996E-2"/>
    <n v="5.9803999999999989E-2"/>
  </r>
  <r>
    <x v="6"/>
    <x v="0"/>
    <x v="2"/>
    <x v="38"/>
    <n v="2.3718900000000005"/>
    <n v="2.8836430000000002"/>
    <n v="4.2578940000000012"/>
    <n v="6.2629669999999997"/>
    <n v="9.0336029999999994"/>
    <n v="12.325041000000006"/>
    <n v="16.152140999999997"/>
  </r>
  <r>
    <x v="6"/>
    <x v="0"/>
    <x v="2"/>
    <x v="39"/>
    <n v="6.7832999999999977E-2"/>
    <n v="9.8012000000000002E-2"/>
    <n v="0.14888899999999999"/>
    <n v="0.21359699999999998"/>
    <n v="0.30548999999999987"/>
    <n v="0.42322100000000007"/>
    <n v="0.55106500000000003"/>
  </r>
  <r>
    <x v="6"/>
    <x v="0"/>
    <x v="3"/>
    <x v="30"/>
    <n v="1.4824979999999999"/>
    <n v="1.8608019999999998"/>
    <n v="2.6100750000000001"/>
    <n v="3.5344900000000008"/>
    <n v="4.8438579999999991"/>
    <n v="6.5297699999999992"/>
    <n v="8.507305999999998"/>
  </r>
  <r>
    <x v="6"/>
    <x v="0"/>
    <x v="3"/>
    <x v="31"/>
    <n v="54.670952"/>
    <n v="72.947839000000002"/>
    <n v="105.431736"/>
    <n v="145.453474"/>
    <n v="197.389443"/>
    <n v="259.98183499999999"/>
    <n v="325.60081400000001"/>
  </r>
  <r>
    <x v="6"/>
    <x v="0"/>
    <x v="3"/>
    <x v="32"/>
    <n v="2.4016139999999999"/>
    <n v="2.8546670000000001"/>
    <n v="3.9733180000000003"/>
    <n v="5.4882949999999999"/>
    <n v="7.6770999999999994"/>
    <n v="10.127179"/>
    <n v="12.626023999999999"/>
  </r>
  <r>
    <x v="6"/>
    <x v="0"/>
    <x v="3"/>
    <x v="33"/>
    <n v="4.6223000000000007E-2"/>
    <n v="6.7098999999999992E-2"/>
    <n v="9.8958000000000018E-2"/>
    <n v="0.13858499999999999"/>
    <n v="0.19340300000000005"/>
    <n v="0.26164100000000001"/>
    <n v="0.33285599999999993"/>
  </r>
  <r>
    <x v="6"/>
    <x v="0"/>
    <x v="3"/>
    <x v="34"/>
    <n v="0.16364199999999998"/>
    <n v="0.22577299999999997"/>
    <n v="0.31695399999999996"/>
    <n v="0.43856499999999998"/>
    <n v="0.62605899999999992"/>
    <n v="0.86557200000000001"/>
    <n v="1.162115"/>
  </r>
  <r>
    <x v="6"/>
    <x v="0"/>
    <x v="3"/>
    <x v="35"/>
    <n v="0.27159800000000001"/>
    <n v="0.38584300000000005"/>
    <n v="0.58886099999999997"/>
    <n v="0.85516000000000014"/>
    <n v="1.281868"/>
    <n v="1.8585969999999998"/>
    <n v="2.5996559999999991"/>
  </r>
  <r>
    <x v="6"/>
    <x v="0"/>
    <x v="3"/>
    <x v="36"/>
    <n v="84.62172200000002"/>
    <n v="105.79258799999998"/>
    <n v="134.852475"/>
    <n v="172.13516800000002"/>
    <n v="228.70637499999998"/>
    <n v="293.26101399999999"/>
    <n v="370.21174200000007"/>
  </r>
  <r>
    <x v="6"/>
    <x v="0"/>
    <x v="3"/>
    <x v="37"/>
    <n v="0.73887900000000006"/>
    <n v="1.0112970000000001"/>
    <n v="1.4463990000000002"/>
    <n v="2.0161339999999996"/>
    <n v="2.9052860000000003"/>
    <n v="4.0784659999999997"/>
    <n v="5.5461819999999991"/>
  </r>
  <r>
    <x v="6"/>
    <x v="0"/>
    <x v="3"/>
    <x v="38"/>
    <n v="17.389118000000003"/>
    <n v="20.727143999999999"/>
    <n v="28.937443000000002"/>
    <n v="41.389779000000004"/>
    <n v="58.272631999999994"/>
    <n v="76.72287200000001"/>
    <n v="95.624645000000001"/>
  </r>
  <r>
    <x v="6"/>
    <x v="0"/>
    <x v="3"/>
    <x v="39"/>
    <n v="3.7844529999999996"/>
    <n v="5.3575160000000004"/>
    <n v="7.7534099999999979"/>
    <n v="10.718603999999999"/>
    <n v="14.844060999999998"/>
    <n v="20.075413999999999"/>
    <n v="25.653764000000002"/>
  </r>
  <r>
    <x v="6"/>
    <x v="0"/>
    <x v="4"/>
    <x v="30"/>
    <n v="0.32093899999999997"/>
    <n v="0.39620100000000003"/>
    <n v="0.54527999999999999"/>
    <n v="0.72145100000000006"/>
    <n v="0.95971699999999993"/>
    <n v="1.2524249999999999"/>
    <n v="1.575115"/>
  </r>
  <r>
    <x v="6"/>
    <x v="0"/>
    <x v="4"/>
    <x v="31"/>
    <n v="24.219016000000003"/>
    <n v="30.559359999999998"/>
    <n v="43.746482999999998"/>
    <n v="59.580374999999997"/>
    <n v="79.006714000000002"/>
    <n v="101.83340100000001"/>
    <n v="123.933504"/>
  </r>
  <r>
    <x v="6"/>
    <x v="0"/>
    <x v="4"/>
    <x v="32"/>
    <n v="1.4036279999999999"/>
    <n v="1.6204620000000001"/>
    <n v="2.249352"/>
    <n v="3.0358260000000001"/>
    <n v="3.9480519999999997"/>
    <n v="4.921589"/>
    <n v="5.7769890000000004"/>
  </r>
  <r>
    <x v="6"/>
    <x v="0"/>
    <x v="4"/>
    <x v="33"/>
    <n v="1.2292000000000001E-2"/>
    <n v="1.7543E-2"/>
    <n v="2.5301999999999998E-2"/>
    <n v="3.4248000000000001E-2"/>
    <n v="4.5433000000000001E-2"/>
    <n v="5.7837E-2"/>
    <n v="6.853999999999999E-2"/>
  </r>
  <r>
    <x v="6"/>
    <x v="0"/>
    <x v="4"/>
    <x v="34"/>
    <n v="9.7552E-2"/>
    <n v="0.122406"/>
    <n v="0.16600699999999999"/>
    <n v="0.21904600000000002"/>
    <n v="0.29219499999999998"/>
    <n v="0.382552"/>
    <n v="0.48012299999999997"/>
  </r>
  <r>
    <x v="6"/>
    <x v="0"/>
    <x v="4"/>
    <x v="35"/>
    <n v="0.31870300000000001"/>
    <n v="0.420456"/>
    <n v="0.64296599999999993"/>
    <n v="0.92015999999999998"/>
    <n v="1.316961"/>
    <n v="1.8455900000000001"/>
    <n v="2.4640740000000001"/>
  </r>
  <r>
    <x v="6"/>
    <x v="0"/>
    <x v="4"/>
    <x v="36"/>
    <n v="45.123992999999999"/>
    <n v="50.662619999999997"/>
    <n v="62.920905000000005"/>
    <n v="77.176092999999995"/>
    <n v="96.602336000000008"/>
    <n v="119.822946"/>
    <n v="144.496557"/>
  </r>
  <r>
    <x v="6"/>
    <x v="0"/>
    <x v="4"/>
    <x v="37"/>
    <n v="0.594302"/>
    <n v="0.73746899999999993"/>
    <n v="1.000964"/>
    <n v="1.3082590000000001"/>
    <n v="1.739317"/>
    <n v="2.2730010000000003"/>
    <n v="2.843769"/>
  </r>
  <r>
    <x v="6"/>
    <x v="0"/>
    <x v="4"/>
    <x v="38"/>
    <n v="0.14226"/>
    <n v="0.16250000000000001"/>
    <n v="0.21393999999999999"/>
    <n v="0.285408"/>
    <n v="0.37419999999999998"/>
    <n v="0.47226899999999999"/>
    <n v="0.57722200000000001"/>
  </r>
  <r>
    <x v="6"/>
    <x v="0"/>
    <x v="4"/>
    <x v="39"/>
    <n v="0.17228199999999999"/>
    <n v="0.24123899999999998"/>
    <n v="0.34421800000000002"/>
    <n v="0.46582599999999996"/>
    <n v="0.62243399999999993"/>
    <n v="0.80792600000000003"/>
    <n v="0.98598200000000003"/>
  </r>
  <r>
    <x v="6"/>
    <x v="0"/>
    <x v="5"/>
    <x v="30"/>
    <n v="0.55373499999999998"/>
    <n v="0.72291000000000005"/>
    <n v="1.0735360000000003"/>
    <n v="1.5396040000000002"/>
    <n v="2.2296759999999982"/>
    <n v="3.1732140000000011"/>
    <n v="4.3503209999999974"/>
  </r>
  <r>
    <x v="6"/>
    <x v="0"/>
    <x v="5"/>
    <x v="31"/>
    <n v="17.137916000000001"/>
    <n v="20.004919000000001"/>
    <n v="28.792807"/>
    <n v="41.365933999999996"/>
    <n v="58.395081000000005"/>
    <n v="78.915398999999979"/>
    <n v="100.10392399999998"/>
  </r>
  <r>
    <x v="6"/>
    <x v="0"/>
    <x v="5"/>
    <x v="32"/>
    <n v="0.65188599999999941"/>
    <n v="0.90468600000000043"/>
    <n v="1.5760730000000001"/>
    <n v="2.590107999999999"/>
    <n v="3.9643980000000005"/>
    <n v="5.7354730000000007"/>
    <n v="7.6308120000000006"/>
  </r>
  <r>
    <x v="6"/>
    <x v="0"/>
    <x v="5"/>
    <x v="33"/>
    <n v="1.5392999999999992E-2"/>
    <n v="2.3595000000000008E-2"/>
    <n v="3.8067000000000017E-2"/>
    <n v="5.8380000000000029E-2"/>
    <n v="8.907699999999999E-2"/>
    <n v="0.13103900000000004"/>
    <n v="0.179009"/>
  </r>
  <r>
    <x v="6"/>
    <x v="0"/>
    <x v="5"/>
    <x v="34"/>
    <n v="2.0319000000000004E-2"/>
    <n v="2.7642E-2"/>
    <n v="4.0564000000000003E-2"/>
    <n v="5.7192E-2"/>
    <n v="8.1495000000000012E-2"/>
    <n v="0.114861"/>
    <n v="0.15475599999999995"/>
  </r>
  <r>
    <x v="6"/>
    <x v="0"/>
    <x v="5"/>
    <x v="35"/>
    <n v="1.9249999999999996E-2"/>
    <n v="2.6852999999999985E-2"/>
    <n v="4.2869000000000011E-2"/>
    <n v="6.3339000000000006E-2"/>
    <n v="9.4522999999999954E-2"/>
    <n v="0.13921200000000009"/>
    <n v="0.19574899999999998"/>
  </r>
  <r>
    <x v="6"/>
    <x v="0"/>
    <x v="5"/>
    <x v="36"/>
    <n v="20.678668000000009"/>
    <n v="24.52989899999999"/>
    <n v="31.605078999999993"/>
    <n v="39.039605999999957"/>
    <n v="49.067485000000012"/>
    <n v="61.497806000000011"/>
    <n v="74.4726789999999"/>
  </r>
  <r>
    <x v="6"/>
    <x v="0"/>
    <x v="5"/>
    <x v="37"/>
    <n v="6.2445000000000021E-2"/>
    <n v="8.3652000000000032E-2"/>
    <n v="0.12399099999999999"/>
    <n v="0.17533900000000002"/>
    <n v="0.25327999999999995"/>
    <n v="0.3622619999999997"/>
    <n v="0.49736199999999997"/>
  </r>
  <r>
    <x v="6"/>
    <x v="0"/>
    <x v="5"/>
    <x v="38"/>
    <n v="4.8668809999999976"/>
    <n v="5.9807299999999994"/>
    <n v="8.8966359999999991"/>
    <n v="13.174738000000001"/>
    <n v="18.846636999999994"/>
    <n v="25.511948000000015"/>
    <n v="33.128671000000026"/>
  </r>
  <r>
    <x v="6"/>
    <x v="0"/>
    <x v="5"/>
    <x v="39"/>
    <n v="1.5905539999999998"/>
    <n v="2.1564510000000015"/>
    <n v="2.9858840000000018"/>
    <n v="3.8680509999999999"/>
    <n v="4.9635489999999995"/>
    <n v="6.2254410000000009"/>
    <n v="7.387801999999998"/>
  </r>
  <r>
    <x v="6"/>
    <x v="0"/>
    <x v="6"/>
    <x v="30"/>
    <n v="0.73724800000000001"/>
    <n v="0.91613399999999989"/>
    <n v="1.2664680000000001"/>
    <n v="1.687014"/>
    <n v="2.2544580000000001"/>
    <n v="2.9520470000000008"/>
    <n v="3.7203700000000004"/>
  </r>
  <r>
    <x v="6"/>
    <x v="0"/>
    <x v="6"/>
    <x v="31"/>
    <n v="21.132115000000002"/>
    <n v="25.378198000000001"/>
    <n v="36.176820000000006"/>
    <n v="49.985688000000003"/>
    <n v="67.926777000000001"/>
    <n v="88.704857000000004"/>
    <n v="109.036484"/>
  </r>
  <r>
    <x v="6"/>
    <x v="0"/>
    <x v="6"/>
    <x v="32"/>
    <n v="0.78862700000000008"/>
    <n v="0.94559899999999997"/>
    <n v="1.322044"/>
    <n v="1.800214"/>
    <n v="2.3559630000000005"/>
    <n v="2.9570120000000002"/>
    <n v="3.4949379999999999"/>
  </r>
  <r>
    <x v="6"/>
    <x v="0"/>
    <x v="6"/>
    <x v="33"/>
    <n v="2.9003000000000001E-2"/>
    <n v="4.1891999999999999E-2"/>
    <n v="6.0899000000000002E-2"/>
    <n v="8.3672999999999997E-2"/>
    <n v="0.11214000000000002"/>
    <n v="0.143896"/>
    <n v="0.17086700000000002"/>
  </r>
  <r>
    <x v="6"/>
    <x v="0"/>
    <x v="6"/>
    <x v="34"/>
    <n v="8.861999999999999E-2"/>
    <n v="0.11043"/>
    <n v="0.15007200000000001"/>
    <n v="0.19244600000000003"/>
    <n v="0.25202199999999997"/>
    <n v="0.32646200000000009"/>
    <n v="0.40164800000000001"/>
  </r>
  <r>
    <x v="6"/>
    <x v="0"/>
    <x v="6"/>
    <x v="35"/>
    <n v="0.19160199999999997"/>
    <n v="0.25654599999999994"/>
    <n v="0.39726"/>
    <n v="0.56404399999999999"/>
    <n v="0.80473100000000009"/>
    <n v="1.1342029999999999"/>
    <n v="1.5029399999999999"/>
  </r>
  <r>
    <x v="6"/>
    <x v="0"/>
    <x v="6"/>
    <x v="36"/>
    <n v="30.243271000000004"/>
    <n v="34.283089000000004"/>
    <n v="43.787818000000001"/>
    <n v="52.881884999999997"/>
    <n v="66.543267999999998"/>
    <n v="83.664829999999995"/>
    <n v="101.134224"/>
  </r>
  <r>
    <x v="6"/>
    <x v="0"/>
    <x v="6"/>
    <x v="37"/>
    <n v="0.22961300000000001"/>
    <n v="0.29579699999999998"/>
    <n v="0.41977099999999995"/>
    <n v="0.56189699999999998"/>
    <n v="0.76926499999999998"/>
    <n v="1.039569"/>
    <n v="1.3335789999999998"/>
  </r>
  <r>
    <x v="6"/>
    <x v="0"/>
    <x v="6"/>
    <x v="38"/>
    <n v="14.445363000000002"/>
    <n v="17.052160999999998"/>
    <n v="23.726609999999997"/>
    <n v="33.256477999999994"/>
    <n v="45.203574999999994"/>
    <n v="58.707335"/>
    <n v="73.648659000000009"/>
  </r>
  <r>
    <x v="6"/>
    <x v="0"/>
    <x v="6"/>
    <x v="39"/>
    <n v="0.49750500000000003"/>
    <n v="0.69563699999999995"/>
    <n v="0.96676799999999996"/>
    <n v="1.2610240000000001"/>
    <n v="1.613229"/>
    <n v="2.0067559999999998"/>
    <n v="2.3529650000000002"/>
  </r>
  <r>
    <x v="6"/>
    <x v="0"/>
    <x v="7"/>
    <x v="30"/>
    <n v="0.32058600000000015"/>
    <n v="0.41515000000000002"/>
    <n v="0.61423899999999998"/>
    <n v="0.86543900000000007"/>
    <n v="1.2335750000000001"/>
    <n v="1.7179919999999995"/>
    <n v="2.3048190000000002"/>
  </r>
  <r>
    <x v="6"/>
    <x v="0"/>
    <x v="7"/>
    <x v="31"/>
    <n v="7.9577100000000005"/>
    <n v="9.6161750000000019"/>
    <n v="14.106219999999997"/>
    <n v="20.294132000000001"/>
    <n v="28.482660000000003"/>
    <n v="38.589282000000011"/>
    <n v="49.527462"/>
  </r>
  <r>
    <x v="6"/>
    <x v="0"/>
    <x v="7"/>
    <x v="32"/>
    <n v="0.36458800000000008"/>
    <n v="0.48934599999999989"/>
    <n v="0.78621699999999994"/>
    <n v="1.1819989999999998"/>
    <n v="1.7918920000000003"/>
    <n v="2.4942189999999997"/>
    <n v="3.2512710000000009"/>
  </r>
  <r>
    <x v="6"/>
    <x v="0"/>
    <x v="7"/>
    <x v="33"/>
    <n v="7.4410000000000006E-3"/>
    <n v="1.1194999999999995E-2"/>
    <n v="1.7853999999999998E-2"/>
    <n v="2.6345E-2"/>
    <n v="3.8871999999999997E-2"/>
    <n v="5.4591000000000001E-2"/>
    <n v="7.1476000000000053E-2"/>
  </r>
  <r>
    <x v="6"/>
    <x v="0"/>
    <x v="7"/>
    <x v="34"/>
    <n v="6.8040000000000019E-3"/>
    <n v="9.129E-3"/>
    <n v="1.3052999999999999E-2"/>
    <n v="1.7795999999999992E-2"/>
    <n v="2.4515999999999996E-2"/>
    <n v="3.3479000000000002E-2"/>
    <n v="4.3361999999999998E-2"/>
  </r>
  <r>
    <x v="6"/>
    <x v="0"/>
    <x v="7"/>
    <x v="35"/>
    <n v="1.8623000000000008E-2"/>
    <n v="2.6040999999999998E-2"/>
    <n v="4.1795999999999986E-2"/>
    <n v="6.1333999999999986E-2"/>
    <n v="9.0988999999999987E-2"/>
    <n v="0.13381200000000001"/>
    <n v="0.18513799999999997"/>
  </r>
  <r>
    <x v="6"/>
    <x v="0"/>
    <x v="7"/>
    <x v="36"/>
    <n v="4.0151140000000023"/>
    <n v="4.8576339999999991"/>
    <n v="6.3290080000000009"/>
    <n v="7.944859000000001"/>
    <n v="10.265962999999996"/>
    <n v="13.296289999999997"/>
    <n v="16.540660000000006"/>
  </r>
  <r>
    <x v="6"/>
    <x v="0"/>
    <x v="7"/>
    <x v="37"/>
    <n v="3.7317000000000045E-2"/>
    <n v="5.0804000000000009E-2"/>
    <n v="7.5518000000000043E-2"/>
    <n v="0.10624000000000004"/>
    <n v="0.15329200000000004"/>
    <n v="0.21874200000000008"/>
    <n v="0.29656700000000003"/>
  </r>
  <r>
    <x v="6"/>
    <x v="0"/>
    <x v="7"/>
    <x v="38"/>
    <n v="1.9844630000000001"/>
    <n v="2.3736800000000007"/>
    <n v="3.4668969999999995"/>
    <n v="4.983721000000001"/>
    <n v="7.0628350000000006"/>
    <n v="9.5010490000000019"/>
    <n v="12.313727000000002"/>
  </r>
  <r>
    <x v="6"/>
    <x v="0"/>
    <x v="7"/>
    <x v="39"/>
    <n v="0.17030400000000004"/>
    <n v="0.24914"/>
    <n v="0.38842699999999991"/>
    <n v="0.56450999999999996"/>
    <n v="0.82024300000000006"/>
    <n v="1.1517300000000004"/>
    <n v="1.520219"/>
  </r>
  <r>
    <x v="6"/>
    <x v="0"/>
    <x v="8"/>
    <x v="30"/>
    <n v="8.7994319999999995"/>
    <n v="10.500223"/>
    <n v="14.100161"/>
    <n v="18.107665000000001"/>
    <n v="23.462420000000002"/>
    <n v="29.829011000000001"/>
    <n v="36.608988000000004"/>
  </r>
  <r>
    <x v="6"/>
    <x v="0"/>
    <x v="8"/>
    <x v="31"/>
    <n v="163.18735699999996"/>
    <n v="188.208336"/>
    <n v="263.49255099999999"/>
    <n v="366.16113600000006"/>
    <n v="500.537644"/>
    <n v="649.95416899999998"/>
    <n v="789.34486299999992"/>
  </r>
  <r>
    <x v="6"/>
    <x v="0"/>
    <x v="8"/>
    <x v="32"/>
    <n v="7.1272780000000004"/>
    <n v="8.0002050000000011"/>
    <n v="10.746510000000001"/>
    <n v="14.054169999999999"/>
    <n v="18.780211999999999"/>
    <n v="23.558195000000001"/>
    <n v="28.111315000000001"/>
  </r>
  <r>
    <x v="6"/>
    <x v="0"/>
    <x v="8"/>
    <x v="33"/>
    <n v="0.25457600000000002"/>
    <n v="0.34033599999999997"/>
    <n v="0.46877000000000002"/>
    <n v="0.59361599999999992"/>
    <n v="0.74445300000000003"/>
    <n v="0.88966999999999996"/>
    <n v="0.99587300000000001"/>
  </r>
  <r>
    <x v="6"/>
    <x v="0"/>
    <x v="8"/>
    <x v="34"/>
    <n v="0.605765"/>
    <n v="0.77283000000000002"/>
    <n v="1.047139"/>
    <n v="1.3519890000000001"/>
    <n v="1.769382"/>
    <n v="2.2840389999999999"/>
    <n v="2.8133350000000004"/>
  </r>
  <r>
    <x v="6"/>
    <x v="0"/>
    <x v="8"/>
    <x v="35"/>
    <n v="1.420245"/>
    <n v="1.910474"/>
    <n v="2.9461320000000004"/>
    <n v="4.1325409999999998"/>
    <n v="5.8233779999999999"/>
    <n v="8.0567159999999998"/>
    <n v="10.523579"/>
  </r>
  <r>
    <x v="6"/>
    <x v="0"/>
    <x v="8"/>
    <x v="36"/>
    <n v="174.04389399999999"/>
    <n v="202.773539"/>
    <n v="251.875619"/>
    <n v="303.46815099999998"/>
    <n v="375.69901800000002"/>
    <n v="464.031205"/>
    <n v="553.38941900000009"/>
  </r>
  <r>
    <x v="6"/>
    <x v="0"/>
    <x v="8"/>
    <x v="37"/>
    <n v="1.5274329999999998"/>
    <n v="1.9626260000000002"/>
    <n v="2.7339630000000001"/>
    <n v="3.604406"/>
    <n v="4.8459070000000004"/>
    <n v="6.4145479999999999"/>
    <n v="8.0949279999999995"/>
  </r>
  <r>
    <x v="6"/>
    <x v="0"/>
    <x v="8"/>
    <x v="38"/>
    <n v="34.030633000000002"/>
    <n v="38.395415"/>
    <n v="51.431244"/>
    <n v="67.827937000000006"/>
    <n v="87.822734999999994"/>
    <n v="109.22515"/>
    <n v="131.49933100000001"/>
  </r>
  <r>
    <x v="6"/>
    <x v="0"/>
    <x v="8"/>
    <x v="39"/>
    <n v="6.2739089999999997"/>
    <n v="8.3387799999999999"/>
    <n v="11.527152999999998"/>
    <n v="14.885344"/>
    <n v="19.086452999999999"/>
    <n v="23.776538000000002"/>
    <n v="27.938157"/>
  </r>
  <r>
    <x v="6"/>
    <x v="0"/>
    <x v="9"/>
    <x v="30"/>
    <n v="3.5505000000000009E-2"/>
    <n v="4.706500000000001E-2"/>
    <n v="7.0694000000000007E-2"/>
    <n v="0.10293199999999998"/>
    <n v="0.15201199999999998"/>
    <n v="0.2209820000000001"/>
    <n v="0.31081100000000017"/>
  </r>
  <r>
    <x v="6"/>
    <x v="0"/>
    <x v="9"/>
    <x v="31"/>
    <n v="2.9411750000000003"/>
    <n v="3.4607060000000009"/>
    <n v="5.0393860000000013"/>
    <n v="7.3632940000000016"/>
    <n v="10.548421999999999"/>
    <n v="14.426690999999998"/>
    <n v="18.621914000000011"/>
  </r>
  <r>
    <x v="6"/>
    <x v="0"/>
    <x v="9"/>
    <x v="32"/>
    <n v="3.6036000000000026E-2"/>
    <n v="4.6613000000000036E-2"/>
    <n v="7.5393999999999975E-2"/>
    <n v="0.11936899999999996"/>
    <n v="0.18686400000000009"/>
    <n v="0.27462499999999995"/>
    <n v="0.37850999999999968"/>
  </r>
  <r>
    <x v="6"/>
    <x v="0"/>
    <x v="9"/>
    <x v="33"/>
    <n v="8.0400000000000046E-4"/>
    <n v="1.2279999999999988E-3"/>
    <n v="1.9940000000000014E-3"/>
    <n v="3.0400000000000019E-3"/>
    <n v="4.6690000000000047E-3"/>
    <n v="6.9130000000000051E-3"/>
    <n v="9.5689999999999872E-3"/>
  </r>
  <r>
    <x v="6"/>
    <x v="0"/>
    <x v="9"/>
    <x v="34"/>
    <n v="2.0220000000000008E-3"/>
    <n v="2.9780000000000015E-3"/>
    <n v="4.3930000000000028E-3"/>
    <n v="6.1070000000000039E-3"/>
    <n v="8.7209999999999996E-3"/>
    <n v="1.2338999999999999E-2"/>
    <n v="1.6601000000000008E-2"/>
  </r>
  <r>
    <x v="6"/>
    <x v="0"/>
    <x v="9"/>
    <x v="35"/>
    <n v="7.840000000000003E-4"/>
    <n v="1.1799999999999992E-3"/>
    <n v="1.8619999999999997E-3"/>
    <n v="2.7429999999999998E-3"/>
    <n v="4.1550000000000007E-3"/>
    <n v="6.1890000000000001E-3"/>
    <n v="8.7779999999999889E-3"/>
  </r>
  <r>
    <x v="6"/>
    <x v="0"/>
    <x v="9"/>
    <x v="36"/>
    <n v="1.9262089999999994"/>
    <n v="2.5211260000000011"/>
    <n v="3.1392950000000002"/>
    <n v="3.7537170000000013"/>
    <n v="4.7019779999999995"/>
    <n v="5.8923670000000001"/>
    <n v="7.0953669999999978"/>
  </r>
  <r>
    <x v="6"/>
    <x v="0"/>
    <x v="9"/>
    <x v="37"/>
    <n v="4.5080000000000051E-3"/>
    <n v="6.4649999999999994E-3"/>
    <n v="9.5519999999999911E-3"/>
    <n v="1.3566999999999989E-2"/>
    <n v="1.9846000000000009E-2"/>
    <n v="2.8608000000000005E-2"/>
    <n v="3.9619000000000029E-2"/>
  </r>
  <r>
    <x v="6"/>
    <x v="0"/>
    <x v="9"/>
    <x v="38"/>
    <n v="3.765257000000001"/>
    <n v="4.4947210000000011"/>
    <n v="6.6864140000000001"/>
    <n v="9.815177999999996"/>
    <n v="14.165678999999997"/>
    <n v="19.415780000000002"/>
    <n v="25.49089699999999"/>
  </r>
  <r>
    <x v="6"/>
    <x v="0"/>
    <x v="9"/>
    <x v="39"/>
    <n v="2.0241000000000016E-2"/>
    <n v="3.0196000000000018E-2"/>
    <n v="4.6692000000000032E-2"/>
    <n v="7.0022000000000029E-2"/>
    <n v="0.10528200000000003"/>
    <n v="0.15490900000000007"/>
    <n v="0.21594099999999997"/>
  </r>
  <r>
    <x v="6"/>
    <x v="0"/>
    <x v="10"/>
    <x v="30"/>
    <n v="3.4039099999999989"/>
    <n v="4.177887000000001"/>
    <n v="5.7947379999999997"/>
    <n v="7.6700330000000019"/>
    <n v="10.234080999999994"/>
    <n v="13.375661000000001"/>
    <n v="16.844019999999997"/>
  </r>
  <r>
    <x v="6"/>
    <x v="0"/>
    <x v="10"/>
    <x v="31"/>
    <n v="72.383140999999995"/>
    <n v="89.134408999999991"/>
    <n v="129.90937900000003"/>
    <n v="182.54467199999999"/>
    <n v="249.66101899999995"/>
    <n v="326.67227000000003"/>
    <n v="401.59955399999996"/>
  </r>
  <r>
    <x v="6"/>
    <x v="0"/>
    <x v="10"/>
    <x v="32"/>
    <n v="2.4735610000000001"/>
    <n v="2.8414820000000005"/>
    <n v="3.9604059999999999"/>
    <n v="5.3354180000000033"/>
    <n v="7.0439809999999978"/>
    <n v="8.8837090000000014"/>
    <n v="10.590475000000001"/>
  </r>
  <r>
    <x v="6"/>
    <x v="0"/>
    <x v="10"/>
    <x v="33"/>
    <n v="0.12864499999999998"/>
    <n v="0.18019500000000002"/>
    <n v="0.26136300000000001"/>
    <n v="0.3491740000000001"/>
    <n v="0.460702"/>
    <n v="0.5781759999999998"/>
    <n v="0.6752640000000002"/>
  </r>
  <r>
    <x v="6"/>
    <x v="0"/>
    <x v="10"/>
    <x v="34"/>
    <n v="0.24494899999999994"/>
    <n v="0.30938899999999991"/>
    <n v="0.42870200000000014"/>
    <n v="0.57882100000000014"/>
    <n v="0.78341800000000039"/>
    <n v="1.0172040000000004"/>
    <n v="1.2674729999999996"/>
  </r>
  <r>
    <x v="6"/>
    <x v="0"/>
    <x v="10"/>
    <x v="35"/>
    <n v="0.67921100000000023"/>
    <n v="0.91120900000000005"/>
    <n v="1.4403369999999998"/>
    <n v="2.1283630000000007"/>
    <n v="3.1209990000000003"/>
    <n v="4.3792200000000019"/>
    <n v="5.8649809999999993"/>
  </r>
  <r>
    <x v="6"/>
    <x v="0"/>
    <x v="10"/>
    <x v="36"/>
    <n v="85.402064999999979"/>
    <n v="98.219292999999951"/>
    <n v="126.81625200000001"/>
    <n v="162.10434200000003"/>
    <n v="207.55734900000004"/>
    <n v="255.22841099999999"/>
    <n v="306.33178100000015"/>
  </r>
  <r>
    <x v="6"/>
    <x v="0"/>
    <x v="10"/>
    <x v="37"/>
    <n v="1.052934"/>
    <n v="1.3391560000000005"/>
    <n v="1.8926630000000002"/>
    <n v="2.5840619999999985"/>
    <n v="3.5672040000000007"/>
    <n v="4.7491480000000008"/>
    <n v="6.0515770000000009"/>
  </r>
  <r>
    <x v="6"/>
    <x v="0"/>
    <x v="10"/>
    <x v="38"/>
    <n v="5.9396519999999997"/>
    <n v="6.7755920000000005"/>
    <n v="9.0588069999999998"/>
    <n v="12.130099999999997"/>
    <n v="15.982921999999999"/>
    <n v="20.278481999999997"/>
    <n v="24.905201000000009"/>
  </r>
  <r>
    <x v="6"/>
    <x v="0"/>
    <x v="10"/>
    <x v="39"/>
    <n v="1.0409979999999999"/>
    <n v="1.443119"/>
    <n v="2.1073029999999999"/>
    <n v="2.8638699999999999"/>
    <n v="3.8595920000000001"/>
    <n v="5.036385000000001"/>
    <n v="6.1726360000000016"/>
  </r>
  <r>
    <x v="6"/>
    <x v="1"/>
    <x v="0"/>
    <x v="30"/>
    <n v="1.2612449999999997"/>
    <n v="1.6235650000000006"/>
    <n v="2.3664629999999995"/>
    <n v="3.2995919999999996"/>
    <n v="4.6335789999999992"/>
    <n v="6.3623869999999991"/>
    <n v="8.3923000000000005"/>
  </r>
  <r>
    <x v="6"/>
    <x v="1"/>
    <x v="0"/>
    <x v="31"/>
    <n v="24.391888999999999"/>
    <n v="29.245463000000004"/>
    <n v="42.995153000000002"/>
    <n v="63.55395"/>
    <n v="91.030529999999999"/>
    <n v="123.93847700000001"/>
    <n v="158.18964200000002"/>
  </r>
  <r>
    <x v="6"/>
    <x v="1"/>
    <x v="0"/>
    <x v="32"/>
    <n v="0.87046299999999988"/>
    <n v="1.0917280000000005"/>
    <n v="1.6860210000000004"/>
    <n v="2.4738690000000001"/>
    <n v="3.4817160000000014"/>
    <n v="4.6366169999999984"/>
    <n v="5.7540080000000007"/>
  </r>
  <r>
    <x v="6"/>
    <x v="1"/>
    <x v="0"/>
    <x v="33"/>
    <n v="3.7821999999999995E-2"/>
    <n v="5.6119000000000002E-2"/>
    <n v="8.6892999999999998E-2"/>
    <n v="0.12557999999999997"/>
    <n v="0.17992399999999995"/>
    <n v="0.246036"/>
    <n v="0.31181800000000004"/>
  </r>
  <r>
    <x v="6"/>
    <x v="1"/>
    <x v="0"/>
    <x v="34"/>
    <n v="3.8841000000000014E-2"/>
    <n v="5.2812000000000012E-2"/>
    <n v="7.7831000000000039E-2"/>
    <n v="0.11300400000000001"/>
    <n v="0.16434100000000007"/>
    <n v="0.22862099999999994"/>
    <n v="0.30637099999999995"/>
  </r>
  <r>
    <x v="6"/>
    <x v="1"/>
    <x v="0"/>
    <x v="35"/>
    <n v="7.6800000000000021E-2"/>
    <n v="0.10810300000000002"/>
    <n v="0.17703600000000003"/>
    <n v="0.27494699999999994"/>
    <n v="0.42612600000000006"/>
    <n v="0.63109400000000004"/>
    <n v="0.8989689999999998"/>
  </r>
  <r>
    <x v="6"/>
    <x v="1"/>
    <x v="0"/>
    <x v="36"/>
    <n v="26.166156000000012"/>
    <n v="31.315728"/>
    <n v="41.324083000000016"/>
    <n v="54.621147999999977"/>
    <n v="73.216223000000014"/>
    <n v="93.824239000000006"/>
    <n v="118.21074499999996"/>
  </r>
  <r>
    <x v="6"/>
    <x v="1"/>
    <x v="0"/>
    <x v="37"/>
    <n v="0.19520300000000004"/>
    <n v="0.26579299999999983"/>
    <n v="0.40072699999999989"/>
    <n v="0.58598000000000017"/>
    <n v="0.87406799999999973"/>
    <n v="1.2551469999999998"/>
    <n v="1.7325410000000003"/>
  </r>
  <r>
    <x v="6"/>
    <x v="1"/>
    <x v="0"/>
    <x v="38"/>
    <n v="4.5243720000000005"/>
    <n v="5.4173089999999986"/>
    <n v="7.899762"/>
    <n v="11.437510999999999"/>
    <n v="16.154806000000004"/>
    <n v="21.634765999999999"/>
    <n v="27.766506000000003"/>
  </r>
  <r>
    <x v="6"/>
    <x v="1"/>
    <x v="0"/>
    <x v="39"/>
    <n v="0.61422000000000021"/>
    <n v="0.88820200000000005"/>
    <n v="1.3470909999999992"/>
    <n v="1.9211620000000003"/>
    <n v="2.7174850000000004"/>
    <n v="3.7213440000000007"/>
    <n v="4.7721190000000009"/>
  </r>
  <r>
    <x v="6"/>
    <x v="1"/>
    <x v="1"/>
    <x v="30"/>
    <n v="1.0255389999999998"/>
    <n v="1.3714719999999998"/>
    <n v="2.0623189999999996"/>
    <n v="3.0162709999999988"/>
    <n v="4.4601220000000001"/>
    <n v="6.4848090000000012"/>
    <n v="9.0937919999999988"/>
  </r>
  <r>
    <x v="6"/>
    <x v="1"/>
    <x v="1"/>
    <x v="31"/>
    <n v="43.948227000000003"/>
    <n v="56.500984000000003"/>
    <n v="85.32820000000001"/>
    <n v="125.26535999999999"/>
    <n v="178.95807099999999"/>
    <n v="248.13614400000003"/>
    <n v="323.991083"/>
  </r>
  <r>
    <x v="6"/>
    <x v="1"/>
    <x v="1"/>
    <x v="32"/>
    <n v="1.5541960000000006"/>
    <n v="2.2016890000000018"/>
    <n v="3.7424849999999998"/>
    <n v="6.1803069999999947"/>
    <n v="9.9815019999999954"/>
    <n v="15.034354"/>
    <n v="20.967450000000003"/>
  </r>
  <r>
    <x v="6"/>
    <x v="1"/>
    <x v="1"/>
    <x v="33"/>
    <n v="1.905299999999999E-2"/>
    <n v="3.0031000000000013E-2"/>
    <n v="4.8704000000000018E-2"/>
    <n v="7.6014000000000012E-2"/>
    <n v="0.11861900000000004"/>
    <n v="0.17945499999999998"/>
    <n v="0.2534539999999999"/>
  </r>
  <r>
    <x v="6"/>
    <x v="1"/>
    <x v="1"/>
    <x v="34"/>
    <n v="5.6643000000000027E-2"/>
    <n v="7.8552999999999998E-2"/>
    <n v="0.12003700000000003"/>
    <n v="0.1792970000000001"/>
    <n v="0.27430599999999983"/>
    <n v="0.41301999999999978"/>
    <n v="0.58509400000000034"/>
  </r>
  <r>
    <x v="6"/>
    <x v="1"/>
    <x v="1"/>
    <x v="35"/>
    <n v="4.3501999999999999E-2"/>
    <n v="6.1425000000000007E-2"/>
    <n v="0.10150300000000002"/>
    <n v="0.15831500000000004"/>
    <n v="0.25107199999999991"/>
    <n v="0.39338400000000001"/>
    <n v="0.58137999999999967"/>
  </r>
  <r>
    <x v="6"/>
    <x v="1"/>
    <x v="1"/>
    <x v="36"/>
    <n v="59.361454000000009"/>
    <n v="71.374587000000034"/>
    <n v="97.106889000000038"/>
    <n v="129.09782899999996"/>
    <n v="176.06159499999995"/>
    <n v="235.92120299999991"/>
    <n v="298.19235700000007"/>
  </r>
  <r>
    <x v="6"/>
    <x v="1"/>
    <x v="1"/>
    <x v="37"/>
    <n v="0.17347500000000005"/>
    <n v="0.24150299999999988"/>
    <n v="0.37474699999999989"/>
    <n v="0.56221400000000044"/>
    <n v="0.86873199999999973"/>
    <n v="1.3250250000000003"/>
    <n v="1.9155739999999999"/>
  </r>
  <r>
    <x v="6"/>
    <x v="1"/>
    <x v="1"/>
    <x v="38"/>
    <n v="9.118287000000004"/>
    <n v="11.484247999999999"/>
    <n v="17.447683000000001"/>
    <n v="27.288593999999993"/>
    <n v="42.05867199999998"/>
    <n v="60.351606999999994"/>
    <n v="81.385593000000028"/>
  </r>
  <r>
    <x v="6"/>
    <x v="1"/>
    <x v="1"/>
    <x v="39"/>
    <n v="0.65417800000000004"/>
    <n v="0.99056099999999991"/>
    <n v="1.5466249999999997"/>
    <n v="2.3391979999999983"/>
    <n v="3.5271810000000006"/>
    <n v="5.1878949999999993"/>
    <n v="7.1817230000000025"/>
  </r>
  <r>
    <x v="6"/>
    <x v="1"/>
    <x v="2"/>
    <x v="30"/>
    <n v="0.52443700000000015"/>
    <n v="0.68242600000000009"/>
    <n v="1.0067969999999997"/>
    <n v="1.4228779999999996"/>
    <n v="2.0298030000000002"/>
    <n v="2.8304470000000004"/>
    <n v="3.7966769999999994"/>
  </r>
  <r>
    <x v="6"/>
    <x v="1"/>
    <x v="2"/>
    <x v="31"/>
    <n v="17.386916999999997"/>
    <n v="19.626640000000002"/>
    <n v="28.198855000000002"/>
    <n v="41.847891000000004"/>
    <n v="59.742434999999993"/>
    <n v="81.112177000000003"/>
    <n v="103.413856"/>
  </r>
  <r>
    <x v="6"/>
    <x v="1"/>
    <x v="2"/>
    <x v="32"/>
    <n v="0.29403799999999997"/>
    <n v="0.40653499999999992"/>
    <n v="0.69869199999999987"/>
    <n v="1.1243070000000002"/>
    <n v="1.7664550000000003"/>
    <n v="2.5633960000000005"/>
    <n v="3.4404650000000006"/>
  </r>
  <r>
    <x v="6"/>
    <x v="1"/>
    <x v="2"/>
    <x v="33"/>
    <n v="1.6018000000000001E-2"/>
    <n v="2.4107E-2"/>
    <n v="3.7897000000000014E-2"/>
    <n v="5.5861999999999988E-2"/>
    <n v="8.2048999999999983E-2"/>
    <n v="0.11511299999999997"/>
    <n v="0.15011199999999997"/>
  </r>
  <r>
    <x v="6"/>
    <x v="1"/>
    <x v="2"/>
    <x v="34"/>
    <n v="5.0599999999999994E-3"/>
    <n v="7.133999999999998E-3"/>
    <n v="1.0677000000000001E-2"/>
    <n v="1.5070999999999998E-2"/>
    <n v="2.1201000000000001E-2"/>
    <n v="3.0053E-2"/>
    <n v="4.0105000000000009E-2"/>
  </r>
  <r>
    <x v="6"/>
    <x v="1"/>
    <x v="2"/>
    <x v="35"/>
    <n v="1.0892999999999998E-2"/>
    <n v="1.5843000000000006E-2"/>
    <n v="2.6334E-2"/>
    <n v="3.9611E-2"/>
    <n v="5.939599999999999E-2"/>
    <n v="9.006500000000002E-2"/>
    <n v="0.12811800000000004"/>
  </r>
  <r>
    <x v="6"/>
    <x v="1"/>
    <x v="2"/>
    <x v="36"/>
    <n v="4.3976790000000019"/>
    <n v="5.5506330000000004"/>
    <n v="7.4357550000000012"/>
    <n v="9.4572769999999977"/>
    <n v="12.180263"/>
    <n v="15.998588999999996"/>
    <n v="20.103601999999999"/>
  </r>
  <r>
    <x v="6"/>
    <x v="1"/>
    <x v="2"/>
    <x v="37"/>
    <n v="2.4545000000000015E-2"/>
    <n v="3.4415999999999995E-2"/>
    <n v="5.2807000000000007E-2"/>
    <n v="7.6905000000000029E-2"/>
    <n v="0.11410200000000001"/>
    <n v="0.167544"/>
    <n v="0.23389400000000002"/>
  </r>
  <r>
    <x v="6"/>
    <x v="1"/>
    <x v="2"/>
    <x v="38"/>
    <n v="8.7735210000000006"/>
    <n v="10.790710000000002"/>
    <n v="16.105103000000003"/>
    <n v="23.923217999999995"/>
    <n v="34.814446000000011"/>
    <n v="47.875059"/>
    <n v="63.169724999999985"/>
  </r>
  <r>
    <x v="6"/>
    <x v="1"/>
    <x v="2"/>
    <x v="39"/>
    <n v="0.25090200000000001"/>
    <n v="0.3667689999999999"/>
    <n v="0.56316099999999991"/>
    <n v="0.81589199999999995"/>
    <n v="1.1773359999999999"/>
    <n v="1.6439500000000002"/>
    <n v="2.1551740000000001"/>
  </r>
  <r>
    <x v="6"/>
    <x v="1"/>
    <x v="3"/>
    <x v="30"/>
    <n v="5.4836939999999998"/>
    <n v="6.9631959999999991"/>
    <n v="9.8723740000000006"/>
    <n v="13.501011999999998"/>
    <n v="18.667665"/>
    <n v="25.364063999999999"/>
    <n v="33.271389000000006"/>
  </r>
  <r>
    <x v="6"/>
    <x v="1"/>
    <x v="3"/>
    <x v="31"/>
    <n v="202.225584"/>
    <n v="272.97366299999999"/>
    <n v="398.78592700000002"/>
    <n v="555.60162700000001"/>
    <n v="760.71587099999999"/>
    <n v="1009.8664719999999"/>
    <n v="1273.398688"/>
  </r>
  <r>
    <x v="6"/>
    <x v="1"/>
    <x v="3"/>
    <x v="32"/>
    <n v="8.8834719999999994"/>
    <n v="10.682283999999999"/>
    <n v="15.028711999999999"/>
    <n v="20.964134000000001"/>
    <n v="29.586648"/>
    <n v="39.337741999999999"/>
    <n v="49.379367999999992"/>
  </r>
  <r>
    <x v="6"/>
    <x v="1"/>
    <x v="3"/>
    <x v="33"/>
    <n v="0.17098100000000002"/>
    <n v="0.25108900000000001"/>
    <n v="0.37429499999999999"/>
    <n v="0.529366"/>
    <n v="0.74535300000000004"/>
    <n v="1.0163109999999997"/>
    <n v="1.3017690000000002"/>
  </r>
  <r>
    <x v="6"/>
    <x v="1"/>
    <x v="3"/>
    <x v="34"/>
    <n v="0.60530300000000015"/>
    <n v="0.84485499999999991"/>
    <n v="1.1988520000000003"/>
    <n v="1.6752220000000002"/>
    <n v="2.4127539999999996"/>
    <n v="3.3622060000000005"/>
    <n v="4.5449430000000008"/>
  </r>
  <r>
    <x v="6"/>
    <x v="1"/>
    <x v="3"/>
    <x v="35"/>
    <n v="1.0046299999999999"/>
    <n v="1.443835"/>
    <n v="2.2273149999999999"/>
    <n v="3.2665310000000005"/>
    <n v="4.9401720000000005"/>
    <n v="7.2194849999999997"/>
    <n v="10.167049"/>
  </r>
  <r>
    <x v="6"/>
    <x v="1"/>
    <x v="3"/>
    <x v="36"/>
    <n v="313.01223500000003"/>
    <n v="395.88000399999999"/>
    <n v="510.06719100000009"/>
    <n v="657.5200719999998"/>
    <n v="881.40767899999992"/>
    <n v="1139.1352239999999"/>
    <n v="1447.8684500000004"/>
  </r>
  <r>
    <x v="6"/>
    <x v="1"/>
    <x v="3"/>
    <x v="37"/>
    <n v="2.7330779999999999"/>
    <n v="3.7843089999999999"/>
    <n v="5.4708709999999998"/>
    <n v="7.7012060000000009"/>
    <n v="11.196631999999997"/>
    <n v="15.842287999999998"/>
    <n v="21.690668000000002"/>
  </r>
  <r>
    <x v="6"/>
    <x v="1"/>
    <x v="3"/>
    <x v="38"/>
    <n v="64.321624999999997"/>
    <n v="77.561782000000008"/>
    <n v="109.45324199999999"/>
    <n v="158.100235"/>
    <n v="224.57592300000002"/>
    <n v="298.02027199999998"/>
    <n v="373.980322"/>
  </r>
  <r>
    <x v="6"/>
    <x v="1"/>
    <x v="3"/>
    <x v="39"/>
    <n v="13.998538"/>
    <n v="20.048033999999998"/>
    <n v="29.326566999999994"/>
    <n v="40.942805"/>
    <n v="57.207287000000001"/>
    <n v="77.980401999999984"/>
    <n v="100.329814"/>
  </r>
  <r>
    <x v="6"/>
    <x v="1"/>
    <x v="4"/>
    <x v="30"/>
    <n v="1.187141"/>
    <n v="1.4825969999999999"/>
    <n v="2.0624729999999998"/>
    <n v="2.755792"/>
    <n v="3.6986379999999999"/>
    <n v="4.8648869999999995"/>
    <n v="6.1601480000000004"/>
  </r>
  <r>
    <x v="6"/>
    <x v="1"/>
    <x v="4"/>
    <x v="31"/>
    <n v="89.585133999999996"/>
    <n v="114.354319"/>
    <n v="165.467084"/>
    <n v="227.58448199999998"/>
    <n v="304.48265500000002"/>
    <n v="395.55893099999997"/>
    <n v="484.69400100000001"/>
  </r>
  <r>
    <x v="6"/>
    <x v="1"/>
    <x v="4"/>
    <x v="32"/>
    <n v="5.191961"/>
    <n v="6.0638319999999997"/>
    <n v="8.5079709999999995"/>
    <n v="11.596216999999999"/>
    <n v="15.215332"/>
    <n v="19.117286999999997"/>
    <n v="22.593341000000002"/>
  </r>
  <r>
    <x v="6"/>
    <x v="1"/>
    <x v="4"/>
    <x v="33"/>
    <n v="4.5465999999999999E-2"/>
    <n v="6.5647999999999998E-2"/>
    <n v="9.5702000000000009E-2"/>
    <n v="0.13082199999999999"/>
    <n v="0.175096"/>
    <n v="0.224659"/>
    <n v="0.26805499999999999"/>
  </r>
  <r>
    <x v="6"/>
    <x v="1"/>
    <x v="4"/>
    <x v="34"/>
    <n v="0.360842"/>
    <n v="0.45804900000000004"/>
    <n v="0.62790699999999999"/>
    <n v="0.83670699999999998"/>
    <n v="1.1260840000000001"/>
    <n v="1.485973"/>
    <n v="1.8777239999999999"/>
  </r>
  <r>
    <x v="6"/>
    <x v="1"/>
    <x v="4"/>
    <x v="35"/>
    <n v="1.1788699999999999"/>
    <n v="1.5733649999999999"/>
    <n v="2.4319600000000001"/>
    <n v="3.5148160000000002"/>
    <n v="5.0754129999999993"/>
    <n v="7.1689579999999999"/>
    <n v="9.6367970000000014"/>
  </r>
  <r>
    <x v="6"/>
    <x v="1"/>
    <x v="4"/>
    <x v="36"/>
    <n v="166.911776"/>
    <n v="189.58150900000001"/>
    <n v="237.99258500000002"/>
    <n v="294.79641700000002"/>
    <n v="372.294129"/>
    <n v="465.43704100000002"/>
    <n v="565.11445600000002"/>
  </r>
  <r>
    <x v="6"/>
    <x v="1"/>
    <x v="4"/>
    <x v="37"/>
    <n v="2.1982970000000002"/>
    <n v="2.7596379999999998"/>
    <n v="3.7860580000000001"/>
    <n v="4.9972750000000001"/>
    <n v="6.7031270000000003"/>
    <n v="8.829186"/>
    <n v="11.121753"/>
  </r>
  <r>
    <x v="6"/>
    <x v="1"/>
    <x v="4"/>
    <x v="38"/>
    <n v="0.52621600000000002"/>
    <n v="0.60808300000000004"/>
    <n v="0.80920700000000001"/>
    <n v="1.0901970000000001"/>
    <n v="1.4421220000000001"/>
    <n v="1.8344719999999999"/>
    <n v="2.2574699999999996"/>
  </r>
  <r>
    <x v="6"/>
    <x v="1"/>
    <x v="4"/>
    <x v="39"/>
    <n v="0.63726499999999997"/>
    <n v="0.90272400000000008"/>
    <n v="1.3019699999999998"/>
    <n v="1.7793559999999999"/>
    <n v="2.398787"/>
    <n v="3.1382859999999999"/>
    <n v="3.8560979999999998"/>
  </r>
  <r>
    <x v="6"/>
    <x v="1"/>
    <x v="5"/>
    <x v="30"/>
    <n v="2.0482559999999994"/>
    <n v="2.7051800000000004"/>
    <n v="4.060563000000001"/>
    <n v="5.8809579999999988"/>
    <n v="8.5929059999999939"/>
    <n v="12.325937999999992"/>
    <n v="17.013760999999995"/>
  </r>
  <r>
    <x v="6"/>
    <x v="1"/>
    <x v="5"/>
    <x v="31"/>
    <n v="63.392420999999985"/>
    <n v="74.859210000000004"/>
    <n v="108.90616000000001"/>
    <n v="158.00915199999997"/>
    <n v="225.04782599999999"/>
    <n v="306.53686399999992"/>
    <n v="391.49842000000001"/>
  </r>
  <r>
    <x v="6"/>
    <x v="1"/>
    <x v="5"/>
    <x v="32"/>
    <n v="2.4112900000000002"/>
    <n v="3.3853619999999998"/>
    <n v="5.9613409999999991"/>
    <n v="9.8936879999999991"/>
    <n v="15.278333000000003"/>
    <n v="22.278709999999982"/>
    <n v="29.843500999999993"/>
  </r>
  <r>
    <x v="6"/>
    <x v="1"/>
    <x v="5"/>
    <x v="33"/>
    <n v="5.6956000000000034E-2"/>
    <n v="8.8311000000000084E-2"/>
    <n v="0.14400200000000005"/>
    <n v="0.22298500000000004"/>
    <n v="0.34328999999999987"/>
    <n v="0.50900999999999941"/>
    <n v="0.70009999999999983"/>
  </r>
  <r>
    <x v="6"/>
    <x v="1"/>
    <x v="5"/>
    <x v="34"/>
    <n v="7.5165000000000023E-2"/>
    <n v="0.10346100000000003"/>
    <n v="0.15342800000000006"/>
    <n v="0.21846400000000005"/>
    <n v="0.3140929999999999"/>
    <n v="0.44617099999999976"/>
    <n v="0.60524000000000033"/>
  </r>
  <r>
    <x v="6"/>
    <x v="1"/>
    <x v="5"/>
    <x v="35"/>
    <n v="7.1199000000000012E-2"/>
    <n v="0.10048999999999994"/>
    <n v="0.16215000000000007"/>
    <n v="0.24194599999999994"/>
    <n v="0.36427199999999982"/>
    <n v="0.5407259999999996"/>
    <n v="0.76555799999999996"/>
  </r>
  <r>
    <x v="6"/>
    <x v="1"/>
    <x v="5"/>
    <x v="36"/>
    <n v="76.489521999999994"/>
    <n v="91.791838999999996"/>
    <n v="119.54333999999997"/>
    <n v="149.12305999999992"/>
    <n v="189.100356"/>
    <n v="238.88042399999995"/>
    <n v="291.256665"/>
  </r>
  <r>
    <x v="6"/>
    <x v="1"/>
    <x v="5"/>
    <x v="37"/>
    <n v="0.23096999999999993"/>
    <n v="0.31301299999999971"/>
    <n v="0.46900199999999986"/>
    <n v="0.6697609999999995"/>
    <n v="0.97610800000000009"/>
    <n v="1.407141"/>
    <n v="1.9451299999999994"/>
  </r>
  <r>
    <x v="6"/>
    <x v="1"/>
    <x v="5"/>
    <x v="38"/>
    <n v="18.002374999999994"/>
    <n v="22.380119000000008"/>
    <n v="33.650707000000004"/>
    <n v="50.324712999999996"/>
    <n v="72.632730999999993"/>
    <n v="99.097930000000019"/>
    <n v="129.56357699999995"/>
  </r>
  <r>
    <x v="6"/>
    <x v="1"/>
    <x v="5"/>
    <x v="39"/>
    <n v="5.8834009999999974"/>
    <n v="8.0695290000000011"/>
    <n v="11.293842"/>
    <n v="14.775138999999998"/>
    <n v="19.12894600000002"/>
    <n v="24.181937999999999"/>
    <n v="28.8931"/>
  </r>
  <r>
    <x v="6"/>
    <x v="1"/>
    <x v="6"/>
    <x v="30"/>
    <n v="2.7270429999999997"/>
    <n v="3.4282049999999997"/>
    <n v="4.7903020000000005"/>
    <n v="6.4440359999999988"/>
    <n v="8.6884160000000001"/>
    <n v="11.466854000000001"/>
    <n v="14.550069000000001"/>
  </r>
  <r>
    <x v="6"/>
    <x v="1"/>
    <x v="6"/>
    <x v="31"/>
    <n v="78.166815999999997"/>
    <n v="94.966206999999997"/>
    <n v="136.83551599999998"/>
    <n v="190.934798"/>
    <n v="261.78186599999998"/>
    <n v="344.56276699999995"/>
    <n v="426.432952"/>
  </r>
  <r>
    <x v="6"/>
    <x v="1"/>
    <x v="6"/>
    <x v="32"/>
    <n v="2.9171010000000006"/>
    <n v="3.5384720000000001"/>
    <n v="5.000515"/>
    <n v="6.8764400000000006"/>
    <n v="9.0796050000000008"/>
    <n v="11.486138"/>
    <n v="13.668427000000001"/>
  </r>
  <r>
    <x v="6"/>
    <x v="1"/>
    <x v="6"/>
    <x v="33"/>
    <n v="0.10728499999999999"/>
    <n v="0.15675800000000001"/>
    <n v="0.23034199999999999"/>
    <n v="0.31961099999999998"/>
    <n v="0.43217000000000005"/>
    <n v="0.55894500000000003"/>
    <n v="0.66824399999999995"/>
  </r>
  <r>
    <x v="6"/>
    <x v="1"/>
    <x v="6"/>
    <x v="34"/>
    <n v="0.32780399999999998"/>
    <n v="0.41323699999999997"/>
    <n v="0.56762799999999991"/>
    <n v="0.73510299999999995"/>
    <n v="0.97126100000000004"/>
    <n v="1.2681040000000001"/>
    <n v="1.5708149999999999"/>
  </r>
  <r>
    <x v="6"/>
    <x v="1"/>
    <x v="6"/>
    <x v="35"/>
    <n v="0.70872699999999988"/>
    <n v="0.96000199999999991"/>
    <n v="1.5025970000000002"/>
    <n v="2.1545329999999998"/>
    <n v="3.1013409999999997"/>
    <n v="4.4056660000000001"/>
    <n v="5.8778769999999998"/>
  </r>
  <r>
    <x v="6"/>
    <x v="1"/>
    <x v="6"/>
    <x v="36"/>
    <n v="111.86860199999998"/>
    <n v="128.28866500000001"/>
    <n v="165.62342399999997"/>
    <n v="201.99765600000003"/>
    <n v="256.44998699999996"/>
    <n v="324.98541899999998"/>
    <n v="395.52784199999996"/>
  </r>
  <r>
    <x v="6"/>
    <x v="1"/>
    <x v="6"/>
    <x v="37"/>
    <n v="0.84932600000000003"/>
    <n v="1.1068849999999999"/>
    <n v="1.5877470000000002"/>
    <n v="2.1463269999999999"/>
    <n v="2.9646589999999997"/>
    <n v="4.0380760000000002"/>
    <n v="5.2155199999999997"/>
  </r>
  <r>
    <x v="6"/>
    <x v="1"/>
    <x v="6"/>
    <x v="38"/>
    <n v="53.432799999999986"/>
    <n v="63.809851999999992"/>
    <n v="89.743737999999993"/>
    <n v="127.03273700000001"/>
    <n v="174.20930499999997"/>
    <n v="228.04119900000003"/>
    <n v="288.03400899999997"/>
  </r>
  <r>
    <x v="6"/>
    <x v="1"/>
    <x v="6"/>
    <x v="39"/>
    <n v="1.840247"/>
    <n v="2.6031019999999998"/>
    <n v="3.6567130000000003"/>
    <n v="4.8168500000000005"/>
    <n v="6.2171929999999991"/>
    <n v="7.7949869999999999"/>
    <n v="9.2022549999999992"/>
  </r>
  <r>
    <x v="6"/>
    <x v="1"/>
    <x v="7"/>
    <x v="30"/>
    <n v="1.1858429999999993"/>
    <n v="1.5535109999999999"/>
    <n v="2.3232969999999997"/>
    <n v="3.3057990000000004"/>
    <n v="4.7540599999999982"/>
    <n v="6.6733250000000011"/>
    <n v="9.0139569999999978"/>
  </r>
  <r>
    <x v="6"/>
    <x v="1"/>
    <x v="7"/>
    <x v="31"/>
    <n v="29.435246999999993"/>
    <n v="35.984104000000002"/>
    <n v="53.355489000000006"/>
    <n v="77.519301999999996"/>
    <n v="109.768843"/>
    <n v="149.89515300000002"/>
    <n v="193.69793399999998"/>
  </r>
  <r>
    <x v="6"/>
    <x v="1"/>
    <x v="7"/>
    <x v="32"/>
    <n v="1.3485909999999997"/>
    <n v="1.8311590000000002"/>
    <n v="2.9737899999999993"/>
    <n v="4.5149839999999983"/>
    <n v="6.9057470000000016"/>
    <n v="9.6884750000000022"/>
    <n v="12.715470000000003"/>
  </r>
  <r>
    <x v="6"/>
    <x v="1"/>
    <x v="7"/>
    <x v="33"/>
    <n v="2.7527999999999997E-2"/>
    <n v="4.1903000000000017E-2"/>
    <n v="6.7540000000000003E-2"/>
    <n v="0.10064100000000004"/>
    <n v="0.14981600000000009"/>
    <n v="0.21204700000000001"/>
    <n v="0.27954999999999997"/>
  </r>
  <r>
    <x v="6"/>
    <x v="1"/>
    <x v="7"/>
    <x v="34"/>
    <n v="2.5179999999999998E-2"/>
    <n v="3.4177999999999979E-2"/>
    <n v="4.9384999999999998E-2"/>
    <n v="6.7982000000000001E-2"/>
    <n v="9.4472000000000014E-2"/>
    <n v="0.13005700000000001"/>
    <n v="0.16959400000000002"/>
  </r>
  <r>
    <x v="6"/>
    <x v="1"/>
    <x v="7"/>
    <x v="35"/>
    <n v="6.8885000000000002E-2"/>
    <n v="9.7448000000000021E-2"/>
    <n v="0.15809100000000006"/>
    <n v="0.23428999999999997"/>
    <n v="0.35067299999999973"/>
    <n v="0.51977699999999993"/>
    <n v="0.72407099999999969"/>
  </r>
  <r>
    <x v="6"/>
    <x v="1"/>
    <x v="7"/>
    <x v="36"/>
    <n v="14.851733000000005"/>
    <n v="18.177443999999994"/>
    <n v="23.938894999999992"/>
    <n v="30.347684999999998"/>
    <n v="39.563833000000002"/>
    <n v="51.647745000000015"/>
    <n v="64.689201999999952"/>
  </r>
  <r>
    <x v="6"/>
    <x v="1"/>
    <x v="7"/>
    <x v="37"/>
    <n v="0.13803900000000016"/>
    <n v="0.19012200000000001"/>
    <n v="0.28563200000000005"/>
    <n v="0.40583499999999995"/>
    <n v="0.59076899999999999"/>
    <n v="0.84966900000000001"/>
    <n v="1.1598550000000003"/>
  </r>
  <r>
    <x v="6"/>
    <x v="1"/>
    <x v="7"/>
    <x v="38"/>
    <n v="7.3404470000000002"/>
    <n v="8.882401999999999"/>
    <n v="13.113208999999998"/>
    <n v="19.036770999999987"/>
    <n v="27.219345999999991"/>
    <n v="36.905611999999998"/>
    <n v="48.157986999999991"/>
  </r>
  <r>
    <x v="6"/>
    <x v="1"/>
    <x v="7"/>
    <x v="39"/>
    <n v="0.62994699999999992"/>
    <n v="0.93229899999999988"/>
    <n v="1.4692010000000004"/>
    <n v="2.1563140000000001"/>
    <n v="3.1611159999999994"/>
    <n v="4.473746000000002"/>
    <n v="5.945456000000001"/>
  </r>
  <r>
    <x v="6"/>
    <x v="1"/>
    <x v="8"/>
    <x v="30"/>
    <n v="32.548732999999999"/>
    <n v="39.292248000000001"/>
    <n v="53.332574000000001"/>
    <n v="69.167462999999998"/>
    <n v="90.421426999999994"/>
    <n v="115.867007"/>
    <n v="143.17481800000002"/>
  </r>
  <r>
    <x v="6"/>
    <x v="1"/>
    <x v="8"/>
    <x v="31"/>
    <n v="603.62325600000008"/>
    <n v="704.282961"/>
    <n v="996.63654599999995"/>
    <n v="1398.6583910000002"/>
    <n v="1929.013661"/>
    <n v="2524.6645430000003"/>
    <n v="3087.0644969999994"/>
  </r>
  <r>
    <x v="6"/>
    <x v="1"/>
    <x v="8"/>
    <x v="32"/>
    <n v="26.363503999999999"/>
    <n v="29.937076000000001"/>
    <n v="40.647693000000004"/>
    <n v="53.683966999999996"/>
    <n v="72.376743000000005"/>
    <n v="91.508820999999998"/>
    <n v="109.94109900000001"/>
  </r>
  <r>
    <x v="6"/>
    <x v="1"/>
    <x v="8"/>
    <x v="33"/>
    <n v="0.94166799999999995"/>
    <n v="1.27355"/>
    <n v="1.7730790000000001"/>
    <n v="2.267493"/>
    <n v="2.8690350000000002"/>
    <n v="3.45581"/>
    <n v="3.8947799999999999"/>
  </r>
  <r>
    <x v="6"/>
    <x v="1"/>
    <x v="8"/>
    <x v="34"/>
    <n v="2.2406980000000001"/>
    <n v="2.8919569999999997"/>
    <n v="3.9607080000000003"/>
    <n v="5.1643100000000004"/>
    <n v="6.8189890000000002"/>
    <n v="8.8720560000000006"/>
    <n v="11.002729"/>
  </r>
  <r>
    <x v="6"/>
    <x v="1"/>
    <x v="8"/>
    <x v="35"/>
    <n v="5.2534289999999997"/>
    <n v="7.14907"/>
    <n v="11.143478999999999"/>
    <n v="15.785436999999998"/>
    <n v="22.442619000000001"/>
    <n v="31.295293999999998"/>
    <n v="41.156873000000004"/>
  </r>
  <r>
    <x v="6"/>
    <x v="1"/>
    <x v="8"/>
    <x v="36"/>
    <n v="643.78113499999995"/>
    <n v="758.78652"/>
    <n v="952.69655899999998"/>
    <n v="1159.184399"/>
    <n v="1447.9001699999999"/>
    <n v="1802.4703709999999"/>
    <n v="2164.2616680000001"/>
  </r>
  <r>
    <x v="6"/>
    <x v="1"/>
    <x v="8"/>
    <x v="37"/>
    <n v="5.649915"/>
    <n v="7.3442189999999998"/>
    <n v="10.340965000000001"/>
    <n v="13.768068"/>
    <n v="18.675558000000002"/>
    <n v="24.916499999999999"/>
    <n v="31.658611999999998"/>
  </r>
  <r>
    <x v="6"/>
    <x v="1"/>
    <x v="8"/>
    <x v="38"/>
    <n v="125.87789900000001"/>
    <n v="143.677145"/>
    <n v="194.53398900000002"/>
    <n v="259.08843400000001"/>
    <n v="338.45856900000001"/>
    <n v="424.27124600000002"/>
    <n v="514.28334199999995"/>
  </r>
  <r>
    <x v="6"/>
    <x v="1"/>
    <x v="8"/>
    <x v="39"/>
    <n v="23.206932999999999"/>
    <n v="31.204039000000002"/>
    <n v="43.600412000000006"/>
    <n v="56.858879000000002"/>
    <n v="73.556964999999991"/>
    <n v="92.356946000000008"/>
    <n v="109.263893"/>
  </r>
  <r>
    <x v="6"/>
    <x v="1"/>
    <x v="9"/>
    <x v="30"/>
    <n v="0.13133100000000011"/>
    <n v="0.17611300000000008"/>
    <n v="0.26739900000000005"/>
    <n v="0.39317899999999995"/>
    <n v="0.58583900000000033"/>
    <n v="0.85836599999999963"/>
    <n v="1.2155610000000001"/>
  </r>
  <r>
    <x v="6"/>
    <x v="1"/>
    <x v="9"/>
    <x v="31"/>
    <n v="10.879276000000003"/>
    <n v="12.950093000000001"/>
    <n v="19.061011000000001"/>
    <n v="28.126231999999995"/>
    <n v="40.652370999999995"/>
    <n v="56.038639000000003"/>
    <n v="72.828796000000011"/>
  </r>
  <r>
    <x v="6"/>
    <x v="1"/>
    <x v="9"/>
    <x v="32"/>
    <n v="0.13332200000000008"/>
    <n v="0.17442900000000006"/>
    <n v="0.2851709999999999"/>
    <n v="0.45597599999999999"/>
    <n v="0.7201409999999997"/>
    <n v="1.066756"/>
    <n v="1.4803269999999995"/>
  </r>
  <r>
    <x v="6"/>
    <x v="1"/>
    <x v="9"/>
    <x v="33"/>
    <n v="2.9830000000000013E-3"/>
    <n v="4.6150000000000054E-3"/>
    <n v="7.5520000000000058E-3"/>
    <n v="1.163099999999999E-2"/>
    <n v="1.8009000000000001E-2"/>
    <n v="2.6863000000000015E-2"/>
    <n v="3.7440000000000029E-2"/>
  </r>
  <r>
    <x v="6"/>
    <x v="1"/>
    <x v="9"/>
    <x v="34"/>
    <n v="7.4870000000000041E-3"/>
    <n v="1.1150999999999998E-2"/>
    <n v="1.6615000000000005E-2"/>
    <n v="2.333E-2"/>
    <n v="3.3623000000000021E-2"/>
    <n v="4.7939000000000037E-2"/>
    <n v="6.4953000000000025E-2"/>
  </r>
  <r>
    <x v="6"/>
    <x v="1"/>
    <x v="9"/>
    <x v="35"/>
    <n v="2.898E-3"/>
    <n v="4.4240000000000008E-3"/>
    <n v="7.0530000000000028E-3"/>
    <n v="1.0492999999999992E-2"/>
    <n v="1.603400000000001E-2"/>
    <n v="2.4050999999999996E-2"/>
    <n v="3.4324000000000028E-2"/>
  </r>
  <r>
    <x v="6"/>
    <x v="1"/>
    <x v="9"/>
    <x v="36"/>
    <n v="7.1249749999999974"/>
    <n v="9.4341379999999955"/>
    <n v="11.874068000000003"/>
    <n v="14.338406000000006"/>
    <n v="18.120885999999995"/>
    <n v="22.888168"/>
    <n v="27.749409999999997"/>
  </r>
  <r>
    <x v="6"/>
    <x v="1"/>
    <x v="9"/>
    <x v="37"/>
    <n v="1.6677000000000008E-2"/>
    <n v="2.4199000000000016E-2"/>
    <n v="3.6140000000000005E-2"/>
    <n v="5.1819000000000046E-2"/>
    <n v="7.6474000000000097E-2"/>
    <n v="0.11111700000000009"/>
    <n v="0.15495100000000014"/>
  </r>
  <r>
    <x v="6"/>
    <x v="1"/>
    <x v="9"/>
    <x v="38"/>
    <n v="13.927531000000004"/>
    <n v="16.819424999999999"/>
    <n v="25.290764000000014"/>
    <n v="37.491916000000025"/>
    <n v="54.592861999999947"/>
    <n v="75.418132000000043"/>
    <n v="99.692866000000024"/>
  </r>
  <r>
    <x v="6"/>
    <x v="1"/>
    <x v="9"/>
    <x v="39"/>
    <n v="7.4882000000000074E-2"/>
    <n v="0.11300100000000007"/>
    <n v="0.17661500000000022"/>
    <n v="0.26746800000000009"/>
    <n v="0.4057579999999999"/>
    <n v="0.60171999999999937"/>
    <n v="0.84453500000000004"/>
  </r>
  <r>
    <x v="6"/>
    <x v="1"/>
    <x v="10"/>
    <x v="30"/>
    <n v="12.590923000000004"/>
    <n v="15.633818999999999"/>
    <n v="21.918084000000004"/>
    <n v="29.297906000000008"/>
    <n v="39.440945000000013"/>
    <n v="51.956067999999995"/>
    <n v="65.87561399999997"/>
  </r>
  <r>
    <x v="6"/>
    <x v="1"/>
    <x v="10"/>
    <x v="31"/>
    <n v="267.74223799999999"/>
    <n v="333.544442"/>
    <n v="491.37039799999997"/>
    <n v="697.28220399999998"/>
    <n v="962.16443199999992"/>
    <n v="1268.9169890000001"/>
    <n v="1570.623666"/>
  </r>
  <r>
    <x v="6"/>
    <x v="1"/>
    <x v="10"/>
    <x v="32"/>
    <n v="9.1496080000000006"/>
    <n v="10.632927"/>
    <n v="14.979868999999997"/>
    <n v="20.380177999999997"/>
    <n v="27.14668"/>
    <n v="34.507635000000008"/>
    <n v="41.418494999999986"/>
  </r>
  <r>
    <x v="6"/>
    <x v="1"/>
    <x v="10"/>
    <x v="33"/>
    <n v="0.47585699999999992"/>
    <n v="0.67429800000000006"/>
    <n v="0.9885750000000002"/>
    <n v="1.3337719999999997"/>
    <n v="1.7754839999999998"/>
    <n v="2.2458470000000004"/>
    <n v="2.6409019999999988"/>
  </r>
  <r>
    <x v="6"/>
    <x v="1"/>
    <x v="10"/>
    <x v="34"/>
    <n v="0.90606100000000012"/>
    <n v="1.1577470000000003"/>
    <n v="1.6215250000000001"/>
    <n v="2.2109799999999997"/>
    <n v="3.0191970000000001"/>
    <n v="3.9511940000000005"/>
    <n v="4.9569949999999983"/>
  </r>
  <r>
    <x v="6"/>
    <x v="1"/>
    <x v="10"/>
    <x v="35"/>
    <n v="2.5123730000000006"/>
    <n v="3.4097800000000018"/>
    <n v="5.4479420000000029"/>
    <n v="8.1299060000000019"/>
    <n v="12.027971000000001"/>
    <n v="17.010520999999997"/>
    <n v="22.937467999999996"/>
  </r>
  <r>
    <x v="6"/>
    <x v="1"/>
    <x v="10"/>
    <x v="36"/>
    <n v="315.89869399999992"/>
    <n v="367.54043899999994"/>
    <n v="479.67090400000001"/>
    <n v="619.20443399999988"/>
    <n v="799.90180199999952"/>
    <n v="991.40239599999973"/>
    <n v="1198.0390519999996"/>
  </r>
  <r>
    <x v="6"/>
    <x v="1"/>
    <x v="10"/>
    <x v="37"/>
    <n v="3.894765"/>
    <n v="5.0111740000000022"/>
    <n v="7.1588320000000003"/>
    <n v="9.8705669999999976"/>
    <n v="13.747574999999991"/>
    <n v="18.447459999999992"/>
    <n v="23.667233000000007"/>
  </r>
  <r>
    <x v="6"/>
    <x v="1"/>
    <x v="10"/>
    <x v="38"/>
    <n v="21.970525999999989"/>
    <n v="25.354521999999996"/>
    <n v="34.264116999999999"/>
    <n v="46.33442500000001"/>
    <n v="61.59631499999999"/>
    <n v="78.769187000000016"/>
    <n v="97.40225199999999"/>
  </r>
  <r>
    <x v="6"/>
    <x v="1"/>
    <x v="10"/>
    <x v="39"/>
    <n v="3.8506179999999999"/>
    <n v="5.4002069999999991"/>
    <n v="7.9706769999999993"/>
    <n v="10.939383999999997"/>
    <n v="14.874419"/>
    <n v="19.563213000000001"/>
    <n v="24.140685999999999"/>
  </r>
  <r>
    <x v="6"/>
    <x v="2"/>
    <x v="0"/>
    <x v="30"/>
    <n v="0.59776099999999988"/>
    <n v="0.801037"/>
    <n v="1.2174419999999999"/>
    <n v="1.7711270000000001"/>
    <n v="2.5993050000000006"/>
    <n v="3.737023999999999"/>
    <n v="5.1697529999999992"/>
  </r>
  <r>
    <x v="6"/>
    <x v="2"/>
    <x v="0"/>
    <x v="31"/>
    <n v="9.5196379999999987"/>
    <n v="12.418702999999997"/>
    <n v="19.689024999999997"/>
    <n v="31.160533000000001"/>
    <n v="47.583009000000004"/>
    <n v="68.886663999999996"/>
    <n v="93.323639999999983"/>
  </r>
  <r>
    <x v="6"/>
    <x v="2"/>
    <x v="0"/>
    <x v="32"/>
    <n v="0.41255000000000003"/>
    <n v="0.53863800000000006"/>
    <n v="0.86738800000000038"/>
    <n v="1.3279030000000003"/>
    <n v="1.9531409999999998"/>
    <n v="2.7233739999999997"/>
    <n v="3.5445339999999992"/>
  </r>
  <r>
    <x v="6"/>
    <x v="2"/>
    <x v="0"/>
    <x v="33"/>
    <n v="1.7923000000000008E-2"/>
    <n v="2.7687999999999994E-2"/>
    <n v="4.4702000000000019E-2"/>
    <n v="6.7412000000000014E-2"/>
    <n v="0.10093100000000001"/>
    <n v="0.14450900000000008"/>
    <n v="0.19208399999999995"/>
  </r>
  <r>
    <x v="6"/>
    <x v="2"/>
    <x v="0"/>
    <x v="34"/>
    <n v="1.8407000000000003E-2"/>
    <n v="2.6057000000000004E-2"/>
    <n v="4.0041999999999994E-2"/>
    <n v="6.0659000000000018E-2"/>
    <n v="9.2193999999999998E-2"/>
    <n v="0.13428500000000004"/>
    <n v="0.18872900000000009"/>
  </r>
  <r>
    <x v="6"/>
    <x v="2"/>
    <x v="0"/>
    <x v="35"/>
    <n v="3.6401000000000017E-2"/>
    <n v="5.3335999999999995E-2"/>
    <n v="9.1076000000000004E-2"/>
    <n v="0.14758500000000002"/>
    <n v="0.23904599999999993"/>
    <n v="0.37068000000000001"/>
    <n v="0.55377199999999993"/>
  </r>
  <r>
    <x v="6"/>
    <x v="2"/>
    <x v="0"/>
    <x v="36"/>
    <n v="12.401327000000002"/>
    <n v="15.450647999999997"/>
    <n v="21.259522999999991"/>
    <n v="29.319089000000002"/>
    <n v="41.072173000000014"/>
    <n v="55.108816999999988"/>
    <n v="72.819170999999997"/>
  </r>
  <r>
    <x v="6"/>
    <x v="2"/>
    <x v="0"/>
    <x v="37"/>
    <n v="9.2516000000000015E-2"/>
    <n v="0.131138"/>
    <n v="0.20615499999999998"/>
    <n v="0.31453699999999984"/>
    <n v="0.4903249999999999"/>
    <n v="0.73722300000000007"/>
    <n v="1.0672610000000007"/>
  </r>
  <r>
    <x v="6"/>
    <x v="2"/>
    <x v="0"/>
    <x v="38"/>
    <n v="2.1443049999999992"/>
    <n v="2.6728030000000005"/>
    <n v="4.0641019999999992"/>
    <n v="6.1393309999999994"/>
    <n v="9.062375000000003"/>
    <n v="12.707444000000001"/>
    <n v="17.104485000000004"/>
  </r>
  <r>
    <x v="6"/>
    <x v="2"/>
    <x v="0"/>
    <x v="39"/>
    <n v="0.29110700000000006"/>
    <n v="0.43822500000000003"/>
    <n v="0.6930219999999998"/>
    <n v="1.0312250000000001"/>
    <n v="1.5244290000000007"/>
    <n v="2.1857799999999998"/>
    <n v="2.9396789999999999"/>
  </r>
  <r>
    <x v="6"/>
    <x v="2"/>
    <x v="1"/>
    <x v="30"/>
    <n v="0.48605399999999999"/>
    <n v="0.6766620000000001"/>
    <n v="1.0609819999999994"/>
    <n v="1.6190479999999994"/>
    <n v="2.501999000000001"/>
    <n v="3.8089320000000013"/>
    <n v="5.6018790000000029"/>
  </r>
  <r>
    <x v="6"/>
    <x v="2"/>
    <x v="1"/>
    <x v="31"/>
    <n v="17.152059999999999"/>
    <n v="23.992402999999999"/>
    <n v="39.074846000000001"/>
    <n v="61.417676"/>
    <n v="93.544040999999993"/>
    <n v="137.917382"/>
    <n v="191.13783599999999"/>
  </r>
  <r>
    <x v="6"/>
    <x v="2"/>
    <x v="1"/>
    <x v="32"/>
    <n v="0.73660300000000012"/>
    <n v="1.0862749999999999"/>
    <n v="1.9253509999999998"/>
    <n v="3.3174150000000009"/>
    <n v="5.5993309999999941"/>
    <n v="8.8306119999999968"/>
    <n v="12.916190000000004"/>
  </r>
  <r>
    <x v="6"/>
    <x v="2"/>
    <x v="1"/>
    <x v="33"/>
    <n v="9.0339999999999986E-3"/>
    <n v="1.4816999999999995E-2"/>
    <n v="2.5055000000000011E-2"/>
    <n v="4.0801999999999991E-2"/>
    <n v="6.6542999999999991E-2"/>
    <n v="0.10540500000000005"/>
    <n v="0.15613100000000002"/>
  </r>
  <r>
    <x v="6"/>
    <x v="2"/>
    <x v="1"/>
    <x v="34"/>
    <n v="2.6850000000000009E-2"/>
    <n v="3.8755999999999999E-2"/>
    <n v="6.1750000000000013E-2"/>
    <n v="9.6241000000000035E-2"/>
    <n v="0.15387600000000007"/>
    <n v="0.24259100000000003"/>
    <n v="0.36042899999999978"/>
  </r>
  <r>
    <x v="6"/>
    <x v="2"/>
    <x v="1"/>
    <x v="35"/>
    <n v="2.0616000000000006E-2"/>
    <n v="3.0304999999999995E-2"/>
    <n v="5.2216000000000012E-2"/>
    <n v="8.4977999999999998E-2"/>
    <n v="0.14084500000000005"/>
    <n v="0.23106000000000002"/>
    <n v="0.35813699999999993"/>
  </r>
  <r>
    <x v="6"/>
    <x v="2"/>
    <x v="1"/>
    <x v="36"/>
    <n v="28.134082000000006"/>
    <n v="35.215002999999989"/>
    <n v="49.957459000000007"/>
    <n v="69.296070999999941"/>
    <n v="98.765440999999953"/>
    <n v="138.57122200000006"/>
    <n v="183.68990799999997"/>
  </r>
  <r>
    <x v="6"/>
    <x v="2"/>
    <x v="1"/>
    <x v="37"/>
    <n v="8.2214000000000065E-2"/>
    <n v="0.11915399999999997"/>
    <n v="0.19279500000000002"/>
    <n v="0.30178199999999994"/>
    <n v="0.48733599999999999"/>
    <n v="0.77827099999999994"/>
    <n v="1.1800149999999998"/>
  </r>
  <r>
    <x v="6"/>
    <x v="2"/>
    <x v="1"/>
    <x v="38"/>
    <n v="4.3215679999999992"/>
    <n v="5.6661320000000019"/>
    <n v="8.976109000000001"/>
    <n v="14.647746000000005"/>
    <n v="23.593695000000004"/>
    <n v="35.448257999999996"/>
    <n v="50.134452999999993"/>
  </r>
  <r>
    <x v="6"/>
    <x v="2"/>
    <x v="1"/>
    <x v="39"/>
    <n v="0.31004000000000004"/>
    <n v="0.48872799999999983"/>
    <n v="0.79567600000000016"/>
    <n v="1.2556119999999997"/>
    <n v="1.9786469999999998"/>
    <n v="3.0471740000000014"/>
    <n v="4.4240229999999992"/>
  </r>
  <r>
    <x v="6"/>
    <x v="2"/>
    <x v="2"/>
    <x v="30"/>
    <n v="0.248554"/>
    <n v="0.33669700000000002"/>
    <n v="0.51795400000000003"/>
    <n v="0.76375999999999977"/>
    <n v="1.1386590000000003"/>
    <n v="1.6624999999999996"/>
    <n v="2.3387949999999988"/>
  </r>
  <r>
    <x v="6"/>
    <x v="2"/>
    <x v="2"/>
    <x v="31"/>
    <n v="6.7857470000000006"/>
    <n v="8.3341929999999991"/>
    <n v="12.913268"/>
    <n v="20.518045999999998"/>
    <n v="31.228256999999999"/>
    <n v="45.083231000000005"/>
    <n v="61.008780999999992"/>
  </r>
  <r>
    <x v="6"/>
    <x v="2"/>
    <x v="2"/>
    <x v="32"/>
    <n v="0.13935899999999993"/>
    <n v="0.20057599999999989"/>
    <n v="0.3594480000000001"/>
    <n v="0.60349900000000001"/>
    <n v="0.99092999999999987"/>
    <n v="1.5056429999999998"/>
    <n v="2.1193650000000002"/>
  </r>
  <r>
    <x v="6"/>
    <x v="2"/>
    <x v="2"/>
    <x v="33"/>
    <n v="7.5930000000000008E-3"/>
    <n v="1.1893999999999998E-2"/>
    <n v="1.9500000000000003E-2"/>
    <n v="2.9985999999999995E-2"/>
    <n v="4.6027999999999993E-2"/>
    <n v="6.761399999999998E-2"/>
    <n v="9.2468999999999996E-2"/>
  </r>
  <r>
    <x v="6"/>
    <x v="2"/>
    <x v="2"/>
    <x v="34"/>
    <n v="2.3959999999999997E-3"/>
    <n v="3.5179999999999986E-3"/>
    <n v="5.490000000000001E-3"/>
    <n v="8.087999999999998E-3"/>
    <n v="1.1896999999999994E-2"/>
    <n v="1.7656000000000008E-2"/>
    <n v="2.4705000000000005E-2"/>
  </r>
  <r>
    <x v="6"/>
    <x v="2"/>
    <x v="2"/>
    <x v="35"/>
    <n v="5.1620000000000025E-3"/>
    <n v="7.8159999999999983E-3"/>
    <n v="1.3544000000000002E-2"/>
    <n v="2.1261000000000006E-2"/>
    <n v="3.3320000000000009E-2"/>
    <n v="5.2901999999999984E-2"/>
    <n v="7.8921999999999978E-2"/>
  </r>
  <r>
    <x v="6"/>
    <x v="2"/>
    <x v="2"/>
    <x v="36"/>
    <n v="2.0842579999999997"/>
    <n v="2.7385880000000005"/>
    <n v="3.825386"/>
    <n v="5.0763980000000002"/>
    <n v="6.8327719999999985"/>
    <n v="9.3969679999999993"/>
    <n v="12.384048000000002"/>
  </r>
  <r>
    <x v="6"/>
    <x v="2"/>
    <x v="2"/>
    <x v="37"/>
    <n v="1.1632999999999996E-2"/>
    <n v="1.6979999999999999E-2"/>
    <n v="2.7166000000000003E-2"/>
    <n v="4.1280000000000011E-2"/>
    <n v="6.4007000000000008E-2"/>
    <n v="9.8408999999999996E-2"/>
    <n v="0.14408100000000004"/>
  </r>
  <r>
    <x v="6"/>
    <x v="2"/>
    <x v="2"/>
    <x v="38"/>
    <n v="4.1581659999999996"/>
    <n v="5.3239479999999979"/>
    <n v="8.2854059999999983"/>
    <n v="12.841306999999999"/>
    <n v="19.529891000000003"/>
    <n v="28.120007000000001"/>
    <n v="38.913273000000011"/>
  </r>
  <r>
    <x v="6"/>
    <x v="2"/>
    <x v="2"/>
    <x v="39"/>
    <n v="0.11891300000000003"/>
    <n v="0.18095699999999998"/>
    <n v="0.28972299999999995"/>
    <n v="0.43794700000000009"/>
    <n v="0.66045500000000001"/>
    <n v="0.96559099999999987"/>
    <n v="1.3276110000000003"/>
  </r>
  <r>
    <x v="6"/>
    <x v="2"/>
    <x v="3"/>
    <x v="30"/>
    <n v="2.5989710000000001"/>
    <n v="3.4355219999999997"/>
    <n v="5.0789260000000001"/>
    <n v="7.2469620000000008"/>
    <n v="10.472019"/>
    <n v="14.897895"/>
    <n v="20.495559"/>
  </r>
  <r>
    <x v="6"/>
    <x v="2"/>
    <x v="3"/>
    <x v="31"/>
    <n v="78.924350000000004"/>
    <n v="115.914686"/>
    <n v="182.618393"/>
    <n v="272.41179599999998"/>
    <n v="397.63747499999999"/>
    <n v="561.29728299999999"/>
    <n v="751.23880299999996"/>
  </r>
  <r>
    <x v="6"/>
    <x v="2"/>
    <x v="3"/>
    <x v="32"/>
    <n v="4.2102799999999991"/>
    <n v="5.2704560000000003"/>
    <n v="7.7316489999999991"/>
    <n v="11.252955999999999"/>
    <n v="16.597248999999998"/>
    <n v="23.105508999999994"/>
    <n v="30.418255999999996"/>
  </r>
  <r>
    <x v="6"/>
    <x v="2"/>
    <x v="3"/>
    <x v="33"/>
    <n v="8.103500000000001E-2"/>
    <n v="0.12388199999999999"/>
    <n v="0.19256000000000001"/>
    <n v="0.28415000000000001"/>
    <n v="0.41812100000000002"/>
    <n v="0.59694299999999989"/>
    <n v="0.80190500000000009"/>
  </r>
  <r>
    <x v="6"/>
    <x v="2"/>
    <x v="3"/>
    <x v="34"/>
    <n v="0.28688000000000002"/>
    <n v="0.4168369999999999"/>
    <n v="0.61675999999999997"/>
    <n v="0.89921099999999998"/>
    <n v="1.3534839999999999"/>
    <n v="1.974834"/>
    <n v="2.7997369999999995"/>
  </r>
  <r>
    <x v="6"/>
    <x v="2"/>
    <x v="3"/>
    <x v="35"/>
    <n v="0.47614000000000006"/>
    <n v="0.71236300000000019"/>
    <n v="1.145861"/>
    <n v="1.7533830000000001"/>
    <n v="2.7712919999999999"/>
    <n v="4.2404529999999996"/>
    <n v="6.2630189999999999"/>
  </r>
  <r>
    <x v="6"/>
    <x v="2"/>
    <x v="3"/>
    <x v="36"/>
    <n v="148.35069000000001"/>
    <n v="195.32044300000001"/>
    <n v="262.40836899999999"/>
    <n v="352.93823300000008"/>
    <n v="494.44408700000002"/>
    <n v="669.08508899999993"/>
    <n v="891.9035439999999"/>
  </r>
  <r>
    <x v="6"/>
    <x v="2"/>
    <x v="3"/>
    <x v="37"/>
    <n v="1.2953289999999997"/>
    <n v="1.8671139999999999"/>
    <n v="2.8145360000000008"/>
    <n v="4.1337890000000002"/>
    <n v="6.280984000000001"/>
    <n v="9.3051619999999993"/>
    <n v="13.361699"/>
  </r>
  <r>
    <x v="6"/>
    <x v="2"/>
    <x v="3"/>
    <x v="38"/>
    <n v="30.484934000000003"/>
    <n v="38.267661000000004"/>
    <n v="56.309144000000003"/>
    <n v="84.863748000000015"/>
    <n v="125.980564"/>
    <n v="175.045872"/>
    <n v="230.376161"/>
  </r>
  <r>
    <x v="6"/>
    <x v="2"/>
    <x v="3"/>
    <x v="39"/>
    <n v="6.6345419999999997"/>
    <n v="9.8913580000000003"/>
    <n v="15.087299999999999"/>
    <n v="21.976943999999996"/>
    <n v="32.091625000000001"/>
    <n v="45.802748000000008"/>
    <n v="61.804313999999998"/>
  </r>
  <r>
    <x v="6"/>
    <x v="2"/>
    <x v="4"/>
    <x v="30"/>
    <n v="0.562639"/>
    <n v="0.73148900000000006"/>
    <n v="1.0610569999999999"/>
    <n v="1.479231"/>
    <n v="2.0748280000000001"/>
    <n v="2.8574509999999997"/>
    <n v="3.7947220000000002"/>
  </r>
  <r>
    <x v="6"/>
    <x v="2"/>
    <x v="4"/>
    <x v="31"/>
    <n v="34.963176000000004"/>
    <n v="48.559061999999997"/>
    <n v="75.773318000000003"/>
    <n v="111.584801"/>
    <n v="159.157602"/>
    <n v="219.85694100000001"/>
    <n v="285.94417799999997"/>
  </r>
  <r>
    <x v="6"/>
    <x v="2"/>
    <x v="4"/>
    <x v="32"/>
    <n v="2.4607049999999999"/>
    <n v="2.9917919999999998"/>
    <n v="4.3769970000000002"/>
    <n v="6.2245220000000003"/>
    <n v="8.5353589999999997"/>
    <n v="11.228774000000001"/>
    <n v="13.917756000000001"/>
  </r>
  <r>
    <x v="6"/>
    <x v="2"/>
    <x v="4"/>
    <x v="33"/>
    <n v="2.1548999999999999E-2"/>
    <n v="3.2390000000000002E-2"/>
    <n v="4.9235000000000001E-2"/>
    <n v="7.0221000000000006E-2"/>
    <n v="9.8224000000000006E-2"/>
    <n v="0.13195599999999999"/>
    <n v="0.16512500000000002"/>
  </r>
  <r>
    <x v="6"/>
    <x v="2"/>
    <x v="4"/>
    <x v="34"/>
    <n v="0.171019"/>
    <n v="0.225994"/>
    <n v="0.32303300000000001"/>
    <n v="0.44912099999999999"/>
    <n v="0.63170100000000007"/>
    <n v="0.87280399999999991"/>
    <n v="1.1566990000000001"/>
  </r>
  <r>
    <x v="6"/>
    <x v="2"/>
    <x v="4"/>
    <x v="35"/>
    <n v="0.55871999999999999"/>
    <n v="0.77627099999999993"/>
    <n v="1.251142"/>
    <n v="1.8866540000000001"/>
    <n v="2.847159"/>
    <n v="4.2107760000000001"/>
    <n v="5.9363770000000002"/>
  </r>
  <r>
    <x v="6"/>
    <x v="2"/>
    <x v="4"/>
    <x v="36"/>
    <n v="79.107057999999995"/>
    <n v="93.536285000000007"/>
    <n v="122.43729300000001"/>
    <n v="158.23840300000001"/>
    <n v="208.84618399999999"/>
    <n v="273.38017100000002"/>
    <n v="348.11697499999997"/>
  </r>
  <r>
    <x v="6"/>
    <x v="2"/>
    <x v="4"/>
    <x v="37"/>
    <n v="1.0418719999999999"/>
    <n v="1.361558"/>
    <n v="1.9477700000000002"/>
    <n v="2.6823969999999999"/>
    <n v="3.7602589999999996"/>
    <n v="5.1859299999999999"/>
    <n v="6.851127"/>
  </r>
  <r>
    <x v="6"/>
    <x v="2"/>
    <x v="4"/>
    <x v="38"/>
    <n v="0.24939700000000001"/>
    <n v="0.30001699999999998"/>
    <n v="0.41630300000000003"/>
    <n v="0.58518700000000001"/>
    <n v="0.80898900000000007"/>
    <n v="1.0774999999999999"/>
    <n v="1.390628"/>
  </r>
  <r>
    <x v="6"/>
    <x v="2"/>
    <x v="4"/>
    <x v="39"/>
    <n v="0.30202899999999999"/>
    <n v="0.44538900000000003"/>
    <n v="0.66981000000000002"/>
    <n v="0.95510899999999999"/>
    <n v="1.34565"/>
    <n v="1.8433109999999999"/>
    <n v="2.3754010000000001"/>
  </r>
  <r>
    <x v="6"/>
    <x v="2"/>
    <x v="5"/>
    <x v="30"/>
    <n v="0.97076300000000004"/>
    <n v="1.3346890000000002"/>
    <n v="2.0889860000000011"/>
    <n v="3.1567340000000002"/>
    <n v="4.820364000000005"/>
    <n v="7.2397889999999965"/>
    <n v="10.480672999999987"/>
  </r>
  <r>
    <x v="6"/>
    <x v="2"/>
    <x v="5"/>
    <x v="31"/>
    <n v="24.740721000000001"/>
    <n v="31.787983999999994"/>
    <n v="49.872042999999991"/>
    <n v="77.471973999999989"/>
    <n v="117.63584499999999"/>
    <n v="170.377285"/>
    <n v="230.96364499999999"/>
  </r>
  <r>
    <x v="6"/>
    <x v="2"/>
    <x v="5"/>
    <x v="32"/>
    <n v="1.1428150000000004"/>
    <n v="1.6702789999999996"/>
    <n v="3.0668620000000004"/>
    <n v="5.3106529999999994"/>
    <n v="8.5706960000000034"/>
    <n v="13.085680000000005"/>
    <n v="18.383940999999993"/>
  </r>
  <r>
    <x v="6"/>
    <x v="2"/>
    <x v="5"/>
    <x v="33"/>
    <n v="2.6986999999999994E-2"/>
    <n v="4.3569000000000017E-2"/>
    <n v="7.4083000000000024E-2"/>
    <n v="0.11969100000000003"/>
    <n v="0.19257800000000008"/>
    <n v="0.29896299999999976"/>
    <n v="0.43126999999999993"/>
  </r>
  <r>
    <x v="6"/>
    <x v="2"/>
    <x v="5"/>
    <x v="34"/>
    <n v="3.5623000000000023E-2"/>
    <n v="5.1044000000000006E-2"/>
    <n v="7.8930999999999973E-2"/>
    <n v="0.11726999999999997"/>
    <n v="0.17620099999999994"/>
    <n v="0.26205899999999976"/>
    <n v="0.37282399999999993"/>
  </r>
  <r>
    <x v="6"/>
    <x v="2"/>
    <x v="5"/>
    <x v="35"/>
    <n v="3.3743000000000009E-2"/>
    <n v="4.9579000000000005E-2"/>
    <n v="8.3416000000000032E-2"/>
    <n v="0.12987100000000007"/>
    <n v="0.20435100000000003"/>
    <n v="0.31760799999999983"/>
    <n v="0.47158799999999979"/>
  </r>
  <r>
    <x v="6"/>
    <x v="2"/>
    <x v="5"/>
    <x v="36"/>
    <n v="36.251852000000028"/>
    <n v="45.288527999999985"/>
    <n v="61.500078999999992"/>
    <n v="80.045052999999967"/>
    <n v="106.07980499999996"/>
    <n v="140.30935599999981"/>
    <n v="179.41744700000001"/>
  </r>
  <r>
    <x v="6"/>
    <x v="2"/>
    <x v="5"/>
    <x v="37"/>
    <n v="0.10946199999999998"/>
    <n v="0.15444200000000008"/>
    <n v="0.24128100000000002"/>
    <n v="0.35950899999999991"/>
    <n v="0.5475639999999995"/>
    <n v="0.82650299999999977"/>
    <n v="1.1982229999999998"/>
  </r>
  <r>
    <x v="6"/>
    <x v="2"/>
    <x v="5"/>
    <x v="38"/>
    <n v="8.5321379999999998"/>
    <n v="11.041971999999994"/>
    <n v="17.311892999999994"/>
    <n v="27.012886999999996"/>
    <n v="40.744852000000002"/>
    <n v="58.206388000000004"/>
    <n v="79.812644999999975"/>
  </r>
  <r>
    <x v="6"/>
    <x v="2"/>
    <x v="5"/>
    <x v="39"/>
    <n v="2.788413000000002"/>
    <n v="3.9813630000000018"/>
    <n v="5.8102089999999986"/>
    <n v="7.9308789999999956"/>
    <n v="10.730777999999997"/>
    <n v="14.203557"/>
    <n v="17.798482"/>
  </r>
  <r>
    <x v="6"/>
    <x v="2"/>
    <x v="6"/>
    <x v="30"/>
    <n v="1.2924690000000001"/>
    <n v="1.691419"/>
    <n v="2.4644099999999995"/>
    <n v="3.4589780000000001"/>
    <n v="4.8739479999999995"/>
    <n v="6.7351990000000006"/>
    <n v="8.9630089999999996"/>
  </r>
  <r>
    <x v="6"/>
    <x v="2"/>
    <x v="6"/>
    <x v="31"/>
    <n v="30.506847999999998"/>
    <n v="40.326154999999993"/>
    <n v="62.661895999999999"/>
    <n v="93.615441000000004"/>
    <n v="136.837267"/>
    <n v="191.51259000000002"/>
    <n v="251.57319700000002"/>
  </r>
  <r>
    <x v="6"/>
    <x v="2"/>
    <x v="6"/>
    <x v="32"/>
    <n v="1.382547"/>
    <n v="1.7458219999999998"/>
    <n v="2.5725550000000004"/>
    <n v="3.6910789999999998"/>
    <n v="5.0933950000000001"/>
    <n v="6.7465260000000002"/>
    <n v="8.4199070000000003"/>
  </r>
  <r>
    <x v="6"/>
    <x v="2"/>
    <x v="6"/>
    <x v="33"/>
    <n v="5.0847000000000003E-2"/>
    <n v="7.7340999999999993E-2"/>
    <n v="0.11850000000000001"/>
    <n v="0.17155799999999999"/>
    <n v="0.24243400000000004"/>
    <n v="0.32830400000000004"/>
    <n v="0.41164400000000001"/>
  </r>
  <r>
    <x v="6"/>
    <x v="2"/>
    <x v="6"/>
    <x v="34"/>
    <n v="0.15536"/>
    <n v="0.20388400000000001"/>
    <n v="0.292022"/>
    <n v="0.39458299999999996"/>
    <n v="0.54484999999999995"/>
    <n v="0.744838"/>
    <n v="0.96763899999999992"/>
  </r>
  <r>
    <x v="6"/>
    <x v="2"/>
    <x v="6"/>
    <x v="35"/>
    <n v="0.33589699999999995"/>
    <n v="0.47364999999999996"/>
    <n v="0.77302199999999988"/>
    <n v="1.15649"/>
    <n v="1.739762"/>
    <n v="2.5877219999999999"/>
    <n v="3.6208400000000003"/>
  </r>
  <r>
    <x v="6"/>
    <x v="2"/>
    <x v="6"/>
    <x v="36"/>
    <n v="53.019604000000001"/>
    <n v="63.295439999999999"/>
    <n v="85.206367000000014"/>
    <n v="108.42664599999998"/>
    <n v="143.86098799999999"/>
    <n v="190.88418399999998"/>
    <n v="243.64967999999999"/>
  </r>
  <r>
    <x v="6"/>
    <x v="2"/>
    <x v="6"/>
    <x v="37"/>
    <n v="0.40253500000000003"/>
    <n v="0.54611900000000002"/>
    <n v="0.816828"/>
    <n v="1.152088"/>
    <n v="1.6630889999999998"/>
    <n v="2.3718129999999999"/>
    <n v="3.2128210000000004"/>
  </r>
  <r>
    <x v="6"/>
    <x v="2"/>
    <x v="6"/>
    <x v="38"/>
    <n v="25.324225999999999"/>
    <n v="31.482693000000001"/>
    <n v="46.169423000000002"/>
    <n v="68.187591999999995"/>
    <n v="97.726354999999998"/>
    <n v="133.942804"/>
    <n v="177.43224799999999"/>
  </r>
  <r>
    <x v="6"/>
    <x v="2"/>
    <x v="6"/>
    <x v="39"/>
    <n v="0.87217699999999998"/>
    <n v="1.2843259999999999"/>
    <n v="1.8812280000000001"/>
    <n v="2.5855499999999996"/>
    <n v="3.4876659999999999"/>
    <n v="4.5784819999999984"/>
    <n v="5.6686930000000002"/>
  </r>
  <r>
    <x v="6"/>
    <x v="2"/>
    <x v="7"/>
    <x v="30"/>
    <n v="0.56202599999999991"/>
    <n v="0.76647199999999993"/>
    <n v="1.1952369999999999"/>
    <n v="1.7744589999999998"/>
    <n v="2.6668879999999993"/>
    <n v="3.9196579999999992"/>
    <n v="5.5526989999999987"/>
  </r>
  <r>
    <x v="6"/>
    <x v="2"/>
    <x v="7"/>
    <x v="31"/>
    <n v="11.487954"/>
    <n v="15.280175999999997"/>
    <n v="24.433387000000007"/>
    <n v="38.007756000000001"/>
    <n v="57.377805999999993"/>
    <n v="83.313732999999999"/>
    <n v="114.27167499999999"/>
  </r>
  <r>
    <x v="6"/>
    <x v="2"/>
    <x v="7"/>
    <x v="32"/>
    <n v="0.63915799999999989"/>
    <n v="0.9034589999999999"/>
    <n v="1.5298900000000002"/>
    <n v="2.423511"/>
    <n v="3.8739219999999994"/>
    <n v="5.6906479999999986"/>
    <n v="7.8328739999999986"/>
  </r>
  <r>
    <x v="6"/>
    <x v="2"/>
    <x v="7"/>
    <x v="33"/>
    <n v="1.3048000000000001E-2"/>
    <n v="2.0671000000000005E-2"/>
    <n v="3.4743000000000003E-2"/>
    <n v="5.4022999999999995E-2"/>
    <n v="8.4047000000000038E-2"/>
    <n v="0.12454899999999995"/>
    <n v="0.172207"/>
  </r>
  <r>
    <x v="6"/>
    <x v="2"/>
    <x v="7"/>
    <x v="34"/>
    <n v="1.1935000000000001E-2"/>
    <n v="1.686E-2"/>
    <n v="2.5406000000000001E-2"/>
    <n v="3.6489000000000008E-2"/>
    <n v="5.2995000000000021E-2"/>
    <n v="7.6385999999999982E-2"/>
    <n v="0.10447100000000004"/>
  </r>
  <r>
    <x v="6"/>
    <x v="2"/>
    <x v="7"/>
    <x v="35"/>
    <n v="3.2650000000000019E-2"/>
    <n v="4.807800000000001E-2"/>
    <n v="8.1332000000000015E-2"/>
    <n v="0.12576000000000007"/>
    <n v="0.19671600000000003"/>
    <n v="0.3052999999999999"/>
    <n v="0.44603599999999982"/>
  </r>
  <r>
    <x v="6"/>
    <x v="2"/>
    <x v="7"/>
    <x v="36"/>
    <n v="7.0389090000000012"/>
    <n v="8.9684420000000031"/>
    <n v="12.315570000000001"/>
    <n v="16.289781999999999"/>
    <n v="22.194162000000006"/>
    <n v="30.335936999999998"/>
    <n v="39.849287000000004"/>
  </r>
  <r>
    <x v="6"/>
    <x v="2"/>
    <x v="7"/>
    <x v="37"/>
    <n v="6.5424000000000052E-2"/>
    <n v="9.3803999999999971E-2"/>
    <n v="0.1469430000000001"/>
    <n v="0.217835"/>
    <n v="0.33140300000000017"/>
    <n v="0.49906799999999985"/>
    <n v="0.71448100000000003"/>
  </r>
  <r>
    <x v="6"/>
    <x v="2"/>
    <x v="7"/>
    <x v="38"/>
    <n v="3.4789720000000002"/>
    <n v="4.3824260000000015"/>
    <n v="6.7462019999999985"/>
    <n v="10.218398000000001"/>
    <n v="15.269265999999996"/>
    <n v="21.676961999999996"/>
    <n v="29.665868000000007"/>
  </r>
  <r>
    <x v="6"/>
    <x v="2"/>
    <x v="7"/>
    <x v="39"/>
    <n v="0.2985589999999998"/>
    <n v="0.45998200000000006"/>
    <n v="0.75584300000000026"/>
    <n v="1.1574450000000005"/>
    <n v="1.7732939999999993"/>
    <n v="2.6277079999999997"/>
    <n v="3.6624690000000011"/>
  </r>
  <r>
    <x v="6"/>
    <x v="2"/>
    <x v="8"/>
    <x v="30"/>
    <n v="15.426321"/>
    <n v="19.386125"/>
    <n v="27.437392000000003"/>
    <n v="37.127144000000001"/>
    <n v="50.723792000000003"/>
    <n v="68.055912000000006"/>
    <n v="88.197326000000004"/>
  </r>
  <r>
    <x v="6"/>
    <x v="2"/>
    <x v="8"/>
    <x v="31"/>
    <n v="235.58133699999999"/>
    <n v="299.06452100000001"/>
    <n v="456.39565299999998"/>
    <n v="685.76301100000001"/>
    <n v="1008.324066"/>
    <n v="1403.2423000000001"/>
    <n v="1821.2070220000001"/>
  </r>
  <r>
    <x v="6"/>
    <x v="2"/>
    <x v="8"/>
    <x v="32"/>
    <n v="12.494860000000001"/>
    <n v="14.770443999999998"/>
    <n v="20.911548"/>
    <n v="28.816040000000001"/>
    <n v="40.601248999999996"/>
    <n v="53.748832"/>
    <n v="67.724975999999998"/>
  </r>
  <r>
    <x v="6"/>
    <x v="2"/>
    <x v="8"/>
    <x v="33"/>
    <n v="0.44630000000000003"/>
    <n v="0.62834799999999991"/>
    <n v="0.91217499999999996"/>
    <n v="1.2171259999999999"/>
    <n v="1.6094460000000002"/>
    <n v="2.0298120000000002"/>
    <n v="2.3992290000000001"/>
  </r>
  <r>
    <x v="6"/>
    <x v="2"/>
    <x v="8"/>
    <x v="34"/>
    <n v="1.061968"/>
    <n v="1.426841"/>
    <n v="2.0376190000000003"/>
    <n v="2.7720570000000002"/>
    <n v="3.825256"/>
    <n v="5.2111110000000007"/>
    <n v="6.777806"/>
  </r>
  <r>
    <x v="6"/>
    <x v="2"/>
    <x v="8"/>
    <x v="35"/>
    <n v="2.4898389999999999"/>
    <n v="3.5272290000000002"/>
    <n v="5.732856"/>
    <n v="8.4731780000000008"/>
    <n v="12.589658"/>
    <n v="18.381677"/>
    <n v="25.353104999999999"/>
  </r>
  <r>
    <x v="6"/>
    <x v="2"/>
    <x v="8"/>
    <x v="36"/>
    <n v="305.11706500000003"/>
    <n v="374.37233199999997"/>
    <n v="490.12277999999998"/>
    <n v="622.21749699999998"/>
    <n v="812.22990499999992"/>
    <n v="1058.7031460000001"/>
    <n v="1333.2099680000001"/>
  </r>
  <r>
    <x v="6"/>
    <x v="2"/>
    <x v="8"/>
    <x v="37"/>
    <n v="2.6777500000000001"/>
    <n v="3.6235119999999998"/>
    <n v="5.3199969999999999"/>
    <n v="7.3903110000000005"/>
    <n v="10.476445"/>
    <n v="14.635012"/>
    <n v="19.502067999999998"/>
  </r>
  <r>
    <x v="6"/>
    <x v="2"/>
    <x v="8"/>
    <x v="38"/>
    <n v="59.659243000000004"/>
    <n v="70.887853000000007"/>
    <n v="100.07964999999999"/>
    <n v="139.07136500000001"/>
    <n v="189.865419"/>
    <n v="249.20093500000002"/>
    <n v="316.80442699999998"/>
  </r>
  <r>
    <x v="6"/>
    <x v="2"/>
    <x v="8"/>
    <x v="39"/>
    <n v="10.998818"/>
    <n v="15.395541"/>
    <n v="22.430599000000001"/>
    <n v="30.520243000000001"/>
    <n v="41.263318999999996"/>
    <n v="54.246987999999995"/>
    <n v="67.307808999999992"/>
  </r>
  <r>
    <x v="6"/>
    <x v="2"/>
    <x v="9"/>
    <x v="30"/>
    <n v="6.2245000000000002E-2"/>
    <n v="8.6896000000000043E-2"/>
    <n v="0.13756199999999999"/>
    <n v="0.21104700000000004"/>
    <n v="0.32863599999999982"/>
    <n v="0.5041770000000001"/>
    <n v="0.74880000000000024"/>
  </r>
  <r>
    <x v="6"/>
    <x v="2"/>
    <x v="9"/>
    <x v="31"/>
    <n v="4.2459490000000004"/>
    <n v="5.4990820000000005"/>
    <n v="8.728726"/>
    <n v="13.790312"/>
    <n v="21.249601000000002"/>
    <n v="31.147033"/>
    <n v="42.965191999999995"/>
  </r>
  <r>
    <x v="6"/>
    <x v="2"/>
    <x v="9"/>
    <x v="32"/>
    <n v="6.3190000000000079E-2"/>
    <n v="8.6056999999999995E-2"/>
    <n v="0.14670799999999995"/>
    <n v="0.24475399999999989"/>
    <n v="0.40397699999999986"/>
    <n v="0.62657200000000013"/>
    <n v="0.91189599999999971"/>
  </r>
  <r>
    <x v="6"/>
    <x v="2"/>
    <x v="9"/>
    <x v="33"/>
    <n v="1.4109999999999986E-3"/>
    <n v="2.2750000000000005E-3"/>
    <n v="3.8830000000000019E-3"/>
    <n v="6.2440000000000065E-3"/>
    <n v="1.0102999999999992E-2"/>
    <n v="1.5775000000000004E-2"/>
    <n v="2.3060999999999995E-2"/>
  </r>
  <r>
    <x v="6"/>
    <x v="2"/>
    <x v="9"/>
    <x v="34"/>
    <n v="3.5510000000000008E-3"/>
    <n v="5.5010000000000033E-3"/>
    <n v="8.5459999999999963E-3"/>
    <n v="1.2520999999999999E-2"/>
    <n v="1.8862000000000004E-2"/>
    <n v="2.815500000000001E-2"/>
    <n v="4.0015000000000023E-2"/>
  </r>
  <r>
    <x v="6"/>
    <x v="2"/>
    <x v="9"/>
    <x v="35"/>
    <n v="1.3749999999999997E-3"/>
    <n v="2.1809999999999993E-3"/>
    <n v="3.6259999999999999E-3"/>
    <n v="5.6290000000000012E-3"/>
    <n v="8.9929999999999871E-3"/>
    <n v="1.412499999999999E-2"/>
    <n v="2.1146000000000009E-2"/>
  </r>
  <r>
    <x v="6"/>
    <x v="2"/>
    <x v="9"/>
    <x v="36"/>
    <n v="3.3768480000000003"/>
    <n v="4.6546420000000008"/>
    <n v="6.1087150000000054"/>
    <n v="7.6964519999999998"/>
    <n v="10.165291999999997"/>
    <n v="13.443647"/>
    <n v="17.093948999999995"/>
  </r>
  <r>
    <x v="6"/>
    <x v="2"/>
    <x v="9"/>
    <x v="37"/>
    <n v="7.8969999999999995E-3"/>
    <n v="1.1932999999999997E-2"/>
    <n v="1.8591000000000014E-2"/>
    <n v="2.7815000000000003E-2"/>
    <n v="4.2900000000000035E-2"/>
    <n v="6.5266000000000032E-2"/>
    <n v="9.5449000000000048E-2"/>
  </r>
  <r>
    <x v="6"/>
    <x v="2"/>
    <x v="9"/>
    <x v="38"/>
    <n v="6.6008929999999992"/>
    <n v="8.2984189999999991"/>
    <n v="13.011047000000005"/>
    <n v="20.124601999999996"/>
    <n v="30.625009000000009"/>
    <n v="44.297769999999964"/>
    <n v="61.41194999999999"/>
  </r>
  <r>
    <x v="6"/>
    <x v="2"/>
    <x v="9"/>
    <x v="39"/>
    <n v="3.5492000000000017E-2"/>
    <n v="5.5754000000000026E-2"/>
    <n v="9.0865000000000071E-2"/>
    <n v="0.14356800000000008"/>
    <n v="0.22761300000000012"/>
    <n v="0.3534250000000001"/>
    <n v="0.52024499999999996"/>
  </r>
  <r>
    <x v="6"/>
    <x v="2"/>
    <x v="10"/>
    <x v="30"/>
    <n v="5.9674110000000011"/>
    <n v="7.7134630000000008"/>
    <n v="11.275942000000001"/>
    <n v="15.726290999999998"/>
    <n v="22.125225"/>
    <n v="30.517032999999998"/>
    <n v="40.580135000000013"/>
  </r>
  <r>
    <x v="6"/>
    <x v="2"/>
    <x v="10"/>
    <x v="31"/>
    <n v="104.494108"/>
    <n v="141.63526799999997"/>
    <n v="225.01614499999999"/>
    <n v="341.8778650000001"/>
    <n v="502.93762700000008"/>
    <n v="705.28102599999988"/>
    <n v="926.58603700000003"/>
  </r>
  <r>
    <x v="6"/>
    <x v="2"/>
    <x v="10"/>
    <x v="32"/>
    <n v="4.3364149999999997"/>
    <n v="5.2461100000000007"/>
    <n v="7.7065199999999994"/>
    <n v="10.939502999999997"/>
    <n v="15.228500999999996"/>
    <n v="20.268482000000006"/>
    <n v="25.514265000000005"/>
  </r>
  <r>
    <x v="6"/>
    <x v="2"/>
    <x v="10"/>
    <x v="33"/>
    <n v="0.225525"/>
    <n v="0.33268499999999995"/>
    <n v="0.5085869999999999"/>
    <n v="0.71593199999999968"/>
    <n v="0.99599700000000002"/>
    <n v="1.3191249999999999"/>
    <n v="1.6268309999999999"/>
  </r>
  <r>
    <x v="6"/>
    <x v="2"/>
    <x v="10"/>
    <x v="34"/>
    <n v="0.42942200000000008"/>
    <n v="0.57121099999999991"/>
    <n v="0.83420700000000048"/>
    <n v="1.186787"/>
    <n v="1.6936860000000005"/>
    <n v="2.3207799999999996"/>
    <n v="3.0535649999999994"/>
  </r>
  <r>
    <x v="6"/>
    <x v="2"/>
    <x v="10"/>
    <x v="35"/>
    <n v="1.1907290000000004"/>
    <n v="1.6823260000000009"/>
    <n v="2.8027410000000001"/>
    <n v="4.363906000000001"/>
    <n v="6.7473409999999987"/>
    <n v="9.9913400000000028"/>
    <n v="14.129747000000002"/>
  </r>
  <r>
    <x v="6"/>
    <x v="2"/>
    <x v="10"/>
    <x v="36"/>
    <n v="149.71870999999999"/>
    <n v="181.33818800000003"/>
    <n v="246.77074399999992"/>
    <n v="332.37147600000003"/>
    <n v="448.72165899999993"/>
    <n v="582.31239400000004"/>
    <n v="738.00577500000031"/>
  </r>
  <r>
    <x v="6"/>
    <x v="2"/>
    <x v="10"/>
    <x v="37"/>
    <n v="1.8459060000000005"/>
    <n v="2.4724260000000005"/>
    <n v="3.6829170000000007"/>
    <n v="5.2982429999999985"/>
    <n v="7.7119850000000021"/>
    <n v="10.835341000000001"/>
    <n v="14.579286999999997"/>
  </r>
  <r>
    <x v="6"/>
    <x v="2"/>
    <x v="10"/>
    <x v="38"/>
    <n v="10.412825999999997"/>
    <n v="12.509488999999999"/>
    <n v="17.627465000000001"/>
    <n v="24.871011999999997"/>
    <n v="34.553740999999995"/>
    <n v="46.266051000000004"/>
    <n v="60.000900999999999"/>
  </r>
  <r>
    <x v="6"/>
    <x v="2"/>
    <x v="10"/>
    <x v="39"/>
    <n v="1.8249839999999997"/>
    <n v="2.6643709999999992"/>
    <n v="4.1005850000000006"/>
    <n v="5.8719530000000013"/>
    <n v="8.3441160000000032"/>
    <n v="11.490693999999998"/>
    <n v="14.870940999999998"/>
  </r>
  <r>
    <x v="7"/>
    <x v="0"/>
    <x v="0"/>
    <x v="40"/>
    <n v="1.0479999999999999E-3"/>
    <n v="6.3200000000000007E-4"/>
    <n v="9.7200000000000021E-4"/>
    <n v="1.923E-3"/>
    <n v="3.6250000000000006E-3"/>
    <n v="5.1400000000000005E-3"/>
    <n v="6.1380000000000002E-3"/>
  </r>
  <r>
    <x v="7"/>
    <x v="0"/>
    <x v="0"/>
    <x v="41"/>
    <n v="6.0940000000000008E-2"/>
    <n v="3.2501000000000009E-2"/>
    <n v="3.5950000000000017E-2"/>
    <n v="5.5798000000000007E-2"/>
    <n v="9.202800000000004E-2"/>
    <n v="0.12423700000000001"/>
    <n v="0.14883400000000002"/>
  </r>
  <r>
    <x v="7"/>
    <x v="0"/>
    <x v="0"/>
    <x v="42"/>
    <n v="1.4199999999999998E-4"/>
    <n v="9.1999999999999973E-5"/>
    <n v="1.6599999999999997E-4"/>
    <n v="4.2699999999999997E-4"/>
    <n v="1.1319999999999998E-3"/>
    <n v="2.3789999999999992E-3"/>
    <n v="3.7820000000000015E-3"/>
  </r>
  <r>
    <x v="7"/>
    <x v="0"/>
    <x v="0"/>
    <x v="43"/>
    <n v="6.0479999999999996E-3"/>
    <n v="3.0529999999999997E-3"/>
    <n v="3.7340000000000003E-3"/>
    <n v="6.5360000000000001E-3"/>
    <n v="1.2279999999999999E-2"/>
    <n v="1.921500000000001E-2"/>
    <n v="2.4669E-2"/>
  </r>
  <r>
    <x v="7"/>
    <x v="0"/>
    <x v="0"/>
    <x v="44"/>
    <n v="1.6764000000000012E-2"/>
    <n v="8.9369999999999953E-3"/>
    <n v="9.476E-3"/>
    <n v="1.3903000000000004E-2"/>
    <n v="2.1726000000000006E-2"/>
    <n v="2.7835000000000002E-2"/>
    <n v="3.2532000000000005E-2"/>
  </r>
  <r>
    <x v="7"/>
    <x v="0"/>
    <x v="0"/>
    <x v="45"/>
    <n v="3.1600000000000015E-4"/>
    <n v="3.050000000000001E-4"/>
    <n v="1.8400000000000003E-4"/>
    <n v="7.3000000000000007E-4"/>
    <n v="9.5100000000000013E-4"/>
    <n v="1.1970000000000001E-3"/>
    <n v="1.1310000000000003E-3"/>
  </r>
  <r>
    <x v="7"/>
    <x v="0"/>
    <x v="0"/>
    <x v="46"/>
    <n v="1.7067999999999996E-2"/>
    <n v="1.3304000000000002E-2"/>
    <n v="1.4818999999999999E-2"/>
    <n v="2.5399000000000005E-2"/>
    <n v="3.6454000000000007E-2"/>
    <n v="5.2580999999999996E-2"/>
    <n v="6.5517999999999993E-2"/>
  </r>
  <r>
    <x v="7"/>
    <x v="0"/>
    <x v="0"/>
    <x v="47"/>
    <n v="2.2179999999999995E-2"/>
    <n v="3.0188999999999997E-2"/>
    <n v="4.2765999999999998E-2"/>
    <n v="5.9157999999999995E-2"/>
    <n v="8.2942000000000002E-2"/>
    <n v="0.11481899999999996"/>
    <n v="0.15486999999999998"/>
  </r>
  <r>
    <x v="7"/>
    <x v="0"/>
    <x v="0"/>
    <x v="48"/>
    <n v="2.3399999999999997E-4"/>
    <n v="3.4900000000000003E-4"/>
    <n v="5.1400000000000003E-4"/>
    <n v="7.580000000000001E-4"/>
    <n v="1.0839999999999999E-3"/>
    <n v="1.503E-3"/>
    <n v="2.0009999999999997E-3"/>
  </r>
  <r>
    <x v="7"/>
    <x v="0"/>
    <x v="0"/>
    <x v="49"/>
    <n v="2.501725"/>
    <n v="1.4891330000000005"/>
    <n v="1.5728739999999997"/>
    <n v="2.5248640000000004"/>
    <n v="4.3329839999999988"/>
    <n v="6.0517119999999993"/>
    <n v="7.5298659999999993"/>
  </r>
  <r>
    <x v="7"/>
    <x v="0"/>
    <x v="0"/>
    <x v="50"/>
    <n v="1.3045969999999998"/>
    <n v="1.0588010000000003"/>
    <n v="1.2469809999999999"/>
    <n v="1.9982140000000004"/>
    <n v="3.0433599999999998"/>
    <n v="4.2669779999999999"/>
    <n v="5.6215709999999994"/>
  </r>
  <r>
    <x v="7"/>
    <x v="0"/>
    <x v="0"/>
    <x v="51"/>
    <n v="0.4181069999999999"/>
    <n v="0.43326899999999996"/>
    <n v="0.53026200000000001"/>
    <n v="0.66349500000000006"/>
    <n v="0.81706200000000007"/>
    <n v="0.97070100000000004"/>
    <n v="1.1484130000000001"/>
  </r>
  <r>
    <x v="7"/>
    <x v="0"/>
    <x v="0"/>
    <x v="52"/>
    <n v="2.6600869999999999"/>
    <n v="2.0221309999999999"/>
    <n v="2.2538069999999997"/>
    <n v="3.7132310000000013"/>
    <n v="5.4279100000000007"/>
    <n v="7.2438340000000006"/>
    <n v="9.0299659999999982"/>
  </r>
  <r>
    <x v="7"/>
    <x v="0"/>
    <x v="0"/>
    <x v="53"/>
    <n v="0.40337199999999984"/>
    <n v="0.5541680000000001"/>
    <n v="0.79120400000000002"/>
    <n v="1.0950120000000001"/>
    <n v="1.5170779999999999"/>
    <n v="2.0474170000000003"/>
    <n v="2.676866"/>
  </r>
  <r>
    <x v="7"/>
    <x v="0"/>
    <x v="0"/>
    <x v="54"/>
    <n v="7.1016999999999997E-2"/>
    <n v="5.7560999999999994E-2"/>
    <n v="6.0966000000000006E-2"/>
    <n v="9.5763000000000001E-2"/>
    <n v="0.12401799999999999"/>
    <n v="0.158914"/>
    <n v="0.18695499999999998"/>
  </r>
  <r>
    <x v="7"/>
    <x v="0"/>
    <x v="0"/>
    <x v="55"/>
    <n v="5.6369999999999996E-3"/>
    <n v="6.7569999999999991E-3"/>
    <n v="8.8739999999999999E-3"/>
    <n v="1.1624000000000001E-2"/>
    <n v="1.5240999999999999E-2"/>
    <n v="1.9726999999999995E-2"/>
    <n v="2.5453000000000007E-2"/>
  </r>
  <r>
    <x v="7"/>
    <x v="0"/>
    <x v="0"/>
    <x v="56"/>
    <n v="0.38239000000000001"/>
    <n v="0.42716800000000005"/>
    <n v="0.53078499999999995"/>
    <n v="0.656725"/>
    <n v="0.80439499999999997"/>
    <n v="0.97058600000000017"/>
    <n v="1.168445"/>
  </r>
  <r>
    <x v="7"/>
    <x v="0"/>
    <x v="0"/>
    <x v="57"/>
    <n v="7.927E-3"/>
    <n v="6.1519999999999995E-3"/>
    <n v="6.6429999999999996E-3"/>
    <n v="1.0768000000000002E-2"/>
    <n v="1.4737E-2"/>
    <n v="2.0116000000000002E-2"/>
    <n v="2.443E-2"/>
  </r>
  <r>
    <x v="7"/>
    <x v="0"/>
    <x v="1"/>
    <x v="40"/>
    <n v="2.0080000000000002E-3"/>
    <n v="1.2879999999999999E-3"/>
    <n v="2.0859999999999997E-3"/>
    <n v="4.7880000000000006E-3"/>
    <n v="1.0564999999999998E-2"/>
    <n v="1.7373E-2"/>
    <n v="2.2703999999999998E-2"/>
  </r>
  <r>
    <x v="7"/>
    <x v="0"/>
    <x v="1"/>
    <x v="41"/>
    <n v="0.17800099999999999"/>
    <n v="9.7144000000000022E-2"/>
    <n v="0.10959100000000004"/>
    <n v="0.17622000000000002"/>
    <n v="0.30028799999999972"/>
    <n v="0.41996799999999973"/>
    <n v="0.5165059999999998"/>
  </r>
  <r>
    <x v="7"/>
    <x v="0"/>
    <x v="1"/>
    <x v="42"/>
    <n v="2.9500000000000001E-4"/>
    <n v="2.0399999999999997E-4"/>
    <n v="3.500000000000001E-4"/>
    <n v="9.1500000000000001E-4"/>
    <n v="2.483E-3"/>
    <n v="5.4460000000000003E-3"/>
    <n v="9.2230000000000003E-3"/>
  </r>
  <r>
    <x v="7"/>
    <x v="0"/>
    <x v="1"/>
    <x v="43"/>
    <n v="1.4344999999999997E-2"/>
    <n v="7.431000000000001E-3"/>
    <n v="8.8390000000000014E-3"/>
    <n v="1.5538E-2"/>
    <n v="2.9047000000000003E-2"/>
    <n v="4.5404E-2"/>
    <n v="5.8838000000000029E-2"/>
  </r>
  <r>
    <x v="7"/>
    <x v="0"/>
    <x v="1"/>
    <x v="44"/>
    <n v="6.4765000000000017E-2"/>
    <n v="3.6410000000000019E-2"/>
    <n v="3.984300000000001E-2"/>
    <n v="6.0573000000000016E-2"/>
    <n v="9.7095000000000015E-2"/>
    <n v="0.12700399999999998"/>
    <n v="0.15117299999999997"/>
  </r>
  <r>
    <x v="7"/>
    <x v="0"/>
    <x v="1"/>
    <x v="45"/>
    <n v="6.0200000000000021E-4"/>
    <n v="5.6400000000000016E-4"/>
    <n v="4.1000000000000015E-4"/>
    <n v="1.5939999999999995E-3"/>
    <n v="2.8780000000000008E-3"/>
    <n v="4.1190000000000011E-3"/>
    <n v="4.4230000000000025E-3"/>
  </r>
  <r>
    <x v="7"/>
    <x v="0"/>
    <x v="1"/>
    <x v="46"/>
    <n v="1.2135E-2"/>
    <n v="9.9660000000000009E-3"/>
    <n v="1.1603999999999998E-2"/>
    <n v="2.0926E-2"/>
    <n v="3.1587999999999998E-2"/>
    <n v="4.7685000000000005E-2"/>
    <n v="6.1975999999999996E-2"/>
  </r>
  <r>
    <x v="7"/>
    <x v="0"/>
    <x v="1"/>
    <x v="47"/>
    <n v="1.9347000000000007E-2"/>
    <n v="2.5052000000000001E-2"/>
    <n v="3.3164000000000013E-2"/>
    <n v="4.2884000000000019E-2"/>
    <n v="5.5962000000000005E-2"/>
    <n v="7.1924000000000002E-2"/>
    <n v="8.995600000000005E-2"/>
  </r>
  <r>
    <x v="7"/>
    <x v="0"/>
    <x v="1"/>
    <x v="48"/>
    <n v="3.1300000000000004E-3"/>
    <n v="4.7159999999999997E-3"/>
    <n v="7.0530000000000002E-3"/>
    <n v="1.065E-2"/>
    <n v="1.6152E-2"/>
    <n v="2.4134999999999997E-2"/>
    <n v="3.508E-2"/>
  </r>
  <r>
    <x v="7"/>
    <x v="0"/>
    <x v="1"/>
    <x v="49"/>
    <n v="1.8346279999999995"/>
    <n v="1.1260729999999997"/>
    <n v="1.2236770000000001"/>
    <n v="2.0294530000000006"/>
    <n v="3.5953090000000008"/>
    <n v="5.2295079999999983"/>
    <n v="6.7482690000000005"/>
  </r>
  <r>
    <x v="7"/>
    <x v="0"/>
    <x v="1"/>
    <x v="50"/>
    <n v="3.6290920000000013"/>
    <n v="3.0744369999999996"/>
    <n v="3.7716850000000002"/>
    <n v="6.4066939999999999"/>
    <n v="10.541323999999998"/>
    <n v="15.848963999999997"/>
    <n v="22.461514999999984"/>
  </r>
  <r>
    <x v="7"/>
    <x v="0"/>
    <x v="1"/>
    <x v="51"/>
    <n v="2.1893799999999994"/>
    <n v="2.3165070000000001"/>
    <n v="2.9052320000000003"/>
    <n v="3.7218450000000005"/>
    <n v="4.6939319999999993"/>
    <n v="5.7130179999999999"/>
    <n v="6.9280939999999998"/>
  </r>
  <r>
    <x v="7"/>
    <x v="0"/>
    <x v="1"/>
    <x v="52"/>
    <n v="1.7133069999999999"/>
    <n v="1.3598380000000001"/>
    <n v="1.5926669999999998"/>
    <n v="2.7853049999999997"/>
    <n v="4.3552589999999993"/>
    <n v="6.2011539999999998"/>
    <n v="8.2904570000000017"/>
  </r>
  <r>
    <x v="7"/>
    <x v="0"/>
    <x v="1"/>
    <x v="53"/>
    <n v="0.31070000000000003"/>
    <n v="0.43738699999999997"/>
    <n v="0.63198600000000005"/>
    <n v="0.90671699999999988"/>
    <n v="1.3117860000000001"/>
    <n v="1.8592789999999999"/>
    <n v="2.5534050000000001"/>
  </r>
  <r>
    <x v="7"/>
    <x v="0"/>
    <x v="1"/>
    <x v="54"/>
    <n v="0.114215"/>
    <n v="9.4608999999999999E-2"/>
    <n v="0.10183099999999999"/>
    <n v="0.16287499999999999"/>
    <n v="0.21480399999999999"/>
    <n v="0.27972400000000003"/>
    <n v="0.334227"/>
  </r>
  <r>
    <x v="7"/>
    <x v="0"/>
    <x v="1"/>
    <x v="55"/>
    <n v="3.4894000000000001E-2"/>
    <n v="4.1006999999999988E-2"/>
    <n v="5.2180999999999991E-2"/>
    <n v="6.6306999999999991E-2"/>
    <n v="8.4178000000000003E-2"/>
    <n v="0.10541400000000001"/>
    <n v="0.13128399999999998"/>
  </r>
  <r>
    <x v="7"/>
    <x v="0"/>
    <x v="1"/>
    <x v="56"/>
    <n v="0.13908500000000001"/>
    <n v="0.16325299999999998"/>
    <n v="0.212562"/>
    <n v="0.27604100000000004"/>
    <n v="0.35160399999999997"/>
    <n v="0.43877899999999997"/>
    <n v="0.54455399999999998"/>
  </r>
  <r>
    <x v="7"/>
    <x v="0"/>
    <x v="1"/>
    <x v="57"/>
    <n v="4.1580000000000002E-3"/>
    <n v="3.3870000000000003E-3"/>
    <n v="3.663E-3"/>
    <n v="5.8910000000000004E-3"/>
    <n v="7.866999999999999E-3"/>
    <n v="1.0440999999999999E-2"/>
    <n v="1.2576E-2"/>
  </r>
  <r>
    <x v="7"/>
    <x v="0"/>
    <x v="2"/>
    <x v="40"/>
    <n v="3.720000000000001E-4"/>
    <n v="2.42E-4"/>
    <n v="4.0400000000000012E-4"/>
    <n v="8.6600000000000002E-4"/>
    <n v="1.7339999999999994E-3"/>
    <n v="2.5460000000000001E-3"/>
    <n v="3.0909999999999996E-3"/>
  </r>
  <r>
    <x v="7"/>
    <x v="0"/>
    <x v="2"/>
    <x v="41"/>
    <n v="2.7806999999999995E-2"/>
    <n v="1.5019999999999999E-2"/>
    <n v="1.6812000000000001E-2"/>
    <n v="2.6473000000000003E-2"/>
    <n v="4.4360000000000011E-2"/>
    <n v="6.0816000000000002E-2"/>
    <n v="7.3919000000000012E-2"/>
  </r>
  <r>
    <x v="7"/>
    <x v="0"/>
    <x v="2"/>
    <x v="42"/>
    <n v="4.3999999999999999E-5"/>
    <n v="3.1000000000000001E-5"/>
    <n v="5.8E-5"/>
    <n v="1.5699999999999999E-4"/>
    <n v="4.4500000000000003E-4"/>
    <n v="9.9599999999999992E-4"/>
    <n v="1.6910000000000002E-3"/>
  </r>
  <r>
    <x v="7"/>
    <x v="0"/>
    <x v="2"/>
    <x v="43"/>
    <n v="2.2690000000000006E-3"/>
    <n v="1.1689999999999995E-3"/>
    <n v="1.4359999999999996E-3"/>
    <n v="2.5390000000000009E-3"/>
    <n v="4.8430000000000009E-3"/>
    <n v="7.6730000000000036E-3"/>
    <n v="1.0050999999999997E-2"/>
  </r>
  <r>
    <x v="7"/>
    <x v="0"/>
    <x v="2"/>
    <x v="44"/>
    <n v="8.0539999999999987E-3"/>
    <n v="4.3980000000000009E-3"/>
    <n v="4.7550000000000014E-3"/>
    <n v="7.1029999999999999E-3"/>
    <n v="1.1288000000000001E-2"/>
    <n v="1.4670999999999998E-2"/>
    <n v="1.7398999999999994E-2"/>
  </r>
  <r>
    <x v="7"/>
    <x v="0"/>
    <x v="2"/>
    <x v="45"/>
    <n v="1.7199999999999995E-4"/>
    <n v="1.7099999999999998E-4"/>
    <n v="1.0399999999999999E-4"/>
    <n v="4.2400000000000006E-4"/>
    <n v="5.5699999999999999E-4"/>
    <n v="7.1700000000000019E-4"/>
    <n v="6.9000000000000029E-4"/>
  </r>
  <r>
    <x v="7"/>
    <x v="0"/>
    <x v="2"/>
    <x v="46"/>
    <n v="2.823E-3"/>
    <n v="2.1930000000000001E-3"/>
    <n v="2.434E-3"/>
    <n v="4.1489999999999999E-3"/>
    <n v="5.9270000000000008E-3"/>
    <n v="8.5009999999999999E-3"/>
    <n v="1.0532000000000001E-2"/>
  </r>
  <r>
    <x v="7"/>
    <x v="0"/>
    <x v="2"/>
    <x v="47"/>
    <n v="5.8360000000000009E-3"/>
    <n v="7.4799999999999997E-3"/>
    <n v="9.8990000000000015E-3"/>
    <n v="1.2728000000000001E-2"/>
    <n v="1.6534000000000004E-2"/>
    <n v="2.1146000000000002E-2"/>
    <n v="2.632E-2"/>
  </r>
  <r>
    <x v="7"/>
    <x v="0"/>
    <x v="2"/>
    <x v="48"/>
    <n v="4.4900000000000002E-4"/>
    <n v="6.7100000000000005E-4"/>
    <n v="9.9799999999999997E-4"/>
    <n v="1.474E-3"/>
    <n v="2.1419999999999998E-3"/>
    <n v="3.0320000000000004E-3"/>
    <n v="4.1350000000000007E-3"/>
  </r>
  <r>
    <x v="7"/>
    <x v="0"/>
    <x v="2"/>
    <x v="49"/>
    <n v="1.6821590000000002"/>
    <n v="0.99890500000000004"/>
    <n v="1.0535489999999996"/>
    <n v="1.6862099999999998"/>
    <n v="2.8862859999999997"/>
    <n v="4.0220540000000016"/>
    <n v="4.9895479999999992"/>
  </r>
  <r>
    <x v="7"/>
    <x v="0"/>
    <x v="2"/>
    <x v="50"/>
    <n v="0.23108300000000004"/>
    <n v="0.18614500000000003"/>
    <n v="0.21946500000000002"/>
    <n v="0.35437300000000005"/>
    <n v="0.54744099999999984"/>
    <n v="0.77453699999999992"/>
    <n v="1.0335809999999999"/>
  </r>
  <r>
    <x v="7"/>
    <x v="0"/>
    <x v="2"/>
    <x v="51"/>
    <n v="0.45188300000000003"/>
    <n v="0.46779100000000001"/>
    <n v="0.57164899999999996"/>
    <n v="0.71421499999999993"/>
    <n v="0.87793700000000008"/>
    <n v="1.0409039999999996"/>
    <n v="1.228593"/>
  </r>
  <r>
    <x v="7"/>
    <x v="0"/>
    <x v="2"/>
    <x v="52"/>
    <n v="2.7380829999999996"/>
    <n v="2.0802609999999997"/>
    <n v="2.3203490000000002"/>
    <n v="3.8288529999999996"/>
    <n v="5.6181160000000006"/>
    <n v="7.5268569999999988"/>
    <n v="9.4408210000000015"/>
  </r>
  <r>
    <x v="7"/>
    <x v="0"/>
    <x v="2"/>
    <x v="53"/>
    <n v="8.0270000000000008E-2"/>
    <n v="0.111582"/>
    <n v="0.16138"/>
    <n v="0.22755999999999998"/>
    <n v="0.32297900000000002"/>
    <n v="0.44640599999999997"/>
    <n v="0.59791499999999997"/>
  </r>
  <r>
    <x v="7"/>
    <x v="0"/>
    <x v="2"/>
    <x v="54"/>
    <n v="1.1467000000000001E-2"/>
    <n v="9.2879999999999994E-3"/>
    <n v="9.8150000000000008E-3"/>
    <n v="1.538E-2"/>
    <n v="1.9869000000000001E-2"/>
    <n v="2.5347000000000001E-2"/>
    <n v="2.9663000000000002E-2"/>
  </r>
  <r>
    <x v="7"/>
    <x v="0"/>
    <x v="2"/>
    <x v="55"/>
    <n v="1.4460000000000002E-3"/>
    <n v="1.6430000000000001E-3"/>
    <n v="2.0460000000000001E-3"/>
    <n v="2.5349999999999999E-3"/>
    <n v="3.1389999999999999E-3"/>
    <n v="3.8289999999999999E-3"/>
    <n v="4.6470000000000001E-3"/>
  </r>
  <r>
    <x v="7"/>
    <x v="0"/>
    <x v="2"/>
    <x v="56"/>
    <n v="3.4168999999999998E-2"/>
    <n v="4.1543999999999998E-2"/>
    <n v="5.8295999999999994E-2"/>
    <n v="8.2018000000000008E-2"/>
    <n v="0.11172900000000001"/>
    <n v="0.14864799999999997"/>
    <n v="0.19705700000000001"/>
  </r>
  <r>
    <x v="7"/>
    <x v="0"/>
    <x v="2"/>
    <x v="57"/>
    <n v="1.6259999999999998E-3"/>
    <n v="1.273E-3"/>
    <n v="1.3960000000000001E-3"/>
    <n v="2.3080000000000002E-3"/>
    <n v="3.222E-3"/>
    <n v="4.4770000000000001E-3"/>
    <n v="5.520999999999999E-3"/>
  </r>
  <r>
    <x v="7"/>
    <x v="0"/>
    <x v="3"/>
    <x v="40"/>
    <n v="1.4872E-2"/>
    <n v="8.5800000000000008E-3"/>
    <n v="1.1604E-2"/>
    <n v="2.0563000000000001E-2"/>
    <n v="3.6234000000000002E-2"/>
    <n v="5.0084000000000004E-2"/>
    <n v="6.0748000000000003E-2"/>
  </r>
  <r>
    <x v="7"/>
    <x v="0"/>
    <x v="3"/>
    <x v="41"/>
    <n v="0.6259650000000001"/>
    <n v="0.341167"/>
    <n v="0.37596600000000002"/>
    <n v="0.58368699999999996"/>
    <n v="0.96516599999999997"/>
    <n v="1.3060449999999999"/>
    <n v="1.5784180000000001"/>
  </r>
  <r>
    <x v="7"/>
    <x v="0"/>
    <x v="3"/>
    <x v="42"/>
    <n v="2.081E-3"/>
    <n v="1.4299999999999998E-3"/>
    <n v="2.4689999999999998E-3"/>
    <n v="6.0890000000000007E-3"/>
    <n v="1.5487000000000001E-2"/>
    <n v="3.0693999999999999E-2"/>
    <n v="4.6211000000000002E-2"/>
  </r>
  <r>
    <x v="7"/>
    <x v="0"/>
    <x v="3"/>
    <x v="43"/>
    <n v="9.5010999999999998E-2"/>
    <n v="4.9148999999999998E-2"/>
    <n v="5.9295E-2"/>
    <n v="0.10231799999999999"/>
    <n v="0.18984099999999998"/>
    <n v="0.29104599999999997"/>
    <n v="0.36933199999999999"/>
  </r>
  <r>
    <x v="7"/>
    <x v="0"/>
    <x v="3"/>
    <x v="44"/>
    <n v="0.191109"/>
    <n v="0.10466"/>
    <n v="0.111801"/>
    <n v="0.16641400000000001"/>
    <n v="0.26426900000000009"/>
    <n v="0.34370299999999993"/>
    <n v="0.40792499999999998"/>
  </r>
  <r>
    <x v="7"/>
    <x v="0"/>
    <x v="3"/>
    <x v="45"/>
    <n v="0.40507599999999994"/>
    <n v="0.191467"/>
    <n v="0.16800200000000001"/>
    <n v="0.22280599999999998"/>
    <n v="0.26213400000000003"/>
    <n v="0.30685799999999991"/>
    <n v="0.33259"/>
  </r>
  <r>
    <x v="7"/>
    <x v="0"/>
    <x v="3"/>
    <x v="46"/>
    <n v="6.9444000000000006E-2"/>
    <n v="5.3988000000000001E-2"/>
    <n v="5.953E-2"/>
    <n v="0.102129"/>
    <n v="0.14664199999999999"/>
    <n v="0.21201500000000001"/>
    <n v="0.26503100000000002"/>
  </r>
  <r>
    <x v="7"/>
    <x v="0"/>
    <x v="3"/>
    <x v="47"/>
    <n v="8.7753999999999999E-2"/>
    <n v="0.11348399999999999"/>
    <n v="0.14971300000000004"/>
    <n v="0.19210300000000002"/>
    <n v="0.24863199999999996"/>
    <n v="0.31624199999999997"/>
    <n v="0.39026400000000006"/>
  </r>
  <r>
    <x v="7"/>
    <x v="0"/>
    <x v="3"/>
    <x v="48"/>
    <n v="9.8390000000000005E-3"/>
    <n v="1.4302E-2"/>
    <n v="2.0042999999999998E-2"/>
    <n v="2.7834999999999999E-2"/>
    <n v="3.7824000000000003E-2"/>
    <n v="5.0208000000000003E-2"/>
    <n v="6.4276E-2"/>
  </r>
  <r>
    <x v="7"/>
    <x v="0"/>
    <x v="3"/>
    <x v="49"/>
    <n v="5.6575950000000006"/>
    <n v="3.4049240000000003"/>
    <n v="3.6246539999999996"/>
    <n v="5.8925029999999996"/>
    <n v="10.233333999999999"/>
    <n v="14.472688"/>
    <n v="18.266408000000002"/>
  </r>
  <r>
    <x v="7"/>
    <x v="0"/>
    <x v="3"/>
    <x v="50"/>
    <n v="4.0543630000000004"/>
    <n v="3.3204259999999999"/>
    <n v="3.7720790000000002"/>
    <n v="5.7974219999999992"/>
    <n v="8.4849059999999987"/>
    <n v="11.647715999999999"/>
    <n v="15.068979000000001"/>
  </r>
  <r>
    <x v="7"/>
    <x v="0"/>
    <x v="3"/>
    <x v="51"/>
    <n v="4.0689609999999998"/>
    <n v="4.3387220000000006"/>
    <n v="5.4871719999999993"/>
    <n v="7.0949819999999999"/>
    <n v="9.0419820000000009"/>
    <n v="11.131266999999999"/>
    <n v="13.676696"/>
  </r>
  <r>
    <x v="7"/>
    <x v="0"/>
    <x v="3"/>
    <x v="52"/>
    <n v="4.2604709999999999"/>
    <n v="3.2849880000000002"/>
    <n v="3.6822999999999997"/>
    <n v="6.1107360000000002"/>
    <n v="8.9974179999999997"/>
    <n v="12.082936"/>
    <n v="15.154478000000001"/>
  </r>
  <r>
    <x v="7"/>
    <x v="0"/>
    <x v="3"/>
    <x v="53"/>
    <n v="4.7590019999999997"/>
    <n v="6.441897"/>
    <n v="8.8745200000000004"/>
    <n v="11.924105000000001"/>
    <n v="16.137730000000001"/>
    <n v="21.399830999999999"/>
    <n v="27.625215999999998"/>
  </r>
  <r>
    <x v="7"/>
    <x v="0"/>
    <x v="3"/>
    <x v="54"/>
    <n v="0.120961"/>
    <n v="9.7822000000000006E-2"/>
    <n v="0.10323599999999999"/>
    <n v="0.16261400000000001"/>
    <n v="0.210955"/>
    <n v="0.27141999999999999"/>
    <n v="0.32095099999999999"/>
  </r>
  <r>
    <x v="7"/>
    <x v="0"/>
    <x v="3"/>
    <x v="55"/>
    <n v="0.16353899999999999"/>
    <n v="0.187169"/>
    <n v="0.23420200000000002"/>
    <n v="0.29227900000000001"/>
    <n v="0.36479200000000001"/>
    <n v="0.44934000000000002"/>
    <n v="0.55076499999999995"/>
  </r>
  <r>
    <x v="7"/>
    <x v="0"/>
    <x v="3"/>
    <x v="56"/>
    <n v="0.49548000000000003"/>
    <n v="0.57747400000000004"/>
    <n v="0.74348799999999993"/>
    <n v="0.95730799999999994"/>
    <n v="1.2216809999999998"/>
    <n v="1.5358499999999999"/>
    <n v="1.9285839999999999"/>
  </r>
  <r>
    <x v="7"/>
    <x v="0"/>
    <x v="3"/>
    <x v="57"/>
    <n v="2.9691000000000002E-2"/>
    <n v="2.3571000000000002E-2"/>
    <n v="2.6092999999999998E-2"/>
    <n v="4.3513999999999997E-2"/>
    <n v="6.1642000000000002E-2"/>
    <n v="8.7125000000000008E-2"/>
    <n v="0.109301"/>
  </r>
  <r>
    <x v="7"/>
    <x v="0"/>
    <x v="4"/>
    <x v="40"/>
    <n v="8.8400000000000006E-3"/>
    <n v="4.8539999999999998E-3"/>
    <n v="6.2649999999999997E-3"/>
    <n v="1.0701E-2"/>
    <n v="1.7982999999999999E-2"/>
    <n v="2.3748000000000002E-2"/>
    <n v="2.7611E-2"/>
  </r>
  <r>
    <x v="7"/>
    <x v="0"/>
    <x v="4"/>
    <x v="41"/>
    <n v="0.25848500000000002"/>
    <n v="0.136322"/>
    <n v="0.145367"/>
    <n v="0.21831600000000001"/>
    <n v="0.34778799999999999"/>
    <n v="0.45280599999999999"/>
    <n v="0.52771400000000002"/>
  </r>
  <r>
    <x v="7"/>
    <x v="0"/>
    <x v="4"/>
    <x v="42"/>
    <n v="1.2489999999999999E-3"/>
    <n v="8.3499999999999991E-4"/>
    <n v="1.4189999999999999E-3"/>
    <n v="3.48E-3"/>
    <n v="8.5979999999999997E-3"/>
    <n v="1.6438000000000001E-2"/>
    <n v="2.3503E-2"/>
  </r>
  <r>
    <x v="7"/>
    <x v="0"/>
    <x v="4"/>
    <x v="43"/>
    <n v="5.7208000000000002E-2"/>
    <n v="2.8381E-2"/>
    <n v="3.2995999999999998E-2"/>
    <n v="5.5543999999999996E-2"/>
    <n v="9.9395999999999998E-2"/>
    <n v="0.14715200000000001"/>
    <n v="0.17948600000000001"/>
  </r>
  <r>
    <x v="7"/>
    <x v="0"/>
    <x v="4"/>
    <x v="44"/>
    <n v="6.3161999999999996E-2"/>
    <n v="3.2841000000000002E-2"/>
    <n v="3.3517999999999999E-2"/>
    <n v="4.7872999999999999E-2"/>
    <n v="7.2861999999999996E-2"/>
    <n v="9.0908000000000003E-2"/>
    <n v="0.103425"/>
  </r>
  <r>
    <x v="7"/>
    <x v="0"/>
    <x v="4"/>
    <x v="45"/>
    <n v="1.5760000000000001E-3"/>
    <n v="1.361E-3"/>
    <n v="8.4599999999999996E-4"/>
    <n v="2.1229999999999999E-3"/>
    <n v="2.7520000000000001E-3"/>
    <n v="3.2680000000000001E-3"/>
    <n v="3.173E-3"/>
  </r>
  <r>
    <x v="7"/>
    <x v="0"/>
    <x v="4"/>
    <x v="46"/>
    <n v="4.9950000000000001E-2"/>
    <n v="3.7576999999999999E-2"/>
    <n v="4.0205999999999999E-2"/>
    <n v="6.6502000000000006E-2"/>
    <n v="9.2311000000000004E-2"/>
    <n v="0.12931500000000001"/>
    <n v="0.15678"/>
  </r>
  <r>
    <x v="7"/>
    <x v="0"/>
    <x v="4"/>
    <x v="47"/>
    <n v="2.5208999999999999E-2"/>
    <n v="3.3818000000000001E-2"/>
    <n v="4.6494000000000001E-2"/>
    <n v="6.2533000000000005E-2"/>
    <n v="8.4668999999999994E-2"/>
    <n v="0.112759"/>
    <n v="0.145625"/>
  </r>
  <r>
    <x v="7"/>
    <x v="0"/>
    <x v="4"/>
    <x v="48"/>
    <n v="6.4670000000000005E-3"/>
    <n v="9.5790000000000007E-3"/>
    <n v="1.3643000000000001E-2"/>
    <n v="1.9189000000000001E-2"/>
    <n v="2.5885000000000002E-2"/>
    <n v="3.3744999999999997E-2"/>
    <n v="4.1880000000000001E-2"/>
  </r>
  <r>
    <x v="7"/>
    <x v="0"/>
    <x v="4"/>
    <x v="49"/>
    <n v="4.3438189999999999"/>
    <n v="2.545366"/>
    <n v="2.644253"/>
    <n v="4.1786580000000004"/>
    <n v="7.0551569999999995"/>
    <n v="9.6837099999999996"/>
    <n v="11.811124999999999"/>
  </r>
  <r>
    <x v="7"/>
    <x v="0"/>
    <x v="4"/>
    <x v="50"/>
    <n v="3.8448389999999999"/>
    <n v="3.0646870000000002"/>
    <n v="3.4264269999999999"/>
    <n v="5.1273770000000001"/>
    <n v="7.2282070000000003"/>
    <n v="9.5313979999999994"/>
    <n v="11.809322"/>
  </r>
  <r>
    <x v="7"/>
    <x v="0"/>
    <x v="4"/>
    <x v="51"/>
    <n v="2.122798"/>
    <n v="2.198585"/>
    <n v="2.691926"/>
    <n v="3.3734789999999997"/>
    <n v="4.1611909999999996"/>
    <n v="4.9561000000000002"/>
    <n v="5.8864400000000003"/>
  </r>
  <r>
    <x v="7"/>
    <x v="0"/>
    <x v="4"/>
    <x v="52"/>
    <n v="1.4916499999999999"/>
    <n v="1.1190720000000001"/>
    <n v="1.207166"/>
    <n v="1.92137"/>
    <n v="2.6959680000000001"/>
    <n v="3.4702349999999997"/>
    <n v="4.1597520000000001"/>
  </r>
  <r>
    <x v="7"/>
    <x v="0"/>
    <x v="4"/>
    <x v="53"/>
    <n v="3.1345160000000001"/>
    <n v="4.0747770000000001"/>
    <n v="5.4008180000000001"/>
    <n v="6.9564299999999992"/>
    <n v="8.9630170000000007"/>
    <n v="11.319707999999999"/>
    <n v="13.926500000000001"/>
  </r>
  <r>
    <x v="7"/>
    <x v="0"/>
    <x v="4"/>
    <x v="54"/>
    <n v="0.23673"/>
    <n v="0.187389"/>
    <n v="0.19393199999999999"/>
    <n v="0.29807300000000003"/>
    <n v="0.37804700000000002"/>
    <n v="0.47561900000000001"/>
    <n v="0.54981199999999997"/>
  </r>
  <r>
    <x v="7"/>
    <x v="0"/>
    <x v="4"/>
    <x v="55"/>
    <n v="2.9973E-2"/>
    <n v="3.3563999999999997E-2"/>
    <n v="4.1098999999999997E-2"/>
    <n v="5.015E-2"/>
    <n v="6.1142000000000002E-2"/>
    <n v="7.3522000000000004E-2"/>
    <n v="8.7844000000000005E-2"/>
  </r>
  <r>
    <x v="7"/>
    <x v="0"/>
    <x v="4"/>
    <x v="56"/>
    <n v="0.156444"/>
    <n v="0.17449300000000001"/>
    <n v="0.214948"/>
    <n v="0.26561400000000002"/>
    <n v="0.326015"/>
    <n v="0.39472600000000002"/>
    <n v="0.477053"/>
  </r>
  <r>
    <x v="7"/>
    <x v="0"/>
    <x v="4"/>
    <x v="57"/>
    <n v="1.5307000000000001E-2"/>
    <n v="1.1674E-2"/>
    <n v="1.2352999999999999E-2"/>
    <n v="1.9733000000000001E-2"/>
    <n v="2.6672000000000001E-2"/>
    <n v="3.6047999999999997E-2"/>
    <n v="4.3413E-2"/>
  </r>
  <r>
    <x v="7"/>
    <x v="0"/>
    <x v="5"/>
    <x v="40"/>
    <n v="1.8129999999999999E-3"/>
    <n v="1.1489999999999998E-3"/>
    <n v="1.9129999999999998E-3"/>
    <n v="4.3290000000000012E-3"/>
    <n v="9.3839999999999965E-3"/>
    <n v="1.5046999999999993E-2"/>
    <n v="1.9171999999999995E-2"/>
  </r>
  <r>
    <x v="7"/>
    <x v="0"/>
    <x v="5"/>
    <x v="41"/>
    <n v="0.17087899999999998"/>
    <n v="9.1619999999999993E-2"/>
    <n v="0.10324800000000001"/>
    <n v="0.16433800000000001"/>
    <n v="0.27752499999999991"/>
    <n v="0.38457999999999998"/>
    <n v="0.46835399999999994"/>
  </r>
  <r>
    <x v="7"/>
    <x v="0"/>
    <x v="5"/>
    <x v="42"/>
    <n v="2.6400000000000002E-4"/>
    <n v="1.7899999999999999E-4"/>
    <n v="3.1599999999999998E-4"/>
    <n v="8.2700000000000004E-4"/>
    <n v="2.2390000000000005E-3"/>
    <n v="4.8900000000000037E-3"/>
    <n v="8.1809999999999956E-3"/>
  </r>
  <r>
    <x v="7"/>
    <x v="0"/>
    <x v="5"/>
    <x v="43"/>
    <n v="1.0815999999999996E-2"/>
    <n v="5.4930000000000031E-3"/>
    <n v="6.6840000000000024E-3"/>
    <n v="1.1785E-2"/>
    <n v="2.2283999999999998E-2"/>
    <n v="3.5152000000000003E-2"/>
    <n v="4.5674999999999986E-2"/>
  </r>
  <r>
    <x v="7"/>
    <x v="0"/>
    <x v="5"/>
    <x v="44"/>
    <n v="6.2458000000000014E-2"/>
    <n v="3.4259999999999999E-2"/>
    <n v="3.7209999999999993E-2"/>
    <n v="5.5522999999999996E-2"/>
    <n v="8.7558000000000025E-2"/>
    <n v="0.11284900000000002"/>
    <n v="0.13247499999999995"/>
  </r>
  <r>
    <x v="7"/>
    <x v="0"/>
    <x v="5"/>
    <x v="45"/>
    <n v="5.4100000000000025E-4"/>
    <n v="5.6300000000000024E-4"/>
    <n v="4.1700000000000005E-4"/>
    <n v="2.0899999999999998E-3"/>
    <n v="3.7019999999999996E-3"/>
    <n v="5.1590000000000013E-3"/>
    <n v="5.2480000000000009E-3"/>
  </r>
  <r>
    <x v="7"/>
    <x v="0"/>
    <x v="5"/>
    <x v="46"/>
    <n v="2.5895000000000001E-2"/>
    <n v="2.0772000000000002E-2"/>
    <n v="2.4037000000000003E-2"/>
    <n v="4.2757999999999997E-2"/>
    <n v="6.3316000000000011E-2"/>
    <n v="9.3952999999999981E-2"/>
    <n v="0.12007900000000001"/>
  </r>
  <r>
    <x v="7"/>
    <x v="0"/>
    <x v="5"/>
    <x v="47"/>
    <n v="2.2549000000000007E-2"/>
    <n v="2.9075E-2"/>
    <n v="3.8638000000000013E-2"/>
    <n v="4.9974999999999999E-2"/>
    <n v="6.5195000000000045E-2"/>
    <n v="8.3829999999999974E-2"/>
    <n v="0.10493800000000005"/>
  </r>
  <r>
    <x v="7"/>
    <x v="0"/>
    <x v="5"/>
    <x v="48"/>
    <n v="1.3339999999999999E-3"/>
    <n v="2.019E-3"/>
    <n v="3.0669999999999994E-3"/>
    <n v="4.6839999999999998E-3"/>
    <n v="7.0310000000000008E-3"/>
    <n v="1.0405000000000001E-2"/>
    <n v="1.4905000000000002E-2"/>
  </r>
  <r>
    <x v="7"/>
    <x v="0"/>
    <x v="5"/>
    <x v="49"/>
    <n v="8.4203439999999983"/>
    <n v="5.0424410000000002"/>
    <n v="5.3734159999999989"/>
    <n v="8.6773189999999971"/>
    <n v="14.991276000000003"/>
    <n v="21.185831000000007"/>
    <n v="26.547646"/>
  </r>
  <r>
    <x v="7"/>
    <x v="0"/>
    <x v="5"/>
    <x v="50"/>
    <n v="2.7404620000000008"/>
    <n v="2.224529999999997"/>
    <n v="2.6872340000000015"/>
    <n v="4.4800570000000013"/>
    <n v="7.1305520000000016"/>
    <n v="10.381963000000002"/>
    <n v="14.249004999999993"/>
  </r>
  <r>
    <x v="7"/>
    <x v="0"/>
    <x v="5"/>
    <x v="51"/>
    <n v="0.90863100000000019"/>
    <n v="0.95765200000000017"/>
    <n v="1.195632"/>
    <n v="1.5273189999999994"/>
    <n v="1.9221470000000005"/>
    <n v="2.3378450000000002"/>
    <n v="2.8394339999999993"/>
  </r>
  <r>
    <x v="7"/>
    <x v="0"/>
    <x v="5"/>
    <x v="52"/>
    <n v="2.5608510000000004"/>
    <n v="1.9942380000000002"/>
    <n v="2.2961259999999997"/>
    <n v="3.9260700000000002"/>
    <n v="5.9628800000000002"/>
    <n v="8.2479600000000008"/>
    <n v="10.673599000000001"/>
  </r>
  <r>
    <x v="7"/>
    <x v="0"/>
    <x v="5"/>
    <x v="53"/>
    <n v="0.45366800000000002"/>
    <n v="0.63785299999999989"/>
    <n v="0.9368160000000002"/>
    <n v="1.3529870000000002"/>
    <n v="1.9636489999999995"/>
    <n v="2.7819239999999992"/>
    <n v="3.8050670000000011"/>
  </r>
  <r>
    <x v="7"/>
    <x v="0"/>
    <x v="5"/>
    <x v="54"/>
    <n v="8.2174999999999984E-2"/>
    <n v="6.8751000000000007E-2"/>
    <n v="7.4828999999999965E-2"/>
    <n v="0.12090400000000001"/>
    <n v="0.160466"/>
    <n v="0.20979600000000007"/>
    <n v="0.25117000000000012"/>
  </r>
  <r>
    <x v="7"/>
    <x v="0"/>
    <x v="5"/>
    <x v="55"/>
    <n v="2.1403000000000002E-2"/>
    <n v="2.4832E-2"/>
    <n v="3.1411000000000008E-2"/>
    <n v="3.9644000000000006E-2"/>
    <n v="5.0066999999999993E-2"/>
    <n v="6.2397999999999988E-2"/>
    <n v="7.7415000000000012E-2"/>
  </r>
  <r>
    <x v="7"/>
    <x v="0"/>
    <x v="5"/>
    <x v="56"/>
    <n v="0.36431300000000005"/>
    <n v="0.41804699999999995"/>
    <n v="0.5370680000000001"/>
    <n v="0.68730899999999995"/>
    <n v="0.86149399999999998"/>
    <n v="1.0607530000000001"/>
    <n v="1.3002209999999998"/>
  </r>
  <r>
    <x v="7"/>
    <x v="0"/>
    <x v="5"/>
    <x v="57"/>
    <n v="1.8390000000000001E-3"/>
    <n v="1.5179999999999998E-3"/>
    <n v="1.7420000000000001E-3"/>
    <n v="3.0139999999999998E-3"/>
    <n v="4.3870000000000003E-3"/>
    <n v="6.3579999999999991E-3"/>
    <n v="8.1530000000000005E-3"/>
  </r>
  <r>
    <x v="7"/>
    <x v="0"/>
    <x v="6"/>
    <x v="40"/>
    <n v="1.6107999999999997E-2"/>
    <n v="9.1120000000000003E-3"/>
    <n v="1.1864E-2"/>
    <n v="2.0378E-2"/>
    <n v="3.4429000000000008E-2"/>
    <n v="4.6171000000000004E-2"/>
    <n v="5.5154000000000002E-2"/>
  </r>
  <r>
    <x v="7"/>
    <x v="0"/>
    <x v="6"/>
    <x v="41"/>
    <n v="0.41210200000000002"/>
    <n v="0.22259600000000002"/>
    <n v="0.24201499999999998"/>
    <n v="0.37120800000000004"/>
    <n v="0.60359799999999997"/>
    <n v="0.80232599999999998"/>
    <n v="0.95676300000000003"/>
  </r>
  <r>
    <x v="7"/>
    <x v="0"/>
    <x v="6"/>
    <x v="42"/>
    <n v="2.0929999999999998E-3"/>
    <n v="1.4509999999999998E-3"/>
    <n v="2.5229999999999996E-3"/>
    <n v="6.3800000000000003E-3"/>
    <n v="1.6142E-2"/>
    <n v="3.1787000000000003E-2"/>
    <n v="4.7027000000000006E-2"/>
  </r>
  <r>
    <x v="7"/>
    <x v="0"/>
    <x v="6"/>
    <x v="43"/>
    <n v="9.7949000000000008E-2"/>
    <n v="5.0683000000000006E-2"/>
    <n v="6.0967E-2"/>
    <n v="0.106783"/>
    <n v="0.19749900000000001"/>
    <n v="0.30308000000000002"/>
    <n v="0.38271899999999998"/>
  </r>
  <r>
    <x v="7"/>
    <x v="0"/>
    <x v="6"/>
    <x v="44"/>
    <n v="9.3586000000000003E-2"/>
    <n v="4.9903000000000003E-2"/>
    <n v="5.2160999999999992E-2"/>
    <n v="7.6582999999999984E-2"/>
    <n v="0.11983200000000001"/>
    <n v="0.15393700000000002"/>
    <n v="0.18063499999999999"/>
  </r>
  <r>
    <x v="7"/>
    <x v="0"/>
    <x v="6"/>
    <x v="45"/>
    <n v="2.578E-3"/>
    <n v="2.1740000000000002E-3"/>
    <n v="1.34E-3"/>
    <n v="2.5229999999999996E-3"/>
    <n v="2.8609999999999998E-3"/>
    <n v="3.3610000000000003E-3"/>
    <n v="3.3770000000000002E-3"/>
  </r>
  <r>
    <x v="7"/>
    <x v="0"/>
    <x v="6"/>
    <x v="46"/>
    <n v="3.0691999999999997E-2"/>
    <n v="2.3269000000000001E-2"/>
    <n v="2.5057000000000003E-2"/>
    <n v="4.1817E-2"/>
    <n v="5.8523999999999993E-2"/>
    <n v="8.2643999999999995E-2"/>
    <n v="0.10100599999999998"/>
  </r>
  <r>
    <x v="7"/>
    <x v="0"/>
    <x v="6"/>
    <x v="47"/>
    <n v="1.6251999999999999E-2"/>
    <n v="2.2101000000000003E-2"/>
    <n v="3.0616000000000001E-2"/>
    <n v="4.1699000000000007E-2"/>
    <n v="5.7041999999999995E-2"/>
    <n v="7.6798000000000019E-2"/>
    <n v="0.100175"/>
  </r>
  <r>
    <x v="7"/>
    <x v="0"/>
    <x v="6"/>
    <x v="48"/>
    <n v="2.7640000000000004E-3"/>
    <n v="4.2179999999999995E-3"/>
    <n v="6.1120000000000002E-3"/>
    <n v="8.8319999999999996E-3"/>
    <n v="1.2143000000000001E-2"/>
    <n v="1.6102999999999999E-2"/>
    <n v="2.0209999999999999E-2"/>
  </r>
  <r>
    <x v="7"/>
    <x v="0"/>
    <x v="6"/>
    <x v="49"/>
    <n v="7.7723589999999998"/>
    <n v="4.5592440000000005"/>
    <n v="4.7408600000000005"/>
    <n v="7.5006880000000002"/>
    <n v="12.677918999999999"/>
    <n v="17.423786"/>
    <n v="21.278984999999999"/>
  </r>
  <r>
    <x v="7"/>
    <x v="0"/>
    <x v="6"/>
    <x v="50"/>
    <n v="2.7360339999999996"/>
    <n v="2.1826110000000001"/>
    <n v="2.3806679999999996"/>
    <n v="3.4385109999999992"/>
    <n v="4.6807960000000008"/>
    <n v="6.0728"/>
    <n v="7.4127899999999993"/>
  </r>
  <r>
    <x v="7"/>
    <x v="0"/>
    <x v="6"/>
    <x v="51"/>
    <n v="3.0373539999999997"/>
    <n v="3.2249939999999993"/>
    <n v="4.0561439999999997"/>
    <n v="5.2301479999999989"/>
    <n v="6.6442360000000003"/>
    <n v="8.1655490000000004"/>
    <n v="10.036050999999999"/>
  </r>
  <r>
    <x v="7"/>
    <x v="0"/>
    <x v="6"/>
    <x v="52"/>
    <n v="1.0658099999999999"/>
    <n v="0.81984600000000007"/>
    <n v="0.91114400000000006"/>
    <n v="1.4789429999999999"/>
    <n v="2.1404179999999999"/>
    <n v="2.8315160000000001"/>
    <n v="3.4938570000000002"/>
  </r>
  <r>
    <x v="7"/>
    <x v="0"/>
    <x v="6"/>
    <x v="53"/>
    <n v="1.615691"/>
    <n v="2.2251849999999997"/>
    <n v="3.0830980000000001"/>
    <n v="4.1691339999999997"/>
    <n v="5.5974639999999996"/>
    <n v="7.3478580000000004"/>
    <n v="9.3754530000000003"/>
  </r>
  <r>
    <x v="7"/>
    <x v="0"/>
    <x v="6"/>
    <x v="54"/>
    <n v="0.124032"/>
    <n v="9.9027000000000004E-2"/>
    <n v="0.103339"/>
    <n v="0.160272"/>
    <n v="0.20510999999999999"/>
    <n v="0.26048100000000002"/>
    <n v="0.304091"/>
  </r>
  <r>
    <x v="7"/>
    <x v="0"/>
    <x v="6"/>
    <x v="55"/>
    <n v="0.17365900000000004"/>
    <n v="0.19605400000000001"/>
    <n v="0.24119000000000002"/>
    <n v="0.29587600000000003"/>
    <n v="0.362954"/>
    <n v="0.43938700000000008"/>
    <n v="0.52890799999999993"/>
  </r>
  <r>
    <x v="7"/>
    <x v="0"/>
    <x v="6"/>
    <x v="56"/>
    <n v="0.33811800000000003"/>
    <n v="0.38261500000000004"/>
    <n v="0.47902299999999998"/>
    <n v="0.60281099999999999"/>
    <n v="0.75355700000000003"/>
    <n v="0.92993400000000004"/>
    <n v="1.1470319999999998"/>
  </r>
  <r>
    <x v="7"/>
    <x v="0"/>
    <x v="6"/>
    <x v="57"/>
    <n v="6.8050000000000003E-3"/>
    <n v="5.2750000000000002E-3"/>
    <n v="5.6690000000000004E-3"/>
    <n v="9.1889999999999993E-3"/>
    <n v="1.2589999999999999E-2"/>
    <n v="1.7228E-2"/>
    <n v="2.1031999999999999E-2"/>
  </r>
  <r>
    <x v="7"/>
    <x v="0"/>
    <x v="7"/>
    <x v="40"/>
    <n v="9.5579999999999988E-3"/>
    <n v="5.1240000000000001E-3"/>
    <n v="6.3800000000000011E-3"/>
    <n v="1.0688999999999999E-2"/>
    <n v="1.8285999999999997E-2"/>
    <n v="2.4979000000000001E-2"/>
    <n v="3.0395000000000005E-2"/>
  </r>
  <r>
    <x v="7"/>
    <x v="0"/>
    <x v="7"/>
    <x v="41"/>
    <n v="0.22020000000000001"/>
    <n v="0.119104"/>
    <n v="0.13302900000000004"/>
    <n v="0.20869500000000005"/>
    <n v="0.34797799999999984"/>
    <n v="0.47478300000000001"/>
    <n v="0.57567199999999985"/>
  </r>
  <r>
    <x v="7"/>
    <x v="0"/>
    <x v="7"/>
    <x v="42"/>
    <n v="7.7100000000000009E-4"/>
    <n v="5.2599999999999999E-4"/>
    <n v="9.3700000000000012E-4"/>
    <n v="2.4009999999999995E-3"/>
    <n v="6.3100000000000005E-3"/>
    <n v="1.2957E-2"/>
    <n v="2.0281000000000004E-2"/>
  </r>
  <r>
    <x v="7"/>
    <x v="0"/>
    <x v="7"/>
    <x v="43"/>
    <n v="3.4050000000000011E-2"/>
    <n v="1.7502E-2"/>
    <n v="2.1367999999999998E-2"/>
    <n v="3.7679000000000004E-2"/>
    <n v="7.1019000000000027E-2"/>
    <n v="0.11037800000000002"/>
    <n v="0.14182500000000006"/>
  </r>
  <r>
    <x v="7"/>
    <x v="0"/>
    <x v="7"/>
    <x v="44"/>
    <n v="5.8380000000000001E-2"/>
    <n v="3.1776000000000006E-2"/>
    <n v="3.4335000000000011E-2"/>
    <n v="5.114599999999999E-2"/>
    <n v="8.1035999999999983E-2"/>
    <n v="0.10511699999999999"/>
    <n v="0.12445300000000004"/>
  </r>
  <r>
    <x v="7"/>
    <x v="0"/>
    <x v="7"/>
    <x v="45"/>
    <n v="5.750000000000001E-4"/>
    <n v="5.3100000000000011E-4"/>
    <n v="3.3300000000000007E-4"/>
    <n v="1.2949999999999995E-3"/>
    <n v="1.983E-3"/>
    <n v="2.6900000000000001E-3"/>
    <n v="2.7660000000000002E-3"/>
  </r>
  <r>
    <x v="7"/>
    <x v="0"/>
    <x v="7"/>
    <x v="46"/>
    <n v="7.3779999999999991E-3"/>
    <n v="5.7260000000000002E-3"/>
    <n v="6.4350000000000006E-3"/>
    <n v="1.1050000000000001E-2"/>
    <n v="1.5893000000000001E-2"/>
    <n v="2.2982999999999996E-2"/>
    <n v="2.8704999999999998E-2"/>
  </r>
  <r>
    <x v="7"/>
    <x v="0"/>
    <x v="7"/>
    <x v="47"/>
    <n v="1.3182000000000001E-2"/>
    <n v="1.7289999999999996E-2"/>
    <n v="2.3568000000000006E-2"/>
    <n v="3.1134999999999999E-2"/>
    <n v="4.1645999999999996E-2"/>
    <n v="5.4872000000000004E-2"/>
    <n v="7.0483000000000032E-2"/>
  </r>
  <r>
    <x v="7"/>
    <x v="0"/>
    <x v="7"/>
    <x v="48"/>
    <n v="1.0320000000000001E-3"/>
    <n v="1.5379999999999999E-3"/>
    <n v="2.4029999999999998E-3"/>
    <n v="3.5519999999999996E-3"/>
    <n v="5.2949999999999985E-3"/>
    <n v="7.6170000000000005E-3"/>
    <n v="1.0702999999999997E-2"/>
  </r>
  <r>
    <x v="7"/>
    <x v="0"/>
    <x v="7"/>
    <x v="49"/>
    <n v="2.1585030000000001"/>
    <n v="1.3054599999999998"/>
    <n v="1.3984109999999998"/>
    <n v="2.2830519999999992"/>
    <n v="3.9815389999999997"/>
    <n v="5.6629599999999982"/>
    <n v="7.1711320000000001"/>
  </r>
  <r>
    <x v="7"/>
    <x v="0"/>
    <x v="7"/>
    <x v="50"/>
    <n v="1.1579069999999991"/>
    <n v="0.93506099999999992"/>
    <n v="1.1181209999999999"/>
    <n v="1.8194330000000005"/>
    <n v="2.819089"/>
    <n v="3.9997220000000007"/>
    <n v="5.3439760000000032"/>
  </r>
  <r>
    <x v="7"/>
    <x v="0"/>
    <x v="7"/>
    <x v="51"/>
    <n v="1.1995290000000001"/>
    <n v="1.2495140000000005"/>
    <n v="1.5385330000000004"/>
    <n v="1.9374040000000006"/>
    <n v="2.4014220000000002"/>
    <n v="2.8731019999999998"/>
    <n v="3.4261790000000008"/>
  </r>
  <r>
    <x v="7"/>
    <x v="0"/>
    <x v="7"/>
    <x v="52"/>
    <n v="0.63919899999999985"/>
    <n v="0.49466599999999999"/>
    <n v="0.56537000000000004"/>
    <n v="0.95344799999999996"/>
    <n v="1.4318140000000001"/>
    <n v="1.9569899999999998"/>
    <n v="2.5041640000000003"/>
  </r>
  <r>
    <x v="7"/>
    <x v="0"/>
    <x v="7"/>
    <x v="53"/>
    <n v="0.58906000000000014"/>
    <n v="0.8225340000000001"/>
    <n v="1.2076000000000002"/>
    <n v="1.70886"/>
    <n v="2.429997999999999"/>
    <n v="3.356997999999999"/>
    <n v="4.4911210000000006"/>
  </r>
  <r>
    <x v="7"/>
    <x v="0"/>
    <x v="7"/>
    <x v="54"/>
    <n v="5.1097999999999998E-2"/>
    <n v="4.1988000000000011E-2"/>
    <n v="4.5125000000000005E-2"/>
    <n v="7.1740999999999985E-2"/>
    <n v="9.3979999999999966E-2"/>
    <n v="0.12162500000000001"/>
    <n v="0.14441800000000002"/>
  </r>
  <r>
    <x v="7"/>
    <x v="0"/>
    <x v="7"/>
    <x v="55"/>
    <n v="3.3126000000000003E-2"/>
    <n v="3.7969000000000003E-2"/>
    <n v="4.7779000000000002E-2"/>
    <n v="5.9924000000000005E-2"/>
    <n v="7.5118999999999991E-2"/>
    <n v="9.2911000000000007E-2"/>
    <n v="0.11432699999999998"/>
  </r>
  <r>
    <x v="7"/>
    <x v="0"/>
    <x v="7"/>
    <x v="56"/>
    <n v="0.11895400000000002"/>
    <n v="0.13575100000000001"/>
    <n v="0.17380999999999999"/>
    <n v="0.22022700000000003"/>
    <n v="0.27573300000000001"/>
    <n v="0.33908199999999999"/>
    <n v="0.41466699999999995"/>
  </r>
  <r>
    <x v="7"/>
    <x v="0"/>
    <x v="7"/>
    <x v="57"/>
    <n v="9.859999999999999E-4"/>
    <n v="7.8699999999999994E-4"/>
    <n v="8.7900000000000001E-4"/>
    <n v="1.464E-3"/>
    <n v="2.0649999999999996E-3"/>
    <n v="2.9009999999999999E-3"/>
    <n v="3.5829999999999998E-3"/>
  </r>
  <r>
    <x v="7"/>
    <x v="0"/>
    <x v="8"/>
    <x v="40"/>
    <n v="0.128132"/>
    <n v="6.7850000000000008E-2"/>
    <n v="8.5856000000000002E-2"/>
    <n v="0.13994900000000002"/>
    <n v="0.22798199999999999"/>
    <n v="0.29648399999999997"/>
    <n v="0.34637799999999996"/>
  </r>
  <r>
    <x v="7"/>
    <x v="0"/>
    <x v="8"/>
    <x v="41"/>
    <n v="2.3904459999999998"/>
    <n v="1.2695799999999999"/>
    <n v="1.3553579999999998"/>
    <n v="2.0278119999999999"/>
    <n v="3.2240739999999999"/>
    <n v="4.1887109999999996"/>
    <n v="4.8984570000000005"/>
  </r>
  <r>
    <x v="7"/>
    <x v="0"/>
    <x v="8"/>
    <x v="42"/>
    <n v="2.2360999999999999E-2"/>
    <n v="1.4410000000000001E-2"/>
    <n v="2.4379000000000001E-2"/>
    <n v="5.6986999999999996E-2"/>
    <n v="0.13311400000000001"/>
    <n v="0.23715900000000001"/>
    <n v="0.31966299999999997"/>
  </r>
  <r>
    <x v="7"/>
    <x v="0"/>
    <x v="8"/>
    <x v="43"/>
    <n v="0.91565200000000002"/>
    <n v="0.450961"/>
    <n v="0.53834300000000002"/>
    <n v="0.91005800000000003"/>
    <n v="1.63378"/>
    <n v="2.403562"/>
    <n v="2.9024749999999999"/>
  </r>
  <r>
    <x v="7"/>
    <x v="0"/>
    <x v="8"/>
    <x v="44"/>
    <n v="0.48803000000000002"/>
    <n v="0.25305800000000001"/>
    <n v="0.26000299999999998"/>
    <n v="0.37321199999999999"/>
    <n v="0.57206800000000002"/>
    <n v="0.71904400000000002"/>
    <n v="0.82468399999999997"/>
  </r>
  <r>
    <x v="7"/>
    <x v="0"/>
    <x v="8"/>
    <x v="45"/>
    <n v="7.2500000000000004E-3"/>
    <n v="5.8060000000000004E-3"/>
    <n v="3.8419999999999999E-3"/>
    <n v="4.8599999999999997E-3"/>
    <n v="5.8690000000000001E-3"/>
    <n v="6.8590000000000005E-3"/>
    <n v="7.4689999999999999E-3"/>
  </r>
  <r>
    <x v="7"/>
    <x v="0"/>
    <x v="8"/>
    <x v="46"/>
    <n v="0.26727299999999998"/>
    <n v="0.20110599999999998"/>
    <n v="0.21465899999999996"/>
    <n v="0.35300899999999996"/>
    <n v="0.48935299999999998"/>
    <n v="0.68457100000000004"/>
    <n v="0.83400099999999999"/>
  </r>
  <r>
    <x v="7"/>
    <x v="0"/>
    <x v="8"/>
    <x v="47"/>
    <n v="0.56816800000000001"/>
    <n v="0.79059599999999997"/>
    <n v="1.144503"/>
    <n v="1.6003149999999997"/>
    <n v="2.2468110000000001"/>
    <n v="3.0782319999999999"/>
    <n v="4.0660939999999997"/>
  </r>
  <r>
    <x v="7"/>
    <x v="0"/>
    <x v="8"/>
    <x v="48"/>
    <n v="5.3330000000000002E-2"/>
    <n v="7.7435999999999991E-2"/>
    <n v="0.110904"/>
    <n v="0.15193100000000001"/>
    <n v="0.19925200000000001"/>
    <n v="0.249169"/>
    <n v="0.29629600000000006"/>
  </r>
  <r>
    <x v="7"/>
    <x v="0"/>
    <x v="8"/>
    <x v="49"/>
    <n v="88.386362000000005"/>
    <n v="51.684899000000001"/>
    <n v="53.596677"/>
    <n v="84.569198"/>
    <n v="142.573228"/>
    <n v="195.092411"/>
    <n v="237.72378600000002"/>
  </r>
  <r>
    <x v="7"/>
    <x v="0"/>
    <x v="8"/>
    <x v="50"/>
    <n v="13.482134"/>
    <n v="10.792232"/>
    <n v="12.093342"/>
    <n v="17.836235000000002"/>
    <n v="24.811351000000002"/>
    <n v="32.569195000000001"/>
    <n v="40.186920999999998"/>
  </r>
  <r>
    <x v="7"/>
    <x v="0"/>
    <x v="8"/>
    <x v="51"/>
    <n v="1.774705"/>
    <n v="1.8806339999999999"/>
    <n v="2.3704870000000002"/>
    <n v="3.0625240000000002"/>
    <n v="3.89791"/>
    <n v="4.800135"/>
    <n v="5.9163629999999996"/>
  </r>
  <r>
    <x v="7"/>
    <x v="0"/>
    <x v="8"/>
    <x v="52"/>
    <n v="19.863866000000002"/>
    <n v="14.999943000000002"/>
    <n v="16.303083000000001"/>
    <n v="26.134458000000002"/>
    <n v="37.037174999999998"/>
    <n v="48.36143400000001"/>
    <n v="58.970587999999999"/>
  </r>
  <r>
    <x v="7"/>
    <x v="0"/>
    <x v="8"/>
    <x v="53"/>
    <n v="15.316220999999999"/>
    <n v="20.318626000000002"/>
    <n v="27.766002000000004"/>
    <n v="36.397061000000001"/>
    <n v="47.807624999999994"/>
    <n v="61.492458999999997"/>
    <n v="77.107317999999992"/>
  </r>
  <r>
    <x v="7"/>
    <x v="0"/>
    <x v="8"/>
    <x v="54"/>
    <n v="0.76669900000000002"/>
    <n v="0.60245599999999999"/>
    <n v="0.62180599999999997"/>
    <n v="0.95205000000000017"/>
    <n v="1.2045140000000001"/>
    <n v="1.5131890000000001"/>
    <n v="1.748081"/>
  </r>
  <r>
    <x v="7"/>
    <x v="0"/>
    <x v="8"/>
    <x v="55"/>
    <n v="0.182897"/>
    <n v="0.20793399999999998"/>
    <n v="0.25753900000000002"/>
    <n v="0.31841199999999997"/>
    <n v="0.39397900000000002"/>
    <n v="0.48086600000000007"/>
    <n v="0.583538"/>
  </r>
  <r>
    <x v="7"/>
    <x v="0"/>
    <x v="8"/>
    <x v="56"/>
    <n v="2.5614699999999999"/>
    <n v="2.8687939999999998"/>
    <n v="3.5819480000000001"/>
    <n v="4.4987059999999994"/>
    <n v="5.6298269999999997"/>
    <n v="6.9728470000000007"/>
    <n v="8.6567659999999993"/>
  </r>
  <r>
    <x v="7"/>
    <x v="0"/>
    <x v="8"/>
    <x v="57"/>
    <n v="2.6620999999999999E-2"/>
    <n v="1.9927E-2"/>
    <n v="2.0903000000000001E-2"/>
    <n v="3.3071000000000003E-2"/>
    <n v="4.4478999999999998E-2"/>
    <n v="5.9867999999999998E-2"/>
    <n v="7.1738999999999997E-2"/>
  </r>
  <r>
    <x v="7"/>
    <x v="0"/>
    <x v="9"/>
    <x v="40"/>
    <n v="1.1399999999999998E-4"/>
    <n v="7.0999999999999991E-5"/>
    <n v="1.1699999999999998E-4"/>
    <n v="2.5000000000000006E-4"/>
    <n v="5.0900000000000023E-4"/>
    <n v="7.7500000000000019E-4"/>
    <n v="9.7100000000000018E-4"/>
  </r>
  <r>
    <x v="7"/>
    <x v="0"/>
    <x v="9"/>
    <x v="41"/>
    <n v="1.0166999999999997E-2"/>
    <n v="5.4790000000000004E-3"/>
    <n v="6.1839999999999985E-3"/>
    <n v="9.7999999999999962E-3"/>
    <n v="1.6513E-2"/>
    <n v="2.2796000000000004E-2"/>
    <n v="2.7767000000000003E-2"/>
  </r>
  <r>
    <x v="7"/>
    <x v="0"/>
    <x v="9"/>
    <x v="42"/>
    <n v="1.4999999999999999E-5"/>
    <n v="9.9999999999999991E-6"/>
    <n v="1.8E-5"/>
    <n v="4.7000000000000004E-5"/>
    <n v="1.3199999999999998E-4"/>
    <n v="2.8500000000000004E-4"/>
    <n v="4.6700000000000002E-4"/>
  </r>
  <r>
    <x v="7"/>
    <x v="0"/>
    <x v="9"/>
    <x v="43"/>
    <n v="6.1800000000000017E-4"/>
    <n v="3.1500000000000007E-4"/>
    <n v="3.8600000000000006E-4"/>
    <n v="6.8400000000000025E-4"/>
    <n v="1.3049999999999997E-3"/>
    <n v="2.0700000000000002E-3"/>
    <n v="2.7039999999999994E-3"/>
  </r>
  <r>
    <x v="7"/>
    <x v="0"/>
    <x v="9"/>
    <x v="44"/>
    <n v="3.431E-3"/>
    <n v="1.8840000000000003E-3"/>
    <n v="2.0600000000000011E-3"/>
    <n v="3.1020000000000006E-3"/>
    <n v="4.9550000000000011E-3"/>
    <n v="6.455000000000005E-3"/>
    <n v="7.6600000000000045E-3"/>
  </r>
  <r>
    <x v="7"/>
    <x v="0"/>
    <x v="9"/>
    <x v="45"/>
    <n v="8.0000000000000007E-5"/>
    <n v="7.6000000000000004E-5"/>
    <n v="4.6999999999999997E-5"/>
    <n v="2.2599999999999994E-4"/>
    <n v="3.980000000000003E-4"/>
    <n v="6.1500000000000053E-4"/>
    <n v="7.1100000000000069E-4"/>
  </r>
  <r>
    <x v="7"/>
    <x v="0"/>
    <x v="9"/>
    <x v="46"/>
    <n v="8.7200000000000016E-4"/>
    <n v="6.9699999999999981E-4"/>
    <n v="7.94E-4"/>
    <n v="1.4E-3"/>
    <n v="2.0640000000000003E-3"/>
    <n v="3.0550000000000004E-3"/>
    <n v="3.895E-3"/>
  </r>
  <r>
    <x v="7"/>
    <x v="0"/>
    <x v="9"/>
    <x v="47"/>
    <n v="6.2590000000000007E-3"/>
    <n v="8.1310000000000011E-3"/>
    <n v="1.0780999999999995E-2"/>
    <n v="1.3950000000000006E-2"/>
    <n v="1.8158999999999998E-2"/>
    <n v="2.3234000000000012E-2"/>
    <n v="2.8850000000000001E-2"/>
  </r>
  <r>
    <x v="7"/>
    <x v="0"/>
    <x v="9"/>
    <x v="48"/>
    <n v="3.0000000000000001E-5"/>
    <n v="4.7999999999999981E-5"/>
    <n v="7.5999999999999977E-5"/>
    <n v="1.1700000000000001E-4"/>
    <n v="1.7799999999999996E-4"/>
    <n v="2.5500000000000002E-4"/>
    <n v="3.7199999999999999E-4"/>
  </r>
  <r>
    <x v="7"/>
    <x v="0"/>
    <x v="9"/>
    <x v="49"/>
    <n v="1.3036420000000002"/>
    <n v="0.77900099999999983"/>
    <n v="0.82836399999999977"/>
    <n v="1.3355009999999992"/>
    <n v="2.3050089999999979"/>
    <n v="3.2536919999999974"/>
    <n v="4.0779369999999977"/>
  </r>
  <r>
    <x v="7"/>
    <x v="0"/>
    <x v="9"/>
    <x v="50"/>
    <n v="0.24166000000000007"/>
    <n v="0.19743400000000005"/>
    <n v="0.23679600000000001"/>
    <n v="0.38949399999999973"/>
    <n v="0.61457700000000004"/>
    <n v="0.89015099999999991"/>
    <n v="1.2164740000000005"/>
  </r>
  <r>
    <x v="7"/>
    <x v="0"/>
    <x v="9"/>
    <x v="51"/>
    <n v="0.22117699999999998"/>
    <n v="0.23045600000000008"/>
    <n v="0.28266400000000003"/>
    <n v="0.35483099999999995"/>
    <n v="0.438253"/>
    <n v="0.52209899999999998"/>
    <n v="0.61933500000000019"/>
  </r>
  <r>
    <x v="7"/>
    <x v="0"/>
    <x v="9"/>
    <x v="52"/>
    <n v="0.40392500000000003"/>
    <n v="0.32211600000000001"/>
    <n v="0.37880000000000003"/>
    <n v="0.66693999999999987"/>
    <n v="1.048241"/>
    <n v="1.4994360000000002"/>
    <n v="2.0147300000000001"/>
  </r>
  <r>
    <x v="7"/>
    <x v="0"/>
    <x v="9"/>
    <x v="53"/>
    <n v="5.5574999999999999E-2"/>
    <n v="7.8617000000000006E-2"/>
    <n v="0.11441699999999999"/>
    <n v="0.16481000000000001"/>
    <n v="0.24003499999999994"/>
    <n v="0.34368200000000004"/>
    <n v="0.47964700000000016"/>
  </r>
  <r>
    <x v="7"/>
    <x v="0"/>
    <x v="9"/>
    <x v="54"/>
    <n v="3.4220000000000001E-3"/>
    <n v="2.8630000000000001E-3"/>
    <n v="3.1170000000000008E-3"/>
    <n v="5.0499999999999989E-3"/>
    <n v="6.7349999999999979E-3"/>
    <n v="8.8500000000000002E-3"/>
    <n v="1.0671E-2"/>
  </r>
  <r>
    <x v="7"/>
    <x v="0"/>
    <x v="9"/>
    <x v="55"/>
    <n v="2.9859999999999995E-3"/>
    <n v="3.4199999999999999E-3"/>
    <n v="4.2719999999999998E-3"/>
    <n v="5.3119999999999999E-3"/>
    <n v="6.6040000000000014E-3"/>
    <n v="8.1060000000000004E-3"/>
    <n v="9.8849999999999997E-3"/>
  </r>
  <r>
    <x v="7"/>
    <x v="0"/>
    <x v="9"/>
    <x v="56"/>
    <n v="9.1988000000000014E-2"/>
    <n v="0.105322"/>
    <n v="0.13512900000000003"/>
    <n v="0.17286499999999999"/>
    <n v="0.21689299999999995"/>
    <n v="0.26701500000000006"/>
    <n v="0.32711499999999999"/>
  </r>
  <r>
    <x v="7"/>
    <x v="0"/>
    <x v="9"/>
    <x v="57"/>
    <n v="2.5800000000000004E-4"/>
    <n v="2.0299999999999997E-4"/>
    <n v="2.2599999999999999E-4"/>
    <n v="3.7400000000000004E-4"/>
    <n v="5.2800000000000004E-4"/>
    <n v="7.3300000000000004E-4"/>
    <n v="9.0600000000000001E-4"/>
  </r>
  <r>
    <x v="7"/>
    <x v="0"/>
    <x v="10"/>
    <x v="40"/>
    <n v="4.9027000000000001E-2"/>
    <n v="2.6934E-2"/>
    <n v="3.586700000000001E-2"/>
    <n v="6.1503000000000016E-2"/>
    <n v="0.104146"/>
    <n v="0.13885700000000004"/>
    <n v="0.163608"/>
  </r>
  <r>
    <x v="7"/>
    <x v="0"/>
    <x v="10"/>
    <x v="41"/>
    <n v="1.4171919999999998"/>
    <n v="0.75211700000000004"/>
    <n v="0.81505000000000027"/>
    <n v="1.2377000000000002"/>
    <n v="1.9972209999999992"/>
    <n v="2.635794000000002"/>
    <n v="3.1151790000000004"/>
  </r>
  <r>
    <x v="7"/>
    <x v="0"/>
    <x v="10"/>
    <x v="42"/>
    <n v="7.2429999999999994E-3"/>
    <n v="4.7450000000000001E-3"/>
    <n v="8.1950000000000026E-3"/>
    <n v="1.9857E-2"/>
    <n v="4.8986000000000016E-2"/>
    <n v="9.4155000000000016E-2"/>
    <n v="0.13714199999999999"/>
  </r>
  <r>
    <x v="7"/>
    <x v="0"/>
    <x v="10"/>
    <x v="43"/>
    <n v="0.30452099999999999"/>
    <n v="0.152062"/>
    <n v="0.18354899999999999"/>
    <n v="0.31440500000000005"/>
    <n v="0.57466200000000012"/>
    <n v="0.86800299999999997"/>
    <n v="1.0792489999999995"/>
  </r>
  <r>
    <x v="7"/>
    <x v="0"/>
    <x v="10"/>
    <x v="44"/>
    <n v="0.33857500000000001"/>
    <n v="0.17694599999999996"/>
    <n v="0.18403899999999995"/>
    <n v="0.26611800000000002"/>
    <n v="0.41097600000000012"/>
    <n v="0.52080199999999999"/>
    <n v="0.60261600000000015"/>
  </r>
  <r>
    <x v="7"/>
    <x v="0"/>
    <x v="10"/>
    <x v="45"/>
    <n v="6.1939999999999981E-3"/>
    <n v="5.4239999999999991E-3"/>
    <n v="3.4349999999999997E-3"/>
    <n v="7.6049999999999998E-3"/>
    <n v="9.1239999999999967E-3"/>
    <n v="1.0954999999999998E-2"/>
    <n v="1.0694000000000002E-2"/>
  </r>
  <r>
    <x v="7"/>
    <x v="0"/>
    <x v="10"/>
    <x v="46"/>
    <n v="7.9101999999999992E-2"/>
    <n v="5.9230999999999992E-2"/>
    <n v="6.3804000000000013E-2"/>
    <n v="0.10563699999999999"/>
    <n v="0.14682900000000002"/>
    <n v="0.20593400000000003"/>
    <n v="0.24999800000000003"/>
  </r>
  <r>
    <x v="7"/>
    <x v="0"/>
    <x v="10"/>
    <x v="47"/>
    <n v="0.17156399999999999"/>
    <n v="0.23674900000000007"/>
    <n v="0.34072600000000008"/>
    <n v="0.47531199999999996"/>
    <n v="0.66879000000000022"/>
    <n v="0.9238989999999998"/>
    <n v="1.2368649999999997"/>
  </r>
  <r>
    <x v="7"/>
    <x v="0"/>
    <x v="10"/>
    <x v="48"/>
    <n v="2.2867999999999999E-2"/>
    <n v="3.3835999999999991E-2"/>
    <n v="4.9611000000000002E-2"/>
    <n v="7.0137999999999992E-2"/>
    <n v="9.5522000000000024E-2"/>
    <n v="0.12479800000000001"/>
    <n v="0.15505100000000002"/>
  </r>
  <r>
    <x v="7"/>
    <x v="0"/>
    <x v="10"/>
    <x v="49"/>
    <n v="25.325351000000001"/>
    <n v="14.967931000000004"/>
    <n v="15.681798000000004"/>
    <n v="25.016448000000004"/>
    <n v="42.64541899999999"/>
    <n v="59.153196999999992"/>
    <n v="72.910209999999964"/>
  </r>
  <r>
    <x v="7"/>
    <x v="0"/>
    <x v="10"/>
    <x v="50"/>
    <n v="5.8113480000000006"/>
    <n v="4.6379620000000008"/>
    <n v="5.1391609999999996"/>
    <n v="7.5626280000000001"/>
    <n v="10.575028999999997"/>
    <n v="13.944769999999995"/>
    <n v="17.297856000000003"/>
  </r>
  <r>
    <x v="7"/>
    <x v="0"/>
    <x v="10"/>
    <x v="51"/>
    <n v="9.7687209999999993"/>
    <n v="10.259202"/>
    <n v="12.746473999999999"/>
    <n v="16.208912999999999"/>
    <n v="20.304841000000007"/>
    <n v="24.571609000000002"/>
    <n v="29.675972999999992"/>
  </r>
  <r>
    <x v="7"/>
    <x v="0"/>
    <x v="10"/>
    <x v="52"/>
    <n v="7.0593850000000007"/>
    <n v="5.3352109999999993"/>
    <n v="5.8650900000000004"/>
    <n v="9.5083390000000012"/>
    <n v="13.643706000000002"/>
    <n v="17.920310000000001"/>
    <n v="21.959236999999998"/>
  </r>
  <r>
    <x v="7"/>
    <x v="0"/>
    <x v="10"/>
    <x v="53"/>
    <n v="11.063376999999997"/>
    <n v="14.483236000000002"/>
    <n v="19.464995999999999"/>
    <n v="25.143767999999998"/>
    <n v="32.667571999999993"/>
    <n v="41.708680000000008"/>
    <n v="52.007303999999998"/>
  </r>
  <r>
    <x v="7"/>
    <x v="0"/>
    <x v="10"/>
    <x v="54"/>
    <n v="0.43596900000000005"/>
    <n v="0.34397100000000008"/>
    <n v="0.35628300000000002"/>
    <n v="0.546767"/>
    <n v="0.69284799999999991"/>
    <n v="0.87064199999999992"/>
    <n v="1.0054630000000002"/>
  </r>
  <r>
    <x v="7"/>
    <x v="0"/>
    <x v="10"/>
    <x v="55"/>
    <n v="0.17171099999999997"/>
    <n v="0.196325"/>
    <n v="0.24532000000000001"/>
    <n v="0.30560399999999999"/>
    <n v="0.38083299999999992"/>
    <n v="0.46828099999999989"/>
    <n v="0.57277299999999987"/>
  </r>
  <r>
    <x v="7"/>
    <x v="0"/>
    <x v="10"/>
    <x v="56"/>
    <n v="1.6280319999999997"/>
    <n v="1.813571"/>
    <n v="2.2705650000000004"/>
    <n v="2.8301380000000003"/>
    <n v="3.4804110000000006"/>
    <n v="4.2086649999999999"/>
    <n v="5.0757139999999996"/>
  </r>
  <r>
    <x v="7"/>
    <x v="0"/>
    <x v="10"/>
    <x v="57"/>
    <n v="5.6656999999999999E-2"/>
    <n v="4.3038E-2"/>
    <n v="4.5693999999999999E-2"/>
    <n v="7.2919999999999985E-2"/>
    <n v="9.8707000000000003E-2"/>
    <n v="0.13353600000000002"/>
    <n v="0.16094700000000001"/>
  </r>
  <r>
    <x v="7"/>
    <x v="1"/>
    <x v="0"/>
    <x v="40"/>
    <n v="3.8789999999999996E-3"/>
    <n v="2.3700000000000001E-3"/>
    <n v="3.6830000000000005E-3"/>
    <n v="7.3540000000000003E-3"/>
    <n v="1.3964999999999997E-2"/>
    <n v="1.9976000000000004E-2"/>
    <n v="2.4009999999999997E-2"/>
  </r>
  <r>
    <x v="7"/>
    <x v="1"/>
    <x v="0"/>
    <x v="41"/>
    <n v="0.22541699999999998"/>
    <n v="0.12164000000000001"/>
    <n v="0.13598300000000002"/>
    <n v="0.21315000000000009"/>
    <n v="0.35465100000000005"/>
    <n v="0.48258399999999974"/>
    <n v="0.58206999999999987"/>
  </r>
  <r>
    <x v="7"/>
    <x v="1"/>
    <x v="0"/>
    <x v="42"/>
    <n v="5.2800000000000004E-4"/>
    <n v="3.5500000000000001E-4"/>
    <n v="6.3500000000000004E-4"/>
    <n v="1.635E-3"/>
    <n v="4.3630000000000014E-3"/>
    <n v="9.2439999999999987E-3"/>
    <n v="1.4798999999999994E-2"/>
  </r>
  <r>
    <x v="7"/>
    <x v="1"/>
    <x v="0"/>
    <x v="43"/>
    <n v="2.2363999999999995E-2"/>
    <n v="1.1430000000000006E-2"/>
    <n v="1.4123E-2"/>
    <n v="2.4958000000000008E-2"/>
    <n v="4.7326999999999987E-2"/>
    <n v="7.4645000000000017E-2"/>
    <n v="9.6481000000000039E-2"/>
  </r>
  <r>
    <x v="7"/>
    <x v="1"/>
    <x v="0"/>
    <x v="44"/>
    <n v="6.2E-2"/>
    <n v="3.3441999999999993E-2"/>
    <n v="3.5847000000000004E-2"/>
    <n v="5.3102999999999984E-2"/>
    <n v="8.3742999999999998E-2"/>
    <n v="0.10812300000000002"/>
    <n v="0.12722999999999998"/>
  </r>
  <r>
    <x v="7"/>
    <x v="1"/>
    <x v="0"/>
    <x v="45"/>
    <n v="1.1779999999999998E-3"/>
    <n v="1.1529999999999997E-3"/>
    <n v="7.0200000000000037E-4"/>
    <n v="2.7800000000000008E-3"/>
    <n v="3.6630000000000005E-3"/>
    <n v="4.6529999999999983E-3"/>
    <n v="4.4329999999999986E-3"/>
  </r>
  <r>
    <x v="7"/>
    <x v="1"/>
    <x v="0"/>
    <x v="46"/>
    <n v="6.3133999999999996E-2"/>
    <n v="4.9786000000000004E-2"/>
    <n v="5.6048000000000001E-2"/>
    <n v="9.7023999999999971E-2"/>
    <n v="0.14049199999999998"/>
    <n v="0.20424799999999999"/>
    <n v="0.256247"/>
  </r>
  <r>
    <x v="7"/>
    <x v="1"/>
    <x v="0"/>
    <x v="47"/>
    <n v="8.2040999999999989E-2"/>
    <n v="0.112974"/>
    <n v="0.16176300000000002"/>
    <n v="0.22596700000000003"/>
    <n v="0.31965299999999985"/>
    <n v="0.44599700000000014"/>
    <n v="0.60567900000000008"/>
  </r>
  <r>
    <x v="7"/>
    <x v="1"/>
    <x v="0"/>
    <x v="48"/>
    <n v="8.6799999999999985E-4"/>
    <n v="1.299E-3"/>
    <n v="1.9559999999999998E-3"/>
    <n v="2.8919999999999996E-3"/>
    <n v="4.1739999999999998E-3"/>
    <n v="5.8449999999999995E-3"/>
    <n v="7.816E-3"/>
  </r>
  <r>
    <x v="7"/>
    <x v="1"/>
    <x v="0"/>
    <x v="49"/>
    <n v="9.2537790000000015"/>
    <n v="5.5723910000000014"/>
    <n v="5.9492469999999988"/>
    <n v="9.6444489999999998"/>
    <n v="16.698822"/>
    <n v="23.507097999999999"/>
    <n v="29.448699000000001"/>
  </r>
  <r>
    <x v="7"/>
    <x v="1"/>
    <x v="0"/>
    <x v="50"/>
    <n v="4.8256440000000005"/>
    <n v="3.962076999999999"/>
    <n v="4.7165799999999987"/>
    <n v="7.6327440000000024"/>
    <n v="11.728748999999997"/>
    <n v="16.574524999999994"/>
    <n v="21.985528000000006"/>
  </r>
  <r>
    <x v="7"/>
    <x v="1"/>
    <x v="0"/>
    <x v="51"/>
    <n v="1.5465540000000002"/>
    <n v="1.6213200000000001"/>
    <n v="2.0056640000000003"/>
    <n v="2.5344170000000004"/>
    <n v="3.14886"/>
    <n v="3.7705659999999996"/>
    <n v="4.4913689999999997"/>
  </r>
  <r>
    <x v="7"/>
    <x v="1"/>
    <x v="0"/>
    <x v="52"/>
    <n v="9.8395539999999997"/>
    <n v="7.5668919999999993"/>
    <n v="8.5248260000000009"/>
    <n v="14.183766"/>
    <n v="20.918543"/>
    <n v="28.137768000000001"/>
    <n v="35.315477000000001"/>
  </r>
  <r>
    <x v="7"/>
    <x v="1"/>
    <x v="0"/>
    <x v="53"/>
    <n v="1.4920450000000001"/>
    <n v="2.0737100000000002"/>
    <n v="2.9926589999999997"/>
    <n v="4.1827190000000005"/>
    <n v="5.8466410000000009"/>
    <n v="7.952935000000001"/>
    <n v="10.469011999999999"/>
  </r>
  <r>
    <x v="7"/>
    <x v="1"/>
    <x v="0"/>
    <x v="54"/>
    <n v="0.26269400000000004"/>
    <n v="0.21540699999999999"/>
    <n v="0.23058599999999999"/>
    <n v="0.36580000000000007"/>
    <n v="0.47794599999999998"/>
    <n v="0.61728299999999992"/>
    <n v="0.73116800000000004"/>
  </r>
  <r>
    <x v="7"/>
    <x v="1"/>
    <x v="0"/>
    <x v="55"/>
    <n v="2.0845000000000002E-2"/>
    <n v="2.5285000000000002E-2"/>
    <n v="3.3563000000000003E-2"/>
    <n v="4.4403999999999999E-2"/>
    <n v="5.8731000000000005E-2"/>
    <n v="7.6630999999999991E-2"/>
    <n v="9.9544000000000021E-2"/>
  </r>
  <r>
    <x v="7"/>
    <x v="1"/>
    <x v="0"/>
    <x v="56"/>
    <n v="1.4144370000000004"/>
    <n v="1.5984780000000003"/>
    <n v="2.0076350000000001"/>
    <n v="2.508559"/>
    <n v="3.1000399999999995"/>
    <n v="3.7701190000000002"/>
    <n v="4.5697010000000002"/>
  </r>
  <r>
    <x v="7"/>
    <x v="1"/>
    <x v="0"/>
    <x v="57"/>
    <n v="2.9321E-2"/>
    <n v="2.3014999999999994E-2"/>
    <n v="2.5133000000000003E-2"/>
    <n v="4.1131000000000008E-2"/>
    <n v="5.6795999999999992E-2"/>
    <n v="7.8142000000000003E-2"/>
    <n v="9.5537999999999998E-2"/>
  </r>
  <r>
    <x v="7"/>
    <x v="1"/>
    <x v="1"/>
    <x v="40"/>
    <n v="7.4290000000000016E-3"/>
    <n v="4.8250000000000012E-3"/>
    <n v="7.8900000000000012E-3"/>
    <n v="1.8283000000000001E-2"/>
    <n v="4.0718000000000011E-2"/>
    <n v="6.7496E-2"/>
    <n v="8.8799000000000003E-2"/>
  </r>
  <r>
    <x v="7"/>
    <x v="1"/>
    <x v="1"/>
    <x v="41"/>
    <n v="0.65841999999999978"/>
    <n v="0.3635189999999997"/>
    <n v="0.41451799999999983"/>
    <n v="0.67313400000000012"/>
    <n v="1.1572779999999996"/>
    <n v="1.6313189999999997"/>
    <n v="2.0200150000000012"/>
  </r>
  <r>
    <x v="7"/>
    <x v="1"/>
    <x v="1"/>
    <x v="42"/>
    <n v="1.0949999999999996E-3"/>
    <n v="7.6300000000000011E-4"/>
    <n v="1.3279999999999998E-3"/>
    <n v="3.5049999999999999E-3"/>
    <n v="9.5670000000000009E-3"/>
    <n v="2.1164000000000002E-2"/>
    <n v="3.6072000000000028E-2"/>
  </r>
  <r>
    <x v="7"/>
    <x v="1"/>
    <x v="1"/>
    <x v="43"/>
    <n v="5.3052000000000009E-2"/>
    <n v="2.7797000000000002E-2"/>
    <n v="3.3429000000000014E-2"/>
    <n v="5.935300000000001E-2"/>
    <n v="0.11195999999999999"/>
    <n v="0.17636599999999999"/>
    <n v="0.23011100000000001"/>
  </r>
  <r>
    <x v="7"/>
    <x v="1"/>
    <x v="1"/>
    <x v="44"/>
    <n v="0.23956900000000006"/>
    <n v="0.13625300000000004"/>
    <n v="0.15069900000000003"/>
    <n v="0.23137600000000003"/>
    <n v="0.3741850000000001"/>
    <n v="0.4933249999999999"/>
    <n v="0.59123700000000012"/>
  </r>
  <r>
    <x v="7"/>
    <x v="1"/>
    <x v="1"/>
    <x v="45"/>
    <n v="2.2380000000000008E-3"/>
    <n v="2.1139999999999996E-3"/>
    <n v="1.5570000000000002E-3"/>
    <n v="6.1009999999999997E-3"/>
    <n v="1.1095999999999995E-2"/>
    <n v="1.6007999999999994E-2"/>
    <n v="1.7309999999999996E-2"/>
  </r>
  <r>
    <x v="7"/>
    <x v="1"/>
    <x v="1"/>
    <x v="46"/>
    <n v="4.4887999999999997E-2"/>
    <n v="3.7301000000000001E-2"/>
    <n v="4.3899000000000007E-2"/>
    <n v="7.9930000000000001E-2"/>
    <n v="0.121737"/>
    <n v="0.18522599999999997"/>
    <n v="0.24237600000000001"/>
  </r>
  <r>
    <x v="7"/>
    <x v="1"/>
    <x v="1"/>
    <x v="47"/>
    <n v="7.1563000000000002E-2"/>
    <n v="9.3749999999999972E-2"/>
    <n v="0.12545099999999998"/>
    <n v="0.16380500000000009"/>
    <n v="0.21568399999999999"/>
    <n v="0.27938200000000002"/>
    <n v="0.35180499999999998"/>
  </r>
  <r>
    <x v="7"/>
    <x v="1"/>
    <x v="1"/>
    <x v="48"/>
    <n v="1.1585999999999999E-2"/>
    <n v="1.7655000000000001E-2"/>
    <n v="2.6667999999999997E-2"/>
    <n v="4.0690000000000004E-2"/>
    <n v="6.2251000000000001E-2"/>
    <n v="9.3758000000000008E-2"/>
    <n v="0.13721"/>
  </r>
  <r>
    <x v="7"/>
    <x v="1"/>
    <x v="1"/>
    <x v="49"/>
    <n v="6.7862069999999992"/>
    <n v="4.213807000000001"/>
    <n v="4.6284469999999995"/>
    <n v="7.7520740000000012"/>
    <n v="13.855906999999998"/>
    <n v="20.313372000000005"/>
    <n v="26.39194599999999"/>
  </r>
  <r>
    <x v="7"/>
    <x v="1"/>
    <x v="1"/>
    <x v="50"/>
    <n v="13.423862000000002"/>
    <n v="11.504653000000006"/>
    <n v="14.266060000000001"/>
    <n v="24.472221000000005"/>
    <n v="40.625021999999987"/>
    <n v="61.56328700000001"/>
    <n v="87.845170999999979"/>
  </r>
  <r>
    <x v="7"/>
    <x v="1"/>
    <x v="1"/>
    <x v="51"/>
    <n v="8.098429000000003"/>
    <n v="8.6684660000000022"/>
    <n v="10.988778999999999"/>
    <n v="14.216672000000001"/>
    <n v="18.089870000000001"/>
    <n v="22.191496999999998"/>
    <n v="27.095226999999998"/>
  </r>
  <r>
    <x v="7"/>
    <x v="1"/>
    <x v="1"/>
    <x v="52"/>
    <n v="6.3374650000000008"/>
    <n v="5.0885699999999998"/>
    <n v="6.0241290000000003"/>
    <n v="10.639283000000002"/>
    <n v="16.784649999999999"/>
    <n v="24.087602999999998"/>
    <n v="32.423321999999999"/>
  </r>
  <r>
    <x v="7"/>
    <x v="1"/>
    <x v="1"/>
    <x v="53"/>
    <n v="1.1492740000000001"/>
    <n v="1.6367190000000003"/>
    <n v="2.3904239999999999"/>
    <n v="3.4634729999999996"/>
    <n v="5.0554650000000008"/>
    <n v="7.2221409999999997"/>
    <n v="9.9861789999999999"/>
  </r>
  <r>
    <x v="7"/>
    <x v="1"/>
    <x v="1"/>
    <x v="54"/>
    <n v="0.422489"/>
    <n v="0.35403799999999996"/>
    <n v="0.38517000000000001"/>
    <n v="0.62216499999999997"/>
    <n v="0.82782800000000001"/>
    <n v="1.0865580000000001"/>
    <n v="1.3071360000000001"/>
  </r>
  <r>
    <x v="7"/>
    <x v="1"/>
    <x v="1"/>
    <x v="55"/>
    <n v="0.12906999999999999"/>
    <n v="0.153472"/>
    <n v="0.19736500000000001"/>
    <n v="0.25328400000000001"/>
    <n v="0.32443"/>
    <n v="0.40945699999999996"/>
    <n v="0.51344000000000001"/>
  </r>
  <r>
    <x v="7"/>
    <x v="1"/>
    <x v="1"/>
    <x v="56"/>
    <n v="0.514486"/>
    <n v="0.61089899999999997"/>
    <n v="0.80400399999999994"/>
    <n v="1.05443"/>
    <n v="1.3550370000000003"/>
    <n v="1.7043850000000003"/>
    <n v="2.1297090000000001"/>
  </r>
  <r>
    <x v="7"/>
    <x v="1"/>
    <x v="1"/>
    <x v="57"/>
    <n v="1.5380000000000001E-2"/>
    <n v="1.2684000000000001E-2"/>
    <n v="1.3871000000000001E-2"/>
    <n v="2.2502000000000001E-2"/>
    <n v="3.0318999999999999E-2"/>
    <n v="4.0552999999999999E-2"/>
    <n v="4.9185999999999994E-2"/>
  </r>
  <r>
    <x v="7"/>
    <x v="1"/>
    <x v="2"/>
    <x v="40"/>
    <n v="1.3770000000000002E-3"/>
    <n v="9.0899999999999998E-4"/>
    <n v="1.5320000000000002E-3"/>
    <n v="3.3180000000000002E-3"/>
    <n v="6.6909999999999999E-3"/>
    <n v="9.8919999999999963E-3"/>
    <n v="1.2097999999999999E-2"/>
  </r>
  <r>
    <x v="7"/>
    <x v="1"/>
    <x v="2"/>
    <x v="41"/>
    <n v="0.10285599999999999"/>
    <n v="5.6208000000000001E-2"/>
    <n v="6.3596E-2"/>
    <n v="0.101119"/>
    <n v="0.17095600000000005"/>
    <n v="0.23622799999999999"/>
    <n v="0.28909599999999985"/>
  </r>
  <r>
    <x v="7"/>
    <x v="1"/>
    <x v="2"/>
    <x v="42"/>
    <n v="1.6600000000000002E-4"/>
    <n v="1.17E-4"/>
    <n v="2.22E-4"/>
    <n v="6.020000000000001E-4"/>
    <n v="1.7190000000000003E-3"/>
    <n v="3.8770000000000002E-3"/>
    <n v="6.6140000000000027E-3"/>
  </r>
  <r>
    <x v="7"/>
    <x v="1"/>
    <x v="2"/>
    <x v="43"/>
    <n v="8.3899999999999964E-3"/>
    <n v="4.3810000000000003E-3"/>
    <n v="5.4370000000000017E-3"/>
    <n v="9.6989999999999993E-3"/>
    <n v="1.8665000000000001E-2"/>
    <n v="2.9803000000000007E-2"/>
    <n v="3.930500000000002E-2"/>
  </r>
  <r>
    <x v="7"/>
    <x v="1"/>
    <x v="2"/>
    <x v="44"/>
    <n v="2.9787999999999999E-2"/>
    <n v="1.6460000000000002E-2"/>
    <n v="1.7992000000000001E-2"/>
    <n v="2.7133999999999995E-2"/>
    <n v="4.3503E-2"/>
    <n v="5.6992000000000001E-2"/>
    <n v="6.8043000000000006E-2"/>
  </r>
  <r>
    <x v="7"/>
    <x v="1"/>
    <x v="2"/>
    <x v="45"/>
    <n v="6.4000000000000005E-4"/>
    <n v="6.4800000000000003E-4"/>
    <n v="3.9400000000000009E-4"/>
    <n v="1.6239999999999994E-3"/>
    <n v="2.1479999999999997E-3"/>
    <n v="2.7880000000000001E-3"/>
    <n v="2.7039999999999994E-3"/>
  </r>
  <r>
    <x v="7"/>
    <x v="1"/>
    <x v="2"/>
    <x v="46"/>
    <n v="1.0447999999999999E-2"/>
    <n v="8.208E-3"/>
    <n v="9.2049999999999996E-3"/>
    <n v="1.5847999999999998E-2"/>
    <n v="2.2839999999999999E-2"/>
    <n v="3.3014000000000009E-2"/>
    <n v="4.1178000000000006E-2"/>
  </r>
  <r>
    <x v="7"/>
    <x v="1"/>
    <x v="2"/>
    <x v="47"/>
    <n v="2.1592999999999998E-2"/>
    <n v="2.7993000000000004E-2"/>
    <n v="3.7445000000000006E-2"/>
    <n v="4.8619000000000002E-2"/>
    <n v="6.3725000000000004E-2"/>
    <n v="8.2134000000000013E-2"/>
    <n v="0.10293600000000001"/>
  </r>
  <r>
    <x v="7"/>
    <x v="1"/>
    <x v="2"/>
    <x v="48"/>
    <n v="1.6700000000000003E-3"/>
    <n v="2.5139999999999997E-3"/>
    <n v="3.7790000000000007E-3"/>
    <n v="5.6300000000000005E-3"/>
    <n v="8.2489999999999994E-3"/>
    <n v="1.1772999999999997E-2"/>
    <n v="1.6174000000000001E-2"/>
  </r>
  <r>
    <x v="7"/>
    <x v="1"/>
    <x v="2"/>
    <x v="49"/>
    <n v="6.2222310000000007"/>
    <n v="3.7379440000000002"/>
    <n v="3.9849490000000003"/>
    <n v="6.4409780000000021"/>
    <n v="11.123407"/>
    <n v="15.623159999999995"/>
    <n v="19.513708999999992"/>
  </r>
  <r>
    <x v="7"/>
    <x v="1"/>
    <x v="2"/>
    <x v="50"/>
    <n v="0.85475900000000005"/>
    <n v="0.69655699999999998"/>
    <n v="0.83010399999999962"/>
    <n v="1.3536329999999999"/>
    <n v="2.1097709999999998"/>
    <n v="3.0085840000000004"/>
    <n v="4.0422549999999999"/>
  </r>
  <r>
    <x v="7"/>
    <x v="1"/>
    <x v="2"/>
    <x v="51"/>
    <n v="1.6714979999999999"/>
    <n v="1.750491"/>
    <n v="2.1622129999999999"/>
    <n v="2.7281349999999995"/>
    <n v="3.3834599999999999"/>
    <n v="4.0432679999999994"/>
    <n v="4.8049299999999997"/>
  </r>
  <r>
    <x v="7"/>
    <x v="1"/>
    <x v="2"/>
    <x v="52"/>
    <n v="10.128056999999998"/>
    <n v="7.7844209999999991"/>
    <n v="8.7765030000000017"/>
    <n v="14.625411"/>
    <n v="21.651561999999998"/>
    <n v="29.237125000000002"/>
    <n v="36.922294000000001"/>
  </r>
  <r>
    <x v="7"/>
    <x v="1"/>
    <x v="2"/>
    <x v="53"/>
    <n v="0.29690800000000001"/>
    <n v="0.41754299999999994"/>
    <n v="0.61039699999999997"/>
    <n v="0.86923400000000006"/>
    <n v="1.2447239999999999"/>
    <n v="1.7340080000000002"/>
    <n v="2.3383989999999999"/>
  </r>
  <r>
    <x v="7"/>
    <x v="1"/>
    <x v="2"/>
    <x v="54"/>
    <n v="4.2424000000000003E-2"/>
    <n v="3.4752000000000005E-2"/>
    <n v="3.7124000000000004E-2"/>
    <n v="5.8757000000000004E-2"/>
    <n v="7.6564000000000007E-2"/>
    <n v="9.8461999999999994E-2"/>
    <n v="0.116011"/>
  </r>
  <r>
    <x v="7"/>
    <x v="1"/>
    <x v="2"/>
    <x v="55"/>
    <n v="5.3460000000000001E-3"/>
    <n v="6.1449999999999994E-3"/>
    <n v="7.7409999999999996E-3"/>
    <n v="9.6860000000000002E-3"/>
    <n v="1.2099E-2"/>
    <n v="1.4879E-2"/>
    <n v="1.8174999999999997E-2"/>
  </r>
  <r>
    <x v="7"/>
    <x v="1"/>
    <x v="2"/>
    <x v="56"/>
    <n v="0.12638699999999997"/>
    <n v="0.15545799999999999"/>
    <n v="0.22049799999999994"/>
    <n v="0.31328400000000006"/>
    <n v="0.43058999999999997"/>
    <n v="0.57739200000000002"/>
    <n v="0.770675"/>
  </r>
  <r>
    <x v="7"/>
    <x v="1"/>
    <x v="2"/>
    <x v="57"/>
    <n v="6.020000000000001E-3"/>
    <n v="4.7699999999999991E-3"/>
    <n v="5.287E-3"/>
    <n v="8.8079999999999999E-3"/>
    <n v="1.2411E-2"/>
    <n v="1.7394999999999997E-2"/>
    <n v="2.1588000000000003E-2"/>
  </r>
  <r>
    <x v="7"/>
    <x v="1"/>
    <x v="3"/>
    <x v="40"/>
    <n v="5.5005999999999999E-2"/>
    <n v="3.2103E-2"/>
    <n v="4.3890999999999999E-2"/>
    <n v="7.8546999999999992E-2"/>
    <n v="0.13963799999999998"/>
    <n v="0.19454199999999999"/>
    <n v="0.23757400000000004"/>
  </r>
  <r>
    <x v="7"/>
    <x v="1"/>
    <x v="3"/>
    <x v="41"/>
    <n v="2.3154210000000002"/>
    <n v="1.276662"/>
    <n v="1.422053"/>
    <n v="2.2295600000000002"/>
    <n v="3.7196320000000007"/>
    <n v="5.0731699999999993"/>
    <n v="6.1730659999999995"/>
  </r>
  <r>
    <x v="7"/>
    <x v="1"/>
    <x v="3"/>
    <x v="42"/>
    <n v="7.698E-3"/>
    <n v="5.3499999999999997E-3"/>
    <n v="9.3419999999999996E-3"/>
    <n v="2.3258999999999995E-2"/>
    <n v="5.9689999999999993E-2"/>
    <n v="0.119225"/>
    <n v="0.18072899999999997"/>
  </r>
  <r>
    <x v="7"/>
    <x v="1"/>
    <x v="3"/>
    <x v="43"/>
    <n v="0.35144000000000003"/>
    <n v="0.18391199999999999"/>
    <n v="0.22428500000000001"/>
    <n v="0.39083299999999999"/>
    <n v="0.73162799999999995"/>
    <n v="1.130531"/>
    <n v="1.4444250000000001"/>
  </r>
  <r>
    <x v="7"/>
    <x v="1"/>
    <x v="3"/>
    <x v="44"/>
    <n v="0.70690299999999984"/>
    <n v="0.39164100000000007"/>
    <n v="0.42287799999999998"/>
    <n v="0.63566900000000004"/>
    <n v="1.0184569999999997"/>
    <n v="1.3350700000000002"/>
    <n v="1.5953649999999997"/>
  </r>
  <r>
    <x v="7"/>
    <x v="1"/>
    <x v="3"/>
    <x v="45"/>
    <n v="1.4983550000000001"/>
    <n v="0.71647799999999995"/>
    <n v="0.63545300000000005"/>
    <n v="0.85106800000000016"/>
    <n v="1.0102319999999998"/>
    <n v="1.191954"/>
    <n v="1.3007309999999996"/>
  </r>
  <r>
    <x v="7"/>
    <x v="1"/>
    <x v="3"/>
    <x v="46"/>
    <n v="0.25686999999999999"/>
    <n v="0.20202799999999999"/>
    <n v="0.225164"/>
    <n v="0.39010899999999998"/>
    <n v="0.565141"/>
    <n v="0.82354499999999997"/>
    <n v="1.0365150000000001"/>
  </r>
  <r>
    <x v="7"/>
    <x v="1"/>
    <x v="3"/>
    <x v="47"/>
    <n v="0.324598"/>
    <n v="0.42465999999999998"/>
    <n v="0.56627499999999997"/>
    <n v="0.73379200000000011"/>
    <n v="0.95819799999999988"/>
    <n v="1.2284019999999998"/>
    <n v="1.5262959999999999"/>
  </r>
  <r>
    <x v="7"/>
    <x v="1"/>
    <x v="3"/>
    <x v="48"/>
    <n v="3.6392000000000001E-2"/>
    <n v="5.3520000000000005E-2"/>
    <n v="7.5813000000000005E-2"/>
    <n v="0.106325"/>
    <n v="0.14577299999999999"/>
    <n v="0.195024"/>
    <n v="0.25137700000000002"/>
  </r>
  <r>
    <x v="7"/>
    <x v="1"/>
    <x v="3"/>
    <x v="49"/>
    <n v="20.927209999999999"/>
    <n v="12.741359000000001"/>
    <n v="13.709926000000001"/>
    <n v="22.508120999999999"/>
    <n v="39.438074"/>
    <n v="56.217322000000003"/>
    <n v="71.438457999999983"/>
  </r>
  <r>
    <x v="7"/>
    <x v="1"/>
    <x v="3"/>
    <x v="50"/>
    <n v="14.996923000000001"/>
    <n v="12.425166999999998"/>
    <n v="14.267547999999998"/>
    <n v="22.144929999999999"/>
    <n v="32.699838999999997"/>
    <n v="45.244077000000004"/>
    <n v="58.933570000000003"/>
  </r>
  <r>
    <x v="7"/>
    <x v="1"/>
    <x v="3"/>
    <x v="51"/>
    <n v="15.050917"/>
    <n v="16.235673999999999"/>
    <n v="20.754725000000001"/>
    <n v="27.101337999999998"/>
    <n v="34.846745999999996"/>
    <n v="43.237999000000002"/>
    <n v="53.488466000000003"/>
  </r>
  <r>
    <x v="7"/>
    <x v="1"/>
    <x v="3"/>
    <x v="52"/>
    <n v="15.759304"/>
    <n v="12.292556000000001"/>
    <n v="13.927959000000001"/>
    <n v="23.341723000000002"/>
    <n v="34.674999"/>
    <n v="46.934635"/>
    <n v="59.267946999999999"/>
  </r>
  <r>
    <x v="7"/>
    <x v="1"/>
    <x v="3"/>
    <x v="53"/>
    <n v="17.603346999999999"/>
    <n v="24.105823000000001"/>
    <n v="33.567063000000005"/>
    <n v="45.547567000000001"/>
    <n v="62.192928000000002"/>
    <n v="83.124932000000001"/>
    <n v="108.040001"/>
  </r>
  <r>
    <x v="7"/>
    <x v="1"/>
    <x v="3"/>
    <x v="54"/>
    <n v="0.44742700000000002"/>
    <n v="0.36604799999999998"/>
    <n v="0.39047799999999999"/>
    <n v="0.62115500000000001"/>
    <n v="0.81299199999999994"/>
    <n v="1.0542989999999999"/>
    <n v="1.2552110000000001"/>
  </r>
  <r>
    <x v="7"/>
    <x v="1"/>
    <x v="3"/>
    <x v="55"/>
    <n v="0.60491800000000007"/>
    <n v="0.70039300000000004"/>
    <n v="0.88584799999999997"/>
    <n v="1.1164429999999999"/>
    <n v="1.405861"/>
    <n v="1.745403"/>
    <n v="2.1539999999999999"/>
  </r>
  <r>
    <x v="7"/>
    <x v="1"/>
    <x v="3"/>
    <x v="56"/>
    <n v="1.8327599999999999"/>
    <n v="2.1609259999999999"/>
    <n v="2.812176"/>
    <n v="3.65672"/>
    <n v="4.7082180000000005"/>
    <n v="5.9658099999999994"/>
    <n v="7.5425380000000004"/>
  </r>
  <r>
    <x v="7"/>
    <x v="1"/>
    <x v="3"/>
    <x v="57"/>
    <n v="0.10982700000000001"/>
    <n v="8.8204000000000005E-2"/>
    <n v="9.8696000000000006E-2"/>
    <n v="0.16621200000000003"/>
    <n v="0.23755700000000002"/>
    <n v="0.33842699999999998"/>
    <n v="0.42747000000000002"/>
  </r>
  <r>
    <x v="7"/>
    <x v="1"/>
    <x v="4"/>
    <x v="40"/>
    <n v="3.2698999999999999E-2"/>
    <n v="1.8163000000000002E-2"/>
    <n v="2.3699000000000001E-2"/>
    <n v="4.0875000000000002E-2"/>
    <n v="6.9303000000000003E-2"/>
    <n v="9.2245999999999995E-2"/>
    <n v="0.107987"/>
  </r>
  <r>
    <x v="7"/>
    <x v="1"/>
    <x v="4"/>
    <x v="41"/>
    <n v="0.956125"/>
    <n v="0.51012000000000002"/>
    <n v="0.54983599999999999"/>
    <n v="0.83391899999999997"/>
    <n v="1.3403339999999999"/>
    <n v="1.758869"/>
    <n v="2.0638459999999998"/>
  </r>
  <r>
    <x v="7"/>
    <x v="1"/>
    <x v="4"/>
    <x v="42"/>
    <n v="4.6189999999999998E-3"/>
    <n v="3.1220000000000002E-3"/>
    <n v="5.3639999999999998E-3"/>
    <n v="1.3290999999999999E-2"/>
    <n v="3.3139000000000002E-2"/>
    <n v="6.3852999999999993E-2"/>
    <n v="9.1918E-2"/>
  </r>
  <r>
    <x v="7"/>
    <x v="1"/>
    <x v="4"/>
    <x v="43"/>
    <n v="0.21160999999999999"/>
    <n v="0.106201"/>
    <n v="0.124804"/>
    <n v="0.21216599999999999"/>
    <n v="0.38305899999999998"/>
    <n v="0.57159300000000002"/>
    <n v="0.70195600000000002"/>
  </r>
  <r>
    <x v="7"/>
    <x v="1"/>
    <x v="4"/>
    <x v="44"/>
    <n v="0.23363400000000001"/>
    <n v="0.12289499999999999"/>
    <n v="0.126778"/>
    <n v="0.182861"/>
    <n v="0.280804"/>
    <n v="0.35312100000000002"/>
    <n v="0.40448700000000004"/>
  </r>
  <r>
    <x v="7"/>
    <x v="1"/>
    <x v="4"/>
    <x v="45"/>
    <n v="5.8279999999999998E-3"/>
    <n v="5.0939999999999996E-3"/>
    <n v="3.1999999999999997E-3"/>
    <n v="8.1110000000000002E-3"/>
    <n v="1.0606000000000001E-2"/>
    <n v="1.2697E-2"/>
    <n v="1.2407999999999999E-2"/>
  </r>
  <r>
    <x v="7"/>
    <x v="1"/>
    <x v="4"/>
    <x v="46"/>
    <n v="0.18476200000000001"/>
    <n v="0.14061499999999999"/>
    <n v="0.15207599999999999"/>
    <n v="0.254025"/>
    <n v="0.35575600000000002"/>
    <n v="0.502305"/>
    <n v="0.61315500000000001"/>
  </r>
  <r>
    <x v="7"/>
    <x v="1"/>
    <x v="4"/>
    <x v="47"/>
    <n v="9.3243999999999994E-2"/>
    <n v="0.12654900000000002"/>
    <n v="0.17585899999999999"/>
    <n v="0.23886499999999999"/>
    <n v="0.32630599999999998"/>
    <n v="0.437996"/>
    <n v="0.56952999999999998"/>
  </r>
  <r>
    <x v="7"/>
    <x v="1"/>
    <x v="4"/>
    <x v="48"/>
    <n v="2.3921999999999999E-2"/>
    <n v="3.5847000000000004E-2"/>
    <n v="5.1603999999999997E-2"/>
    <n v="7.3293999999999998E-2"/>
    <n v="9.975500000000001E-2"/>
    <n v="0.131076"/>
    <n v="0.16378700000000002"/>
  </r>
  <r>
    <x v="7"/>
    <x v="1"/>
    <x v="4"/>
    <x v="49"/>
    <n v="16.067603000000002"/>
    <n v="9.5248589999999993"/>
    <n v="10.001647999999999"/>
    <n v="15.961593000000001"/>
    <n v="27.189753000000003"/>
    <n v="37.615143999999994"/>
    <n v="46.192364999999995"/>
  </r>
  <r>
    <x v="7"/>
    <x v="1"/>
    <x v="4"/>
    <x v="50"/>
    <n v="14.221900999999999"/>
    <n v="11.468178000000002"/>
    <n v="12.960144999999999"/>
    <n v="19.585497"/>
    <n v="27.856667000000002"/>
    <n v="37.023508"/>
    <n v="46.185314000000005"/>
  </r>
  <r>
    <x v="7"/>
    <x v="1"/>
    <x v="4"/>
    <x v="51"/>
    <n v="7.8521429999999999"/>
    <n v="8.2271909999999995"/>
    <n v="10.181965999999999"/>
    <n v="12.88598"/>
    <n v="16.036746999999998"/>
    <n v="19.251342000000001"/>
    <n v="23.021395999999999"/>
  </r>
  <r>
    <x v="7"/>
    <x v="1"/>
    <x v="4"/>
    <x v="52"/>
    <n v="5.5175520000000002"/>
    <n v="4.1876100000000003"/>
    <n v="4.5659929999999997"/>
    <n v="7.3392289999999996"/>
    <n v="10.389948"/>
    <n v="13.479685999999999"/>
    <n v="16.268461000000002"/>
  </r>
  <r>
    <x v="7"/>
    <x v="1"/>
    <x v="4"/>
    <x v="53"/>
    <n v="11.594442000000001"/>
    <n v="15.247973999999999"/>
    <n v="20.428100999999998"/>
    <n v="26.572096000000002"/>
    <n v="34.542421000000004"/>
    <n v="43.969971000000001"/>
    <n v="54.465426000000001"/>
  </r>
  <r>
    <x v="7"/>
    <x v="1"/>
    <x v="4"/>
    <x v="54"/>
    <n v="0.87565500000000007"/>
    <n v="0.70121600000000006"/>
    <n v="0.73353000000000002"/>
    <n v="1.1385779999999999"/>
    <n v="1.4569510000000001"/>
    <n v="1.8474839999999999"/>
    <n v="2.1502730000000003"/>
  </r>
  <r>
    <x v="7"/>
    <x v="1"/>
    <x v="4"/>
    <x v="55"/>
    <n v="0.11086699999999999"/>
    <n v="0.12559600000000001"/>
    <n v="0.15545300000000001"/>
    <n v="0.19156000000000001"/>
    <n v="0.23563600000000001"/>
    <n v="0.28558800000000001"/>
    <n v="0.34354899999999999"/>
  </r>
  <r>
    <x v="7"/>
    <x v="1"/>
    <x v="4"/>
    <x v="56"/>
    <n v="0.57867999999999997"/>
    <n v="0.65296200000000004"/>
    <n v="0.81301800000000002"/>
    <n v="1.014591"/>
    <n v="1.2564229999999998"/>
    <n v="1.5332650000000001"/>
    <n v="1.8657170000000001"/>
  </r>
  <r>
    <x v="7"/>
    <x v="1"/>
    <x v="4"/>
    <x v="57"/>
    <n v="5.6620999999999998E-2"/>
    <n v="4.3681999999999999E-2"/>
    <n v="4.6724000000000002E-2"/>
    <n v="7.5379000000000002E-2"/>
    <n v="0.10279199999999999"/>
    <n v="0.14002399999999998"/>
    <n v="0.16978399999999999"/>
  </r>
  <r>
    <x v="7"/>
    <x v="1"/>
    <x v="5"/>
    <x v="40"/>
    <n v="6.720000000000002E-3"/>
    <n v="4.3150000000000011E-3"/>
    <n v="7.2470000000000043E-3"/>
    <n v="1.6543999999999989E-2"/>
    <n v="3.6157999999999996E-2"/>
    <n v="5.8450999999999982E-2"/>
    <n v="7.4982999999999994E-2"/>
  </r>
  <r>
    <x v="7"/>
    <x v="1"/>
    <x v="5"/>
    <x v="41"/>
    <n v="0.63209000000000026"/>
    <n v="0.34285699999999986"/>
    <n v="0.39053399999999994"/>
    <n v="0.62773899999999971"/>
    <n v="1.069553"/>
    <n v="1.4938449999999996"/>
    <n v="1.8317089999999994"/>
  </r>
  <r>
    <x v="7"/>
    <x v="1"/>
    <x v="5"/>
    <x v="42"/>
    <n v="9.7899999999999984E-4"/>
    <n v="6.6700000000000017E-4"/>
    <n v="1.201E-3"/>
    <n v="3.1569999999999997E-3"/>
    <n v="8.6489999999999918E-3"/>
    <n v="1.9003000000000003E-2"/>
    <n v="3.1988000000000003E-2"/>
  </r>
  <r>
    <x v="7"/>
    <x v="1"/>
    <x v="5"/>
    <x v="43"/>
    <n v="4.0018000000000012E-2"/>
    <n v="2.0563000000000001E-2"/>
    <n v="2.5289000000000006E-2"/>
    <n v="4.5017000000000015E-2"/>
    <n v="8.5892999999999997E-2"/>
    <n v="0.13656699999999997"/>
    <n v="0.17864400000000008"/>
  </r>
  <r>
    <x v="7"/>
    <x v="1"/>
    <x v="5"/>
    <x v="44"/>
    <n v="0.23101400000000005"/>
    <n v="0.12820000000000004"/>
    <n v="0.14075300000000004"/>
    <n v="0.21208300000000005"/>
    <n v="0.33742499999999997"/>
    <n v="0.43833299999999992"/>
    <n v="0.51809300000000003"/>
  </r>
  <r>
    <x v="7"/>
    <x v="1"/>
    <x v="5"/>
    <x v="45"/>
    <n v="2.003E-3"/>
    <n v="2.1169999999999991E-3"/>
    <n v="1.6019999999999997E-3"/>
    <n v="7.9870000000000028E-3"/>
    <n v="1.4279999999999999E-2"/>
    <n v="2.0052000000000007E-2"/>
    <n v="2.0544000000000003E-2"/>
  </r>
  <r>
    <x v="7"/>
    <x v="1"/>
    <x v="5"/>
    <x v="46"/>
    <n v="9.5796000000000006E-2"/>
    <n v="7.7727000000000018E-2"/>
    <n v="9.0918999999999986E-2"/>
    <n v="0.16332300000000002"/>
    <n v="0.24400600000000006"/>
    <n v="0.36495599999999995"/>
    <n v="0.46963199999999999"/>
  </r>
  <r>
    <x v="7"/>
    <x v="1"/>
    <x v="5"/>
    <x v="47"/>
    <n v="8.3411000000000041E-2"/>
    <n v="0.10878499999999999"/>
    <n v="0.14612199999999995"/>
    <n v="0.19088900000000003"/>
    <n v="0.25123800000000013"/>
    <n v="0.32562299999999988"/>
    <n v="0.4104089999999998"/>
  </r>
  <r>
    <x v="7"/>
    <x v="1"/>
    <x v="5"/>
    <x v="48"/>
    <n v="4.9410000000000001E-3"/>
    <n v="7.5630000000000011E-3"/>
    <n v="1.1621000000000001E-2"/>
    <n v="1.7907999999999997E-2"/>
    <n v="2.7104E-2"/>
    <n v="4.0428999999999993E-2"/>
    <n v="5.8299000000000004E-2"/>
  </r>
  <r>
    <x v="7"/>
    <x v="1"/>
    <x v="5"/>
    <x v="49"/>
    <n v="31.146499999999996"/>
    <n v="18.869026999999999"/>
    <n v="20.324452000000001"/>
    <n v="33.145538000000016"/>
    <n v="57.774621999999987"/>
    <n v="82.293674999999993"/>
    <n v="103.82571499999999"/>
  </r>
  <r>
    <x v="7"/>
    <x v="1"/>
    <x v="5"/>
    <x v="50"/>
    <n v="10.136875000000005"/>
    <n v="8.324283000000003"/>
    <n v="10.164221000000001"/>
    <n v="17.112895000000002"/>
    <n v="27.48031300000001"/>
    <n v="40.327428000000026"/>
    <n v="55.726714000000008"/>
  </r>
  <r>
    <x v="7"/>
    <x v="1"/>
    <x v="5"/>
    <x v="51"/>
    <n v="3.3610120000000001"/>
    <n v="3.5835689999999998"/>
    <n v="4.5223670000000009"/>
    <n v="5.8340389999999998"/>
    <n v="7.4077390000000003"/>
    <n v="9.0810750000000002"/>
    <n v="11.104788999999998"/>
  </r>
  <r>
    <x v="7"/>
    <x v="1"/>
    <x v="5"/>
    <x v="52"/>
    <n v="9.4724710000000005"/>
    <n v="7.4625210000000015"/>
    <n v="8.6848890000000001"/>
    <n v="14.996766999999998"/>
    <n v="22.980262000000003"/>
    <n v="32.038146999999995"/>
    <n v="41.743593999999995"/>
  </r>
  <r>
    <x v="7"/>
    <x v="1"/>
    <x v="5"/>
    <x v="53"/>
    <n v="1.6781140000000008"/>
    <n v="2.3868549999999997"/>
    <n v="3.5434119999999991"/>
    <n v="5.1681329999999992"/>
    <n v="7.5676770000000015"/>
    <n v="10.806032999999999"/>
    <n v="14.881313000000006"/>
  </r>
  <r>
    <x v="7"/>
    <x v="1"/>
    <x v="5"/>
    <x v="54"/>
    <n v="0.30396099999999998"/>
    <n v="0.25728100000000009"/>
    <n v="0.28303400000000006"/>
    <n v="0.46183600000000002"/>
    <n v="0.618398"/>
    <n v="0.81493599999999988"/>
    <n v="0.98231800000000025"/>
  </r>
  <r>
    <x v="7"/>
    <x v="1"/>
    <x v="5"/>
    <x v="55"/>
    <n v="7.9139999999999988E-2"/>
    <n v="9.2928000000000011E-2"/>
    <n v="0.11879999999999999"/>
    <n v="0.151445"/>
    <n v="0.19293999999999994"/>
    <n v="0.24238300000000007"/>
    <n v="0.30277299999999996"/>
  </r>
  <r>
    <x v="7"/>
    <x v="1"/>
    <x v="5"/>
    <x v="56"/>
    <n v="1.347567"/>
    <n v="1.564354"/>
    <n v="2.0314019999999999"/>
    <n v="2.6253709999999999"/>
    <n v="3.3201069999999997"/>
    <n v="4.1203619999999992"/>
    <n v="5.0850590000000002"/>
  </r>
  <r>
    <x v="7"/>
    <x v="1"/>
    <x v="5"/>
    <x v="57"/>
    <n v="6.7989999999999995E-3"/>
    <n v="5.6820000000000004E-3"/>
    <n v="6.5820000000000002E-3"/>
    <n v="1.1505E-2"/>
    <n v="1.6913000000000001E-2"/>
    <n v="2.4693999999999997E-2"/>
    <n v="3.1878999999999998E-2"/>
  </r>
  <r>
    <x v="7"/>
    <x v="1"/>
    <x v="6"/>
    <x v="40"/>
    <n v="5.9579E-2"/>
    <n v="3.4103000000000001E-2"/>
    <n v="4.4874999999999998E-2"/>
    <n v="7.7838000000000004E-2"/>
    <n v="0.13268899999999997"/>
    <n v="0.17934600000000001"/>
    <n v="0.215701"/>
  </r>
  <r>
    <x v="7"/>
    <x v="1"/>
    <x v="6"/>
    <x v="41"/>
    <n v="1.5243410000000002"/>
    <n v="0.83296800000000004"/>
    <n v="0.91539800000000004"/>
    <n v="1.4179329999999999"/>
    <n v="2.3261959999999995"/>
    <n v="3.1165340000000001"/>
    <n v="3.7418240000000003"/>
  </r>
  <r>
    <x v="7"/>
    <x v="1"/>
    <x v="6"/>
    <x v="42"/>
    <n v="7.7450000000000001E-3"/>
    <n v="5.4289999999999998E-3"/>
    <n v="9.5409999999999991E-3"/>
    <n v="2.4374E-2"/>
    <n v="6.2213999999999998E-2"/>
    <n v="0.12347200000000001"/>
    <n v="0.183921"/>
  </r>
  <r>
    <x v="7"/>
    <x v="1"/>
    <x v="6"/>
    <x v="43"/>
    <n v="0.36230200000000001"/>
    <n v="0.18965300000000002"/>
    <n v="0.23060499999999998"/>
    <n v="0.40788799999999997"/>
    <n v="0.76114000000000015"/>
    <n v="1.1772760000000002"/>
    <n v="1.4967900000000001"/>
  </r>
  <r>
    <x v="7"/>
    <x v="1"/>
    <x v="6"/>
    <x v="44"/>
    <n v="0.34616999999999998"/>
    <n v="0.18673799999999999"/>
    <n v="0.197299"/>
    <n v="0.29253000000000001"/>
    <n v="0.46181699999999998"/>
    <n v="0.59795100000000001"/>
    <n v="0.70644399999999996"/>
  </r>
  <r>
    <x v="7"/>
    <x v="1"/>
    <x v="6"/>
    <x v="45"/>
    <n v="9.5339999999999991E-3"/>
    <n v="8.1320000000000003E-3"/>
    <n v="5.0720000000000001E-3"/>
    <n v="9.6369999999999997E-3"/>
    <n v="1.1028E-2"/>
    <n v="1.3051999999999999E-2"/>
    <n v="1.3212E-2"/>
  </r>
  <r>
    <x v="7"/>
    <x v="1"/>
    <x v="6"/>
    <x v="46"/>
    <n v="0.113526"/>
    <n v="8.7072999999999998E-2"/>
    <n v="9.4774999999999998E-2"/>
    <n v="0.15972600000000003"/>
    <n v="0.22554099999999999"/>
    <n v="0.321019"/>
    <n v="0.39502599999999999"/>
  </r>
  <r>
    <x v="7"/>
    <x v="1"/>
    <x v="6"/>
    <x v="47"/>
    <n v="6.0119000000000013E-2"/>
    <n v="8.2705999999999988E-2"/>
    <n v="0.11579899999999999"/>
    <n v="0.15927699999999997"/>
    <n v="0.21983"/>
    <n v="0.29831099999999999"/>
    <n v="0.39177600000000001"/>
  </r>
  <r>
    <x v="7"/>
    <x v="1"/>
    <x v="6"/>
    <x v="48"/>
    <n v="1.0216000000000001E-2"/>
    <n v="1.5786999999999999E-2"/>
    <n v="2.3121000000000003E-2"/>
    <n v="3.3739999999999999E-2"/>
    <n v="4.6797999999999999E-2"/>
    <n v="6.2545000000000003E-2"/>
    <n v="7.9040000000000013E-2"/>
  </r>
  <r>
    <x v="7"/>
    <x v="1"/>
    <x v="6"/>
    <x v="49"/>
    <n v="28.749627000000004"/>
    <n v="17.060870000000001"/>
    <n v="17.931872000000002"/>
    <n v="28.651042"/>
    <n v="48.859218999999996"/>
    <n v="67.680488000000011"/>
    <n v="83.220407999999992"/>
  </r>
  <r>
    <x v="7"/>
    <x v="1"/>
    <x v="6"/>
    <x v="50"/>
    <n v="10.120475999999998"/>
    <n v="8.1674140000000008"/>
    <n v="9.0046610000000005"/>
    <n v="13.134387"/>
    <n v="18.039239000000002"/>
    <n v="23.589022"/>
    <n v="28.990831"/>
  </r>
  <r>
    <x v="7"/>
    <x v="1"/>
    <x v="6"/>
    <x v="51"/>
    <n v="11.235049999999999"/>
    <n v="12.068052999999999"/>
    <n v="15.341996"/>
    <n v="19.978067000000003"/>
    <n v="25.606109000000004"/>
    <n v="31.718040000000002"/>
    <n v="39.250193999999993"/>
  </r>
  <r>
    <x v="7"/>
    <x v="1"/>
    <x v="6"/>
    <x v="52"/>
    <n v="3.9423830000000004"/>
    <n v="3.0678980000000005"/>
    <n v="3.4463210000000002"/>
    <n v="5.6492489999999993"/>
    <n v="8.2489179999999998"/>
    <n v="10.998663000000001"/>
    <n v="13.664197000000001"/>
  </r>
  <r>
    <x v="7"/>
    <x v="1"/>
    <x v="6"/>
    <x v="53"/>
    <n v="5.9763779999999995"/>
    <n v="8.3267299999999995"/>
    <n v="11.661531000000002"/>
    <n v="15.925210000000002"/>
    <n v="21.571975000000002"/>
    <n v="28.541819999999998"/>
    <n v="36.666649"/>
  </r>
  <r>
    <x v="7"/>
    <x v="1"/>
    <x v="6"/>
    <x v="54"/>
    <n v="0.458791"/>
    <n v="0.37056499999999998"/>
    <n v="0.390876"/>
    <n v="0.61220800000000009"/>
    <n v="0.79047099999999992"/>
    <n v="1.011803"/>
    <n v="1.1892740000000002"/>
  </r>
  <r>
    <x v="7"/>
    <x v="1"/>
    <x v="6"/>
    <x v="55"/>
    <n v="0.64235799999999987"/>
    <n v="0.73364099999999999"/>
    <n v="0.91228200000000004"/>
    <n v="1.1301839999999999"/>
    <n v="1.3987829999999997"/>
    <n v="1.706742"/>
    <n v="2.0685180000000001"/>
  </r>
  <r>
    <x v="7"/>
    <x v="1"/>
    <x v="6"/>
    <x v="56"/>
    <n v="1.250686"/>
    <n v="1.431759"/>
    <n v="1.8118640000000001"/>
    <n v="2.3026089999999999"/>
    <n v="2.904121"/>
    <n v="3.612212"/>
    <n v="4.4859499999999999"/>
  </r>
  <r>
    <x v="7"/>
    <x v="1"/>
    <x v="6"/>
    <x v="57"/>
    <n v="2.5166000000000001E-2"/>
    <n v="1.9741999999999999E-2"/>
    <n v="2.1442999999999997E-2"/>
    <n v="3.5101E-2"/>
    <n v="4.8517999999999999E-2"/>
    <n v="6.692300000000001E-2"/>
    <n v="8.2251000000000005E-2"/>
  </r>
  <r>
    <x v="7"/>
    <x v="1"/>
    <x v="7"/>
    <x v="40"/>
    <n v="3.5359000000000008E-2"/>
    <n v="1.9168999999999999E-2"/>
    <n v="2.4127000000000006E-2"/>
    <n v="4.0852000000000006E-2"/>
    <n v="7.0487000000000022E-2"/>
    <n v="9.7035000000000024E-2"/>
    <n v="0.11888400000000002"/>
  </r>
  <r>
    <x v="7"/>
    <x v="1"/>
    <x v="7"/>
    <x v="41"/>
    <n v="0.81451599999999968"/>
    <n v="0.44569299999999989"/>
    <n v="0.50316900000000009"/>
    <n v="0.79715799999999992"/>
    <n v="1.341072"/>
    <n v="1.8442419999999995"/>
    <n v="2.251406999999999"/>
  </r>
  <r>
    <x v="7"/>
    <x v="1"/>
    <x v="7"/>
    <x v="42"/>
    <n v="2.8469999999999988E-3"/>
    <n v="1.9729999999999999E-3"/>
    <n v="3.5409999999999999E-3"/>
    <n v="9.1669999999999998E-3"/>
    <n v="2.4316999999999995E-2"/>
    <n v="5.0328000000000005E-2"/>
    <n v="7.9313000000000022E-2"/>
  </r>
  <r>
    <x v="7"/>
    <x v="1"/>
    <x v="7"/>
    <x v="43"/>
    <n v="0.12595500000000001"/>
    <n v="6.5499000000000043E-2"/>
    <n v="8.0836000000000033E-2"/>
    <n v="0.14391799999999999"/>
    <n v="0.27369899999999986"/>
    <n v="0.42875999999999981"/>
    <n v="0.55466900000000008"/>
  </r>
  <r>
    <x v="7"/>
    <x v="1"/>
    <x v="7"/>
    <x v="44"/>
    <n v="0.21592999999999998"/>
    <n v="0.11891599999999998"/>
    <n v="0.129885"/>
    <n v="0.19536499999999993"/>
    <n v="0.31231399999999981"/>
    <n v="0.40831400000000001"/>
    <n v="0.4867350000000002"/>
  </r>
  <r>
    <x v="7"/>
    <x v="1"/>
    <x v="7"/>
    <x v="45"/>
    <n v="2.1350000000000002E-3"/>
    <n v="1.9850000000000007E-3"/>
    <n v="1.2680000000000002E-3"/>
    <n v="4.9530000000000008E-3"/>
    <n v="7.634000000000001E-3"/>
    <n v="1.0458000000000004E-2"/>
    <n v="1.0827999999999999E-2"/>
  </r>
  <r>
    <x v="7"/>
    <x v="1"/>
    <x v="7"/>
    <x v="46"/>
    <n v="2.7289999999999991E-2"/>
    <n v="2.1434999999999989E-2"/>
    <n v="2.4336E-2"/>
    <n v="4.2194000000000002E-2"/>
    <n v="6.1262999999999998E-2"/>
    <n v="8.9271000000000003E-2"/>
    <n v="0.11226599999999999"/>
  </r>
  <r>
    <x v="7"/>
    <x v="1"/>
    <x v="7"/>
    <x v="47"/>
    <n v="4.8771000000000002E-2"/>
    <n v="6.4703000000000011E-2"/>
    <n v="8.9156999999999986E-2"/>
    <n v="0.11893199999999998"/>
    <n v="0.16050000000000006"/>
    <n v="0.213147"/>
    <n v="0.27566299999999994"/>
  </r>
  <r>
    <x v="7"/>
    <x v="1"/>
    <x v="7"/>
    <x v="48"/>
    <n v="3.8159999999999999E-3"/>
    <n v="5.765000000000001E-3"/>
    <n v="9.0839999999999983E-3"/>
    <n v="1.3558999999999998E-2"/>
    <n v="2.0412999999999997E-2"/>
    <n v="2.9583000000000002E-2"/>
    <n v="4.1852999999999994E-2"/>
  </r>
  <r>
    <x v="7"/>
    <x v="1"/>
    <x v="7"/>
    <x v="49"/>
    <n v="7.9842210000000007"/>
    <n v="4.8850760000000024"/>
    <n v="5.289371"/>
    <n v="8.7207680000000014"/>
    <n v="15.344387000000006"/>
    <n v="21.997039000000001"/>
    <n v="28.045712999999999"/>
  </r>
  <r>
    <x v="7"/>
    <x v="1"/>
    <x v="7"/>
    <x v="50"/>
    <n v="4.283067"/>
    <n v="3.4990480000000002"/>
    <n v="4.2291899999999991"/>
    <n v="6.9498630000000015"/>
    <n v="10.864438000000002"/>
    <n v="15.536407000000002"/>
    <n v="20.899856999999997"/>
  </r>
  <r>
    <x v="7"/>
    <x v="1"/>
    <x v="7"/>
    <x v="51"/>
    <n v="4.4370039999999999"/>
    <n v="4.6757309999999999"/>
    <n v="5.8193600000000005"/>
    <n v="7.4004569999999994"/>
    <n v="9.254804"/>
    <n v="11.160202999999999"/>
    <n v="13.399517999999999"/>
  </r>
  <r>
    <x v="7"/>
    <x v="1"/>
    <x v="7"/>
    <x v="52"/>
    <n v="2.3643710000000002"/>
    <n v="1.8510629999999999"/>
    <n v="2.1384629999999998"/>
    <n v="3.6419720000000004"/>
    <n v="5.5180439999999997"/>
    <n v="7.6016770000000005"/>
    <n v="9.7935749999999988"/>
  </r>
  <r>
    <x v="7"/>
    <x v="1"/>
    <x v="7"/>
    <x v="53"/>
    <n v="2.1789029999999996"/>
    <n v="3.0779410000000009"/>
    <n v="4.5676290000000002"/>
    <n v="6.5274879999999982"/>
    <n v="9.3649389999999979"/>
    <n v="13.039834999999998"/>
    <n v="17.564413000000005"/>
  </r>
  <r>
    <x v="7"/>
    <x v="1"/>
    <x v="7"/>
    <x v="54"/>
    <n v="0.18901500000000004"/>
    <n v="0.15713099999999999"/>
    <n v="0.17068200000000006"/>
    <n v="0.27403300000000003"/>
    <n v="0.36218100000000003"/>
    <n v="0.47243199999999996"/>
    <n v="0.56479999999999997"/>
  </r>
  <r>
    <x v="7"/>
    <x v="1"/>
    <x v="7"/>
    <x v="55"/>
    <n v="0.122533"/>
    <n v="0.14207800000000004"/>
    <n v="0.18072199999999999"/>
    <n v="0.228911"/>
    <n v="0.28951000000000005"/>
    <n v="0.360898"/>
    <n v="0.44712099999999999"/>
  </r>
  <r>
    <x v="7"/>
    <x v="1"/>
    <x v="7"/>
    <x v="56"/>
    <n v="0.43999700000000003"/>
    <n v="0.50799000000000005"/>
    <n v="0.65742100000000003"/>
    <n v="0.84121899999999983"/>
    <n v="1.0626439999999997"/>
    <n v="1.3171139999999999"/>
    <n v="1.6217250000000003"/>
  </r>
  <r>
    <x v="7"/>
    <x v="1"/>
    <x v="7"/>
    <x v="57"/>
    <n v="3.6529999999999991E-3"/>
    <n v="2.9499999999999999E-3"/>
    <n v="3.3210000000000002E-3"/>
    <n v="5.5909999999999996E-3"/>
    <n v="7.9679999999999994E-3"/>
    <n v="1.1277000000000001E-2"/>
    <n v="1.4013999999999997E-2"/>
  </r>
  <r>
    <x v="7"/>
    <x v="1"/>
    <x v="8"/>
    <x v="40"/>
    <n v="0.47395399999999999"/>
    <n v="0.25389499999999998"/>
    <n v="0.324739"/>
    <n v="0.53457699999999997"/>
    <n v="0.87861800000000001"/>
    <n v="1.151653"/>
    <n v="1.354654"/>
  </r>
  <r>
    <x v="7"/>
    <x v="1"/>
    <x v="8"/>
    <x v="41"/>
    <n v="8.8421620000000001"/>
    <n v="4.75082"/>
    <n v="5.126519"/>
    <n v="7.7458159999999996"/>
    <n v="12.425204000000001"/>
    <n v="16.270517999999999"/>
    <n v="19.157470999999997"/>
  </r>
  <r>
    <x v="7"/>
    <x v="1"/>
    <x v="8"/>
    <x v="42"/>
    <n v="8.2712000000000008E-2"/>
    <n v="5.3924E-2"/>
    <n v="9.2213000000000003E-2"/>
    <n v="0.21767900000000001"/>
    <n v="0.51300500000000004"/>
    <n v="0.92120900000000006"/>
    <n v="1.2501770000000001"/>
  </r>
  <r>
    <x v="7"/>
    <x v="1"/>
    <x v="8"/>
    <x v="43"/>
    <n v="3.3869579999999999"/>
    <n v="1.687511"/>
    <n v="2.0362290000000001"/>
    <n v="3.4762330000000001"/>
    <n v="6.2963969999999998"/>
    <n v="9.3363310000000013"/>
    <n v="11.351349000000001"/>
  </r>
  <r>
    <x v="7"/>
    <x v="1"/>
    <x v="8"/>
    <x v="44"/>
    <n v="1.805202"/>
    <n v="0.94695299999999993"/>
    <n v="0.98343899999999995"/>
    <n v="1.425592"/>
    <n v="2.2046809999999999"/>
    <n v="2.793034"/>
    <n v="3.2252699999999996"/>
  </r>
  <r>
    <x v="7"/>
    <x v="1"/>
    <x v="8"/>
    <x v="45"/>
    <n v="2.6816E-2"/>
    <n v="2.1721999999999998E-2"/>
    <n v="1.4533000000000001E-2"/>
    <n v="1.8562000000000002E-2"/>
    <n v="2.2616999999999998E-2"/>
    <n v="2.6641999999999999E-2"/>
    <n v="2.9205999999999999E-2"/>
  </r>
  <r>
    <x v="7"/>
    <x v="1"/>
    <x v="8"/>
    <x v="46"/>
    <n v="0.98863200000000007"/>
    <n v="0.75254700000000008"/>
    <n v="0.81192799999999998"/>
    <n v="1.3484210000000001"/>
    <n v="1.8859099999999998"/>
    <n v="2.6591319999999996"/>
    <n v="3.261711"/>
  </r>
  <r>
    <x v="7"/>
    <x v="1"/>
    <x v="8"/>
    <x v="47"/>
    <n v="2.1016300000000001"/>
    <n v="2.9584429999999999"/>
    <n v="4.3289770000000001"/>
    <n v="6.1128649999999993"/>
    <n v="8.6589430000000007"/>
    <n v="11.957001999999999"/>
    <n v="15.902170999999999"/>
  </r>
  <r>
    <x v="7"/>
    <x v="1"/>
    <x v="8"/>
    <x v="48"/>
    <n v="0.19726199999999999"/>
    <n v="0.289769"/>
    <n v="0.41948499999999994"/>
    <n v="0.58034699999999995"/>
    <n v="0.76789400000000008"/>
    <n v="0.96786300000000003"/>
    <n v="1.15879"/>
  </r>
  <r>
    <x v="7"/>
    <x v="1"/>
    <x v="8"/>
    <x v="49"/>
    <n v="326.93748599999992"/>
    <n v="193.40691699999999"/>
    <n v="202.72454500000001"/>
    <n v="323.036519"/>
    <n v="549.46058500000004"/>
    <n v="757.8117289999999"/>
    <n v="929.71867399999996"/>
  </r>
  <r>
    <x v="7"/>
    <x v="1"/>
    <x v="8"/>
    <x v="50"/>
    <n v="49.869855000000001"/>
    <n v="40.384957"/>
    <n v="45.741962999999998"/>
    <n v="68.130662999999998"/>
    <n v="95.620050000000006"/>
    <n v="126.51091199999999"/>
    <n v="157.16782899999998"/>
  </r>
  <r>
    <x v="7"/>
    <x v="1"/>
    <x v="8"/>
    <x v="51"/>
    <n v="6.5645639999999998"/>
    <n v="7.0374069999999991"/>
    <n v="8.966149999999999"/>
    <n v="11.698201000000001"/>
    <n v="15.022090000000002"/>
    <n v="18.645519999999998"/>
    <n v="23.138423"/>
  </r>
  <r>
    <x v="7"/>
    <x v="1"/>
    <x v="8"/>
    <x v="52"/>
    <n v="73.475615000000005"/>
    <n v="56.130373000000006"/>
    <n v="61.664926999999999"/>
    <n v="99.828120000000013"/>
    <n v="142.73694600000002"/>
    <n v="187.85385600000001"/>
    <n v="230.62924599999999"/>
  </r>
  <r>
    <x v="7"/>
    <x v="1"/>
    <x v="8"/>
    <x v="53"/>
    <n v="56.654066999999991"/>
    <n v="76.033090999999999"/>
    <n v="105.02237299999999"/>
    <n v="139.02910100000003"/>
    <n v="184.24501000000001"/>
    <n v="238.85966200000001"/>
    <n v="301.56054099999994"/>
  </r>
  <r>
    <x v="7"/>
    <x v="1"/>
    <x v="8"/>
    <x v="54"/>
    <n v="2.8359890000000001"/>
    <n v="2.2544110000000002"/>
    <n v="2.351928"/>
    <n v="3.636628"/>
    <n v="4.642055"/>
    <n v="5.8777860000000004"/>
    <n v="6.8366050000000005"/>
  </r>
  <r>
    <x v="7"/>
    <x v="1"/>
    <x v="8"/>
    <x v="55"/>
    <n v="0.67652899999999994"/>
    <n v="0.77809400000000006"/>
    <n v="0.97411599999999998"/>
    <n v="1.2162699999999997"/>
    <n v="1.5183500000000001"/>
    <n v="1.8678669999999997"/>
    <n v="2.2821689999999997"/>
  </r>
  <r>
    <x v="7"/>
    <x v="1"/>
    <x v="8"/>
    <x v="56"/>
    <n v="9.4747710000000005"/>
    <n v="10.735135"/>
    <n v="13.548392999999999"/>
    <n v="17.184110000000004"/>
    <n v="21.696695999999999"/>
    <n v="27.085139999999999"/>
    <n v="33.855915000000003"/>
  </r>
  <r>
    <x v="7"/>
    <x v="1"/>
    <x v="8"/>
    <x v="57"/>
    <n v="9.8472000000000004E-2"/>
    <n v="7.4565999999999993E-2"/>
    <n v="7.9061999999999993E-2"/>
    <n v="0.12632400000000002"/>
    <n v="0.17141899999999999"/>
    <n v="0.232546"/>
    <n v="0.28057100000000001"/>
  </r>
  <r>
    <x v="7"/>
    <x v="1"/>
    <x v="9"/>
    <x v="40"/>
    <n v="4.2200000000000007E-4"/>
    <n v="2.6900000000000009E-4"/>
    <n v="4.4300000000000009E-4"/>
    <n v="9.6000000000000013E-4"/>
    <n v="1.9709999999999997E-3"/>
    <n v="3.0250000000000008E-3"/>
    <n v="3.8040000000000014E-3"/>
  </r>
  <r>
    <x v="7"/>
    <x v="1"/>
    <x v="9"/>
    <x v="41"/>
    <n v="3.7623000000000004E-2"/>
    <n v="2.0509000000000006E-2"/>
    <n v="2.3408000000000002E-2"/>
    <n v="3.744500000000002E-2"/>
    <n v="6.364000000000003E-2"/>
    <n v="8.8564000000000073E-2"/>
    <n v="0.10860500000000003"/>
  </r>
  <r>
    <x v="7"/>
    <x v="1"/>
    <x v="9"/>
    <x v="42"/>
    <n v="5.8000000000000007E-5"/>
    <n v="3.8999999999999999E-5"/>
    <n v="7.2999999999999985E-5"/>
    <n v="1.8799999999999999E-4"/>
    <n v="5.1300000000000011E-4"/>
    <n v="1.1139999999999995E-3"/>
    <n v="1.8370000000000001E-3"/>
  </r>
  <r>
    <x v="7"/>
    <x v="1"/>
    <x v="9"/>
    <x v="43"/>
    <n v="2.2799999999999999E-3"/>
    <n v="1.1819999999999995E-3"/>
    <n v="1.4649999999999997E-3"/>
    <n v="2.6179999999999992E-3"/>
    <n v="5.0290000000000014E-3"/>
    <n v="8.0529999999999959E-3"/>
    <n v="1.0591999999999992E-2"/>
  </r>
  <r>
    <x v="7"/>
    <x v="1"/>
    <x v="9"/>
    <x v="44"/>
    <n v="1.2701999999999995E-2"/>
    <n v="7.0660000000000028E-3"/>
    <n v="7.8160000000000018E-3"/>
    <n v="1.1860999999999988E-2"/>
    <n v="1.9098999999999991E-2"/>
    <n v="2.5085000000000007E-2"/>
    <n v="2.9965000000000006E-2"/>
  </r>
  <r>
    <x v="7"/>
    <x v="1"/>
    <x v="9"/>
    <x v="45"/>
    <n v="3.0600000000000023E-4"/>
    <n v="2.9000000000000016E-4"/>
    <n v="1.9099999999999998E-4"/>
    <n v="8.730000000000004E-4"/>
    <n v="1.5579999999999986E-3"/>
    <n v="2.4260000000000011E-3"/>
    <n v="2.7920000000000011E-3"/>
  </r>
  <r>
    <x v="7"/>
    <x v="1"/>
    <x v="9"/>
    <x v="46"/>
    <n v="3.2420000000000005E-3"/>
    <n v="2.6070000000000004E-3"/>
    <n v="3.0130000000000001E-3"/>
    <n v="5.3569999999999998E-3"/>
    <n v="7.9659999999999991E-3"/>
    <n v="1.1871000000000001E-2"/>
    <n v="1.5249E-2"/>
  </r>
  <r>
    <x v="7"/>
    <x v="1"/>
    <x v="9"/>
    <x v="47"/>
    <n v="2.3147999999999998E-2"/>
    <n v="3.0435999999999991E-2"/>
    <n v="4.0783999999999987E-2"/>
    <n v="5.3288999999999975E-2"/>
    <n v="6.9986999999999966E-2"/>
    <n v="9.0250999999999998E-2"/>
    <n v="0.112835"/>
  </r>
  <r>
    <x v="7"/>
    <x v="1"/>
    <x v="9"/>
    <x v="48"/>
    <n v="1.3599999999999997E-4"/>
    <n v="2.02E-4"/>
    <n v="3.0600000000000007E-4"/>
    <n v="4.6900000000000007E-4"/>
    <n v="6.8899999999999973E-4"/>
    <n v="1.0210000000000002E-3"/>
    <n v="1.459E-3"/>
  </r>
  <r>
    <x v="7"/>
    <x v="1"/>
    <x v="9"/>
    <x v="49"/>
    <n v="4.8221099999999995"/>
    <n v="2.9150369999999999"/>
    <n v="3.1332039999999988"/>
    <n v="5.1013299999999999"/>
    <n v="8.8832339999999945"/>
    <n v="12.638577000000003"/>
    <n v="15.948470999999998"/>
  </r>
  <r>
    <x v="7"/>
    <x v="1"/>
    <x v="9"/>
    <x v="50"/>
    <n v="0.8938870000000001"/>
    <n v="0.73879200000000012"/>
    <n v="0.89565700000000004"/>
    <n v="1.487784"/>
    <n v="2.3685120000000004"/>
    <n v="3.4576730000000002"/>
    <n v="4.757515999999999"/>
  </r>
  <r>
    <x v="7"/>
    <x v="1"/>
    <x v="9"/>
    <x v="51"/>
    <n v="0.81812699999999994"/>
    <n v="0.86237000000000019"/>
    <n v="1.06915"/>
    <n v="1.3553770000000003"/>
    <n v="1.6889829999999997"/>
    <n v="2.0280130000000001"/>
    <n v="2.4221770000000005"/>
  </r>
  <r>
    <x v="7"/>
    <x v="1"/>
    <x v="9"/>
    <x v="52"/>
    <n v="1.494097"/>
    <n v="1.2053780000000005"/>
    <n v="1.4327860000000001"/>
    <n v="2.5475809999999992"/>
    <n v="4.0398130000000005"/>
    <n v="5.8243789999999986"/>
    <n v="7.879437000000002"/>
  </r>
  <r>
    <x v="7"/>
    <x v="1"/>
    <x v="9"/>
    <x v="53"/>
    <n v="0.205592"/>
    <n v="0.29419399999999996"/>
    <n v="0.43278099999999997"/>
    <n v="0.62954999999999994"/>
    <n v="0.92505399999999993"/>
    <n v="1.3349759999999999"/>
    <n v="1.8758469999999998"/>
  </r>
  <r>
    <x v="7"/>
    <x v="1"/>
    <x v="9"/>
    <x v="54"/>
    <n v="1.2675999999999998E-2"/>
    <n v="1.0728999999999999E-2"/>
    <n v="1.1805000000000003E-2"/>
    <n v="1.9300000000000001E-2"/>
    <n v="2.5966999999999997E-2"/>
    <n v="3.4402000000000002E-2"/>
    <n v="4.1745000000000011E-2"/>
  </r>
  <r>
    <x v="7"/>
    <x v="1"/>
    <x v="9"/>
    <x v="55"/>
    <n v="1.1057999999999998E-2"/>
    <n v="1.2813999999999999E-2"/>
    <n v="1.6146000000000001E-2"/>
    <n v="2.0282999999999992E-2"/>
    <n v="2.5457999999999998E-2"/>
    <n v="3.1473000000000001E-2"/>
    <n v="3.8665999999999999E-2"/>
  </r>
  <r>
    <x v="7"/>
    <x v="1"/>
    <x v="9"/>
    <x v="56"/>
    <n v="0.34024399999999999"/>
    <n v="0.39411299999999994"/>
    <n v="0.511104"/>
    <n v="0.66031699999999993"/>
    <n v="0.83589599999999986"/>
    <n v="1.0371870000000001"/>
    <n v="1.2793420000000002"/>
  </r>
  <r>
    <x v="7"/>
    <x v="1"/>
    <x v="9"/>
    <x v="57"/>
    <n v="9.6199999999999996E-4"/>
    <n v="7.6700000000000021E-4"/>
    <n v="8.5700000000000001E-4"/>
    <n v="1.4370000000000001E-3"/>
    <n v="2.0290000000000004E-3"/>
    <n v="2.8510000000000002E-3"/>
    <n v="3.5590000000000001E-3"/>
  </r>
  <r>
    <x v="7"/>
    <x v="1"/>
    <x v="10"/>
    <x v="40"/>
    <n v="0.18135100000000004"/>
    <n v="0.10078300000000004"/>
    <n v="0.13566500000000001"/>
    <n v="0.234927"/>
    <n v="0.40136599999999989"/>
    <n v="0.5393730000000001"/>
    <n v="0.63985799999999993"/>
  </r>
  <r>
    <x v="7"/>
    <x v="1"/>
    <x v="10"/>
    <x v="41"/>
    <n v="5.2421299999999995"/>
    <n v="2.8144539999999996"/>
    <n v="3.0828510000000002"/>
    <n v="4.7277400000000007"/>
    <n v="7.6970739999999989"/>
    <n v="10.238408"/>
    <n v="12.183224000000001"/>
  </r>
  <r>
    <x v="7"/>
    <x v="1"/>
    <x v="10"/>
    <x v="42"/>
    <n v="2.6796000000000004E-2"/>
    <n v="1.7759999999999995E-2"/>
    <n v="3.1005000000000001E-2"/>
    <n v="7.5856000000000021E-2"/>
    <n v="0.18877600000000005"/>
    <n v="0.36574899999999999"/>
    <n v="0.5363429999999999"/>
  </r>
  <r>
    <x v="7"/>
    <x v="1"/>
    <x v="10"/>
    <x v="43"/>
    <n v="1.1264020000000001"/>
    <n v="0.56902500000000011"/>
    <n v="0.69424999999999992"/>
    <n v="1.200947"/>
    <n v="2.2146670000000004"/>
    <n v="3.3716400000000002"/>
    <n v="4.2208550000000002"/>
  </r>
  <r>
    <x v="7"/>
    <x v="1"/>
    <x v="10"/>
    <x v="44"/>
    <n v="1.2523690000000001"/>
    <n v="0.66213199999999983"/>
    <n v="0.69610099999999997"/>
    <n v="1.0165350000000002"/>
    <n v="1.5838760000000003"/>
    <n v="2.0229849999999994"/>
    <n v="2.3567679999999998"/>
  </r>
  <r>
    <x v="7"/>
    <x v="1"/>
    <x v="10"/>
    <x v="45"/>
    <n v="2.2912000000000002E-2"/>
    <n v="2.0295000000000001E-2"/>
    <n v="1.2995999999999994E-2"/>
    <n v="2.9072999999999998E-2"/>
    <n v="3.5166000000000003E-2"/>
    <n v="4.2549000000000003E-2"/>
    <n v="4.1828000000000018E-2"/>
  </r>
  <r>
    <x v="7"/>
    <x v="1"/>
    <x v="10"/>
    <x v="46"/>
    <n v="0.29259800000000002"/>
    <n v="0.22164699999999998"/>
    <n v="0.24133700000000005"/>
    <n v="0.40351399999999998"/>
    <n v="0.56586600000000009"/>
    <n v="0.79993199999999998"/>
    <n v="0.97771300000000005"/>
  </r>
  <r>
    <x v="7"/>
    <x v="1"/>
    <x v="10"/>
    <x v="47"/>
    <n v="0.63460000000000016"/>
    <n v="0.88592599999999988"/>
    <n v="1.2887699999999997"/>
    <n v="1.8155960000000007"/>
    <n v="2.5774480000000013"/>
    <n v="3.5887740000000012"/>
    <n v="4.8372739999999981"/>
  </r>
  <r>
    <x v="7"/>
    <x v="1"/>
    <x v="10"/>
    <x v="48"/>
    <n v="8.4587000000000009E-2"/>
    <n v="0.12661699999999998"/>
    <n v="0.187638"/>
    <n v="0.267901"/>
    <n v="0.36813399999999996"/>
    <n v="0.48476300000000011"/>
    <n v="0.60639900000000002"/>
  </r>
  <r>
    <x v="7"/>
    <x v="1"/>
    <x v="10"/>
    <x v="49"/>
    <n v="93.677425000000042"/>
    <n v="56.010579"/>
    <n v="59.314979999999977"/>
    <n v="95.557556999999974"/>
    <n v="164.35046600000004"/>
    <n v="229.77308999999997"/>
    <n v="285.14597900000001"/>
  </r>
  <r>
    <x v="7"/>
    <x v="1"/>
    <x v="10"/>
    <x v="50"/>
    <n v="21.495939999999994"/>
    <n v="17.355428000000003"/>
    <n v="19.438419"/>
    <n v="28.887647000000001"/>
    <n v="40.754930000000016"/>
    <n v="54.166695000000011"/>
    <n v="67.650516999999994"/>
  </r>
  <r>
    <x v="7"/>
    <x v="1"/>
    <x v="10"/>
    <x v="51"/>
    <n v="36.134092999999993"/>
    <n v="38.390346999999998"/>
    <n v="48.212383999999993"/>
    <n v="61.914636999999999"/>
    <n v="78.252486999999988"/>
    <n v="95.445292000000009"/>
    <n v="116.06034899999999"/>
  </r>
  <r>
    <x v="7"/>
    <x v="1"/>
    <x v="10"/>
    <x v="52"/>
    <n v="26.112362999999995"/>
    <n v="19.964572999999994"/>
    <n v="22.184156000000002"/>
    <n v="36.319844999999994"/>
    <n v="52.581243000000001"/>
    <n v="69.609183000000002"/>
    <n v="85.880821000000012"/>
  </r>
  <r>
    <x v="7"/>
    <x v="1"/>
    <x v="10"/>
    <x v="53"/>
    <n v="40.922976000000006"/>
    <n v="54.196832999999998"/>
    <n v="73.624574999999993"/>
    <n v="96.043881999999996"/>
    <n v="125.89702699999999"/>
    <n v="162.012069"/>
    <n v="203.396398"/>
  </r>
  <r>
    <x v="7"/>
    <x v="1"/>
    <x v="10"/>
    <x v="54"/>
    <n v="1.6126320000000001"/>
    <n v="1.2871429999999999"/>
    <n v="1.3476140000000001"/>
    <n v="2.0885289999999999"/>
    <n v="2.6701389999999998"/>
    <n v="3.3819069999999996"/>
    <n v="3.9322789999999994"/>
  </r>
  <r>
    <x v="7"/>
    <x v="1"/>
    <x v="10"/>
    <x v="55"/>
    <n v="0.6351500000000001"/>
    <n v="0.73466599999999993"/>
    <n v="0.92789900000000003"/>
    <n v="1.167343"/>
    <n v="1.4676859999999998"/>
    <n v="1.81898"/>
    <n v="2.2400749999999996"/>
  </r>
  <r>
    <x v="7"/>
    <x v="1"/>
    <x v="10"/>
    <x v="56"/>
    <n v="6.0220219999999998"/>
    <n v="6.7864399999999998"/>
    <n v="8.588203"/>
    <n v="10.810534000000001"/>
    <n v="13.413095"/>
    <n v="16.348026000000001"/>
    <n v="19.850702999999999"/>
  </r>
  <r>
    <x v="7"/>
    <x v="1"/>
    <x v="10"/>
    <x v="57"/>
    <n v="0.20957199999999998"/>
    <n v="0.161047"/>
    <n v="0.17282799999999998"/>
    <n v="0.27854699999999999"/>
    <n v="0.38040999999999997"/>
    <n v="0.51869599999999993"/>
    <n v="0.62944800000000001"/>
  </r>
  <r>
    <x v="7"/>
    <x v="2"/>
    <x v="0"/>
    <x v="40"/>
    <n v="1.841E-3"/>
    <n v="1.1709999999999997E-3"/>
    <n v="1.8919999999999998E-3"/>
    <n v="3.9450000000000015E-3"/>
    <n v="7.8309999999999994E-3"/>
    <n v="1.1731999999999998E-2"/>
    <n v="1.4786999999999998E-2"/>
  </r>
  <r>
    <x v="7"/>
    <x v="2"/>
    <x v="0"/>
    <x v="41"/>
    <n v="0.10683500000000003"/>
    <n v="6.0009000000000007E-2"/>
    <n v="6.9952999999999987E-2"/>
    <n v="0.11441500000000003"/>
    <n v="0.19894900000000004"/>
    <n v="0.28344999999999998"/>
    <n v="0.35856199999999994"/>
  </r>
  <r>
    <x v="7"/>
    <x v="2"/>
    <x v="0"/>
    <x v="42"/>
    <n v="2.4900000000000004E-4"/>
    <n v="1.7399999999999995E-4"/>
    <n v="3.2600000000000001E-4"/>
    <n v="8.7900000000000001E-4"/>
    <n v="2.4490000000000007E-3"/>
    <n v="5.4289999999999998E-3"/>
    <n v="9.1120000000000003E-3"/>
  </r>
  <r>
    <x v="7"/>
    <x v="2"/>
    <x v="0"/>
    <x v="43"/>
    <n v="1.0598999999999999E-2"/>
    <n v="5.6390000000000025E-3"/>
    <n v="7.2619999999999985E-3"/>
    <n v="1.3393999999999998E-2"/>
    <n v="2.6548000000000002E-2"/>
    <n v="4.3841000000000005E-2"/>
    <n v="5.9434000000000008E-2"/>
  </r>
  <r>
    <x v="7"/>
    <x v="2"/>
    <x v="0"/>
    <x v="44"/>
    <n v="2.9385999999999992E-2"/>
    <n v="1.6499000000000003E-2"/>
    <n v="1.8443000000000001E-2"/>
    <n v="2.8506999999999998E-2"/>
    <n v="4.6974999999999989E-2"/>
    <n v="6.3509999999999969E-2"/>
    <n v="7.8373999999999999E-2"/>
  </r>
  <r>
    <x v="7"/>
    <x v="2"/>
    <x v="0"/>
    <x v="45"/>
    <n v="5.5600000000000029E-4"/>
    <n v="5.6700000000000023E-4"/>
    <n v="3.610000000000001E-4"/>
    <n v="1.4920000000000001E-3"/>
    <n v="2.055E-3"/>
    <n v="2.7299999999999998E-3"/>
    <n v="2.7270000000000003E-3"/>
  </r>
  <r>
    <x v="7"/>
    <x v="2"/>
    <x v="0"/>
    <x v="46"/>
    <n v="2.9922000000000001E-2"/>
    <n v="2.4561000000000003E-2"/>
    <n v="2.8837000000000005E-2"/>
    <n v="5.2078999999999993E-2"/>
    <n v="7.8811999999999993E-2"/>
    <n v="0.11996600000000003"/>
    <n v="0.157855"/>
  </r>
  <r>
    <x v="7"/>
    <x v="2"/>
    <x v="0"/>
    <x v="47"/>
    <n v="3.8883999999999995E-2"/>
    <n v="5.573800000000001E-2"/>
    <n v="8.3219999999999961E-2"/>
    <n v="0.12129200000000001"/>
    <n v="0.17931599999999998"/>
    <n v="0.26196499999999989"/>
    <n v="0.37310399999999988"/>
  </r>
  <r>
    <x v="7"/>
    <x v="2"/>
    <x v="0"/>
    <x v="48"/>
    <n v="4.0900000000000008E-4"/>
    <n v="6.4300000000000013E-4"/>
    <n v="1.0079999999999998E-3"/>
    <n v="1.5510000000000001E-3"/>
    <n v="2.3420000000000003E-3"/>
    <n v="3.4299999999999999E-3"/>
    <n v="4.8179999999999994E-3"/>
  </r>
  <r>
    <x v="7"/>
    <x v="2"/>
    <x v="0"/>
    <x v="49"/>
    <n v="4.3857860000000013"/>
    <n v="2.7493219999999994"/>
    <n v="3.0606410000000013"/>
    <n v="5.1768650000000003"/>
    <n v="9.3675530000000009"/>
    <n v="13.807180999999996"/>
    <n v="18.140737999999999"/>
  </r>
  <r>
    <x v="7"/>
    <x v="2"/>
    <x v="0"/>
    <x v="50"/>
    <n v="2.2870869999999996"/>
    <n v="1.9548220000000001"/>
    <n v="2.4264839999999994"/>
    <n v="4.0970419999999974"/>
    <n v="6.5794879999999996"/>
    <n v="9.7352520000000009"/>
    <n v="13.543335999999996"/>
  </r>
  <r>
    <x v="7"/>
    <x v="2"/>
    <x v="0"/>
    <x v="51"/>
    <n v="0.73298300000000005"/>
    <n v="0.79993300000000001"/>
    <n v="1.031833"/>
    <n v="1.3604039999999999"/>
    <n v="1.7664210000000002"/>
    <n v="2.2146869999999996"/>
    <n v="2.7667329999999999"/>
  </r>
  <r>
    <x v="7"/>
    <x v="2"/>
    <x v="0"/>
    <x v="52"/>
    <n v="4.6634109999999991"/>
    <n v="3.7333730000000003"/>
    <n v="4.3856649999999995"/>
    <n v="7.6134449999999996"/>
    <n v="11.734694000000001"/>
    <n v="16.527061"/>
    <n v="21.754737000000006"/>
  </r>
  <r>
    <x v="7"/>
    <x v="2"/>
    <x v="0"/>
    <x v="53"/>
    <n v="0.70714800000000011"/>
    <n v="1.0231319999999999"/>
    <n v="1.5395960000000002"/>
    <n v="2.2451650000000001"/>
    <n v="3.2797949999999996"/>
    <n v="4.6712540000000002"/>
    <n v="6.449033"/>
  </r>
  <r>
    <x v="7"/>
    <x v="2"/>
    <x v="0"/>
    <x v="54"/>
    <n v="0.12449899999999997"/>
    <n v="0.106281"/>
    <n v="0.11862900000000001"/>
    <n v="0.19635100000000005"/>
    <n v="0.26811700000000005"/>
    <n v="0.36257200000000001"/>
    <n v="0.45040999999999998"/>
  </r>
  <r>
    <x v="7"/>
    <x v="2"/>
    <x v="0"/>
    <x v="55"/>
    <n v="9.8819999999999984E-3"/>
    <n v="1.2473000000000001E-2"/>
    <n v="1.7271000000000002E-2"/>
    <n v="2.3834999999999999E-2"/>
    <n v="3.2944999999999988E-2"/>
    <n v="4.5011000000000002E-2"/>
    <n v="6.1322999999999996E-2"/>
  </r>
  <r>
    <x v="7"/>
    <x v="2"/>
    <x v="0"/>
    <x v="56"/>
    <n v="0.67036900000000033"/>
    <n v="0.78866099999999995"/>
    <n v="1.0328430000000002"/>
    <n v="1.3465209999999999"/>
    <n v="1.7390350000000001"/>
    <n v="2.2144250000000003"/>
    <n v="2.8149860000000002"/>
  </r>
  <r>
    <x v="7"/>
    <x v="2"/>
    <x v="0"/>
    <x v="57"/>
    <n v="1.3895999999999999E-2"/>
    <n v="1.1359000000000001E-2"/>
    <n v="1.2932000000000001E-2"/>
    <n v="2.2079999999999999E-2"/>
    <n v="3.1861E-2"/>
    <n v="4.5897E-2"/>
    <n v="5.8851000000000007E-2"/>
  </r>
  <r>
    <x v="7"/>
    <x v="2"/>
    <x v="1"/>
    <x v="40"/>
    <n v="3.5190000000000004E-3"/>
    <n v="2.3790000000000005E-3"/>
    <n v="4.0569999999999998E-3"/>
    <n v="9.8130000000000023E-3"/>
    <n v="2.2839999999999999E-2"/>
    <n v="3.9641999999999997E-2"/>
    <n v="5.4706000000000012E-2"/>
  </r>
  <r>
    <x v="7"/>
    <x v="2"/>
    <x v="1"/>
    <x v="41"/>
    <n v="0.31205299999999986"/>
    <n v="0.17935199999999996"/>
    <n v="0.21325500000000003"/>
    <n v="0.36131699999999978"/>
    <n v="0.64920099999999992"/>
    <n v="0.95817699999999995"/>
    <n v="1.2443529999999996"/>
  </r>
  <r>
    <x v="7"/>
    <x v="2"/>
    <x v="1"/>
    <x v="42"/>
    <n v="5.1899999999999993E-4"/>
    <n v="3.7300000000000007E-4"/>
    <n v="6.8100000000000018E-4"/>
    <n v="1.8799999999999997E-3"/>
    <n v="5.3650000000000008E-3"/>
    <n v="1.2433E-2"/>
    <n v="2.2220999999999998E-2"/>
  </r>
  <r>
    <x v="7"/>
    <x v="2"/>
    <x v="1"/>
    <x v="43"/>
    <n v="2.5142000000000008E-2"/>
    <n v="1.3718000000000001E-2"/>
    <n v="1.7201000000000004E-2"/>
    <n v="3.1853000000000013E-2"/>
    <n v="6.2804000000000026E-2"/>
    <n v="0.10358699999999997"/>
    <n v="0.14175000000000007"/>
  </r>
  <r>
    <x v="7"/>
    <x v="2"/>
    <x v="1"/>
    <x v="44"/>
    <n v="0.11354500000000005"/>
    <n v="6.7224000000000034E-2"/>
    <n v="7.753100000000003E-2"/>
    <n v="0.12419400000000003"/>
    <n v="0.20990900000000007"/>
    <n v="0.28976299999999977"/>
    <n v="0.364209"/>
  </r>
  <r>
    <x v="7"/>
    <x v="2"/>
    <x v="1"/>
    <x v="45"/>
    <n v="1.0610000000000001E-3"/>
    <n v="1.042E-3"/>
    <n v="7.9800000000000031E-4"/>
    <n v="3.2740000000000004E-3"/>
    <n v="6.2260000000000024E-3"/>
    <n v="9.3979999999999932E-3"/>
    <n v="1.0659E-2"/>
  </r>
  <r>
    <x v="7"/>
    <x v="2"/>
    <x v="1"/>
    <x v="46"/>
    <n v="2.1274000000000005E-2"/>
    <n v="1.8402000000000002E-2"/>
    <n v="2.2581000000000004E-2"/>
    <n v="4.2903999999999998E-2"/>
    <n v="6.8290000000000003E-2"/>
    <n v="0.108794"/>
    <n v="0.14930599999999999"/>
  </r>
  <r>
    <x v="7"/>
    <x v="2"/>
    <x v="1"/>
    <x v="47"/>
    <n v="3.3916000000000016E-2"/>
    <n v="4.6258000000000021E-2"/>
    <n v="6.4539000000000027E-2"/>
    <n v="8.7925000000000003E-2"/>
    <n v="0.12099399999999996"/>
    <n v="0.16409600000000008"/>
    <n v="0.21671300000000004"/>
  </r>
  <r>
    <x v="7"/>
    <x v="2"/>
    <x v="1"/>
    <x v="48"/>
    <n v="5.4900000000000001E-3"/>
    <n v="8.712000000000001E-3"/>
    <n v="1.3720999999999999E-2"/>
    <n v="2.1840000000000002E-2"/>
    <n v="3.4916999999999997E-2"/>
    <n v="5.5066999999999998E-2"/>
    <n v="8.4520999999999999E-2"/>
  </r>
  <r>
    <x v="7"/>
    <x v="2"/>
    <x v="1"/>
    <x v="49"/>
    <n v="3.216293000000003"/>
    <n v="2.0790220000000006"/>
    <n v="2.3811480000000005"/>
    <n v="4.1610989999999992"/>
    <n v="7.7727670000000009"/>
    <n v="11.931310000000005"/>
    <n v="16.257740999999992"/>
  </r>
  <r>
    <x v="7"/>
    <x v="2"/>
    <x v="1"/>
    <x v="50"/>
    <n v="6.3621810000000005"/>
    <n v="5.676202"/>
    <n v="7.3392950000000008"/>
    <n v="13.136002000000003"/>
    <n v="22.789464000000009"/>
    <n v="36.159949000000012"/>
    <n v="54.113634000000012"/>
  </r>
  <r>
    <x v="7"/>
    <x v="2"/>
    <x v="1"/>
    <x v="51"/>
    <n v="3.8382109999999994"/>
    <n v="4.2768750000000004"/>
    <n v="5.6532719999999994"/>
    <n v="7.6311099999999996"/>
    <n v="10.147892000000001"/>
    <n v="13.034447999999999"/>
    <n v="16.69097"/>
  </r>
  <r>
    <x v="7"/>
    <x v="2"/>
    <x v="1"/>
    <x v="52"/>
    <n v="3.0036110000000003"/>
    <n v="2.5106130000000002"/>
    <n v="3.0991610000000005"/>
    <n v="5.7108689999999998"/>
    <n v="9.4157010000000003"/>
    <n v="14.148150000000001"/>
    <n v="19.973135000000003"/>
  </r>
  <r>
    <x v="7"/>
    <x v="2"/>
    <x v="1"/>
    <x v="53"/>
    <n v="0.54469400000000001"/>
    <n v="0.80752800000000002"/>
    <n v="1.229773"/>
    <n v="1.8590920000000002"/>
    <n v="2.835966"/>
    <n v="4.2420160000000005"/>
    <n v="6.1515989999999992"/>
  </r>
  <r>
    <x v="7"/>
    <x v="2"/>
    <x v="1"/>
    <x v="54"/>
    <n v="0.200237"/>
    <n v="0.17467500000000002"/>
    <n v="0.198153"/>
    <n v="0.33395599999999998"/>
    <n v="0.46438400000000002"/>
    <n v="0.63819899999999996"/>
    <n v="0.80521100000000001"/>
  </r>
  <r>
    <x v="7"/>
    <x v="2"/>
    <x v="1"/>
    <x v="55"/>
    <n v="6.1172999999999998E-2"/>
    <n v="7.572000000000001E-2"/>
    <n v="0.10153899999999999"/>
    <n v="0.13595499999999999"/>
    <n v="0.18199099999999999"/>
    <n v="0.24049800000000002"/>
    <n v="0.31628400000000001"/>
  </r>
  <r>
    <x v="7"/>
    <x v="2"/>
    <x v="1"/>
    <x v="56"/>
    <n v="0.243835"/>
    <n v="0.30140600000000006"/>
    <n v="0.41362500000000008"/>
    <n v="0.56598899999999996"/>
    <n v="0.76013600000000014"/>
    <n v="1.00109"/>
    <n v="1.3119240000000001"/>
  </r>
  <r>
    <x v="7"/>
    <x v="2"/>
    <x v="1"/>
    <x v="57"/>
    <n v="7.2899999999999996E-3"/>
    <n v="6.2559999999999994E-3"/>
    <n v="7.1339999999999997E-3"/>
    <n v="1.2073E-2"/>
    <n v="1.7010000000000001E-2"/>
    <n v="2.3817000000000001E-2"/>
    <n v="3.0299999999999997E-2"/>
  </r>
  <r>
    <x v="7"/>
    <x v="2"/>
    <x v="2"/>
    <x v="40"/>
    <n v="6.5300000000000015E-4"/>
    <n v="4.4700000000000013E-4"/>
    <n v="7.8800000000000007E-4"/>
    <n v="1.7789999999999995E-3"/>
    <n v="3.7530000000000003E-3"/>
    <n v="5.8089999999999991E-3"/>
    <n v="7.451000000000001E-3"/>
  </r>
  <r>
    <x v="7"/>
    <x v="2"/>
    <x v="2"/>
    <x v="41"/>
    <n v="4.8748E-2"/>
    <n v="2.7731000000000002E-2"/>
    <n v="3.2715000000000015E-2"/>
    <n v="5.4281999999999997E-2"/>
    <n v="9.5901E-2"/>
    <n v="0.13875100000000001"/>
    <n v="0.17808600000000002"/>
  </r>
  <r>
    <x v="7"/>
    <x v="2"/>
    <x v="2"/>
    <x v="42"/>
    <n v="7.7999999999999999E-5"/>
    <n v="5.8E-5"/>
    <n v="1.13E-4"/>
    <n v="3.2300000000000004E-4"/>
    <n v="9.630000000000001E-4"/>
    <n v="2.2780000000000001E-3"/>
    <n v="4.0739999999999995E-3"/>
  </r>
  <r>
    <x v="7"/>
    <x v="2"/>
    <x v="2"/>
    <x v="43"/>
    <n v="3.9750000000000011E-3"/>
    <n v="2.1620000000000003E-3"/>
    <n v="2.7990000000000016E-3"/>
    <n v="5.2060000000000006E-3"/>
    <n v="1.0469000000000001E-2"/>
    <n v="1.7505000000000007E-2"/>
    <n v="2.4211999999999997E-2"/>
  </r>
  <r>
    <x v="7"/>
    <x v="2"/>
    <x v="2"/>
    <x v="44"/>
    <n v="1.4118999999999998E-2"/>
    <n v="8.1210000000000015E-3"/>
    <n v="9.2550000000000011E-3"/>
    <n v="1.4564999999999996E-2"/>
    <n v="2.4403999999999995E-2"/>
    <n v="3.3476000000000006E-2"/>
    <n v="4.1911999999999998E-2"/>
  </r>
  <r>
    <x v="7"/>
    <x v="2"/>
    <x v="2"/>
    <x v="45"/>
    <n v="3.0200000000000008E-4"/>
    <n v="3.2000000000000008E-4"/>
    <n v="2.0299999999999995E-4"/>
    <n v="8.6699999999999993E-4"/>
    <n v="1.2039999999999998E-3"/>
    <n v="1.6389999999999996E-3"/>
    <n v="1.6640000000000001E-3"/>
  </r>
  <r>
    <x v="7"/>
    <x v="2"/>
    <x v="2"/>
    <x v="46"/>
    <n v="4.9540000000000001E-3"/>
    <n v="4.0490000000000005E-3"/>
    <n v="4.7390000000000002E-3"/>
    <n v="8.5069999999999989E-3"/>
    <n v="1.2813000000000001E-2"/>
    <n v="1.9393000000000001E-2"/>
    <n v="2.5363E-2"/>
  </r>
  <r>
    <x v="7"/>
    <x v="2"/>
    <x v="2"/>
    <x v="47"/>
    <n v="1.0235000000000001E-2"/>
    <n v="1.3811E-2"/>
    <n v="1.9261000000000004E-2"/>
    <n v="2.6097000000000006E-2"/>
    <n v="3.5748000000000009E-2"/>
    <n v="4.8242999999999987E-2"/>
    <n v="6.3410000000000008E-2"/>
  </r>
  <r>
    <x v="7"/>
    <x v="2"/>
    <x v="2"/>
    <x v="48"/>
    <n v="7.9000000000000001E-4"/>
    <n v="1.238E-3"/>
    <n v="1.946E-3"/>
    <n v="3.0229999999999996E-3"/>
    <n v="4.6290000000000003E-3"/>
    <n v="6.9169999999999995E-3"/>
    <n v="9.9629999999999996E-3"/>
  </r>
  <r>
    <x v="7"/>
    <x v="2"/>
    <x v="2"/>
    <x v="49"/>
    <n v="2.9490000000000003"/>
    <n v="1.8442379999999998"/>
    <n v="2.0500940000000001"/>
    <n v="3.4573359999999997"/>
    <n v="6.2399090000000017"/>
    <n v="9.1764570000000028"/>
    <n v="12.020670999999998"/>
  </r>
  <r>
    <x v="7"/>
    <x v="2"/>
    <x v="2"/>
    <x v="50"/>
    <n v="0.40510800000000002"/>
    <n v="0.34366600000000003"/>
    <n v="0.42705500000000013"/>
    <n v="0.72658999999999963"/>
    <n v="1.183521"/>
    <n v="1.7671339999999998"/>
    <n v="2.4900739999999999"/>
  </r>
  <r>
    <x v="7"/>
    <x v="2"/>
    <x v="2"/>
    <x v="51"/>
    <n v="0.79220000000000013"/>
    <n v="0.86366199999999993"/>
    <n v="1.1123689999999999"/>
    <n v="1.4643879999999998"/>
    <n v="1.898021"/>
    <n v="2.3748640000000001"/>
    <n v="2.9598900000000001"/>
  </r>
  <r>
    <x v="7"/>
    <x v="2"/>
    <x v="2"/>
    <x v="52"/>
    <n v="4.8001459999999998"/>
    <n v="3.8407010000000001"/>
    <n v="4.5151470000000007"/>
    <n v="7.8505059999999993"/>
    <n v="12.145895000000001"/>
    <n v="17.172785999999999"/>
    <n v="22.744557"/>
  </r>
  <r>
    <x v="7"/>
    <x v="2"/>
    <x v="2"/>
    <x v="53"/>
    <n v="0.14071799999999998"/>
    <n v="0.206007"/>
    <n v="0.314025"/>
    <n v="0.46658099999999997"/>
    <n v="0.69825499999999996"/>
    <n v="1.018494"/>
    <n v="1.4404790000000001"/>
  </r>
  <r>
    <x v="7"/>
    <x v="2"/>
    <x v="2"/>
    <x v="54"/>
    <n v="2.0104999999999998E-2"/>
    <n v="1.7146000000000002E-2"/>
    <n v="1.9097999999999997E-2"/>
    <n v="3.1537000000000003E-2"/>
    <n v="4.2952999999999998E-2"/>
    <n v="5.7830999999999994E-2"/>
    <n v="7.1466000000000002E-2"/>
  </r>
  <r>
    <x v="7"/>
    <x v="2"/>
    <x v="2"/>
    <x v="55"/>
    <n v="2.5350000000000004E-3"/>
    <n v="3.032E-3"/>
    <n v="3.9819999999999994E-3"/>
    <n v="5.1990000000000005E-3"/>
    <n v="6.7840000000000001E-3"/>
    <n v="8.7390000000000002E-3"/>
    <n v="1.1196999999999999E-2"/>
  </r>
  <r>
    <x v="7"/>
    <x v="2"/>
    <x v="2"/>
    <x v="56"/>
    <n v="5.9900000000000002E-2"/>
    <n v="7.6700000000000004E-2"/>
    <n v="0.11343700000000001"/>
    <n v="0.16816200000000003"/>
    <n v="0.24154699999999998"/>
    <n v="0.33913999999999994"/>
    <n v="0.47474500000000003"/>
  </r>
  <r>
    <x v="7"/>
    <x v="2"/>
    <x v="2"/>
    <x v="57"/>
    <n v="2.8549999999999995E-3"/>
    <n v="2.356E-3"/>
    <n v="2.7240000000000003E-3"/>
    <n v="4.7259999999999993E-3"/>
    <n v="6.9639999999999988E-3"/>
    <n v="1.0218E-2"/>
    <n v="1.3299E-2"/>
  </r>
  <r>
    <x v="7"/>
    <x v="2"/>
    <x v="3"/>
    <x v="40"/>
    <n v="2.6069999999999996E-2"/>
    <n v="1.5838999999999999E-2"/>
    <n v="2.2577999999999997E-2"/>
    <n v="4.2161000000000004E-2"/>
    <n v="7.8334000000000001E-2"/>
    <n v="0.11426600000000001"/>
    <n v="0.146347"/>
  </r>
  <r>
    <x v="7"/>
    <x v="2"/>
    <x v="3"/>
    <x v="41"/>
    <n v="1.0973829999999998"/>
    <n v="0.629884"/>
    <n v="0.73158599999999996"/>
    <n v="1.196766"/>
    <n v="2.0866059999999997"/>
    <n v="2.9797879999999997"/>
    <n v="3.8026780000000002"/>
  </r>
  <r>
    <x v="7"/>
    <x v="2"/>
    <x v="3"/>
    <x v="42"/>
    <n v="3.6480000000000002E-3"/>
    <n v="2.6380000000000002E-3"/>
    <n v="4.8050000000000002E-3"/>
    <n v="1.2485E-2"/>
    <n v="3.3484E-2"/>
    <n v="7.0028999999999994E-2"/>
    <n v="0.11132899999999998"/>
  </r>
  <r>
    <x v="7"/>
    <x v="2"/>
    <x v="3"/>
    <x v="43"/>
    <n v="0.16656300000000002"/>
    <n v="9.0740000000000001E-2"/>
    <n v="0.11538599999999999"/>
    <n v="0.209787"/>
    <n v="0.41042000000000001"/>
    <n v="0.6640299999999999"/>
    <n v="0.88978399999999991"/>
  </r>
  <r>
    <x v="7"/>
    <x v="2"/>
    <x v="3"/>
    <x v="44"/>
    <n v="0.33503299999999997"/>
    <n v="0.19322900000000004"/>
    <n v="0.21755399999999997"/>
    <n v="0.34121000000000001"/>
    <n v="0.57132499999999997"/>
    <n v="0.78416999999999981"/>
    <n v="0.98276299999999983"/>
  </r>
  <r>
    <x v="7"/>
    <x v="2"/>
    <x v="3"/>
    <x v="45"/>
    <n v="0.71013800000000027"/>
    <n v="0.35349799999999998"/>
    <n v="0.32691599999999998"/>
    <n v="0.45682899999999999"/>
    <n v="0.5667120000000001"/>
    <n v="0.70010799999999984"/>
    <n v="0.80126599999999992"/>
  </r>
  <r>
    <x v="7"/>
    <x v="2"/>
    <x v="3"/>
    <x v="46"/>
    <n v="0.12174099999999999"/>
    <n v="9.9676000000000001E-2"/>
    <n v="0.115837"/>
    <n v="0.209398"/>
    <n v="0.317027"/>
    <n v="0.48371900000000001"/>
    <n v="0.63850499999999999"/>
  </r>
  <r>
    <x v="7"/>
    <x v="2"/>
    <x v="3"/>
    <x v="47"/>
    <n v="0.15384100000000001"/>
    <n v="0.20952000000000001"/>
    <n v="0.29132399999999997"/>
    <n v="0.39387800000000001"/>
    <n v="0.53751999999999989"/>
    <n v="0.72151700000000007"/>
    <n v="0.94021500000000013"/>
  </r>
  <r>
    <x v="7"/>
    <x v="2"/>
    <x v="3"/>
    <x v="48"/>
    <n v="1.7247999999999999E-2"/>
    <n v="2.6407E-2"/>
    <n v="3.9002000000000002E-2"/>
    <n v="5.7072999999999999E-2"/>
    <n v="8.1773999999999999E-2"/>
    <n v="0.114548"/>
    <n v="0.15485299999999999"/>
  </r>
  <r>
    <x v="7"/>
    <x v="2"/>
    <x v="3"/>
    <x v="49"/>
    <n v="9.9183529999999998"/>
    <n v="6.2863689999999997"/>
    <n v="7.0531890000000006"/>
    <n v="12.081724000000001"/>
    <n v="22.123612999999995"/>
    <n v="33.019936000000001"/>
    <n v="44.006909999999998"/>
  </r>
  <r>
    <x v="7"/>
    <x v="2"/>
    <x v="3"/>
    <x v="50"/>
    <n v="7.1077209999999988"/>
    <n v="6.1303640000000001"/>
    <n v="7.3400600000000011"/>
    <n v="11.886773000000002"/>
    <n v="18.343660000000003"/>
    <n v="26.574666000000004"/>
    <n v="36.303753999999991"/>
  </r>
  <r>
    <x v="7"/>
    <x v="2"/>
    <x v="3"/>
    <x v="51"/>
    <n v="7.1333130000000002"/>
    <n v="8.0104049999999987"/>
    <n v="10.677444000000001"/>
    <n v="14.547235000000001"/>
    <n v="19.548012"/>
    <n v="25.396370000000001"/>
    <n v="32.949506999999997"/>
  </r>
  <r>
    <x v="7"/>
    <x v="2"/>
    <x v="3"/>
    <x v="52"/>
    <n v="7.4690479999999999"/>
    <n v="6.0649379999999997"/>
    <n v="7.1653570000000002"/>
    <n v="12.529179000000001"/>
    <n v="19.451665999999999"/>
    <n v="27.567633999999998"/>
    <n v="36.509732999999997"/>
  </r>
  <r>
    <x v="7"/>
    <x v="2"/>
    <x v="3"/>
    <x v="53"/>
    <n v="8.3430250000000008"/>
    <n v="11.893401999999998"/>
    <n v="17.268856999999997"/>
    <n v="24.448650000000001"/>
    <n v="34.888426000000003"/>
    <n v="48.824450999999996"/>
    <n v="66.553878999999995"/>
  </r>
  <r>
    <x v="7"/>
    <x v="2"/>
    <x v="3"/>
    <x v="54"/>
    <n v="0.21205599999999999"/>
    <n v="0.18060199999999998"/>
    <n v="0.20088500000000001"/>
    <n v="0.33341700000000002"/>
    <n v="0.45606600000000003"/>
    <n v="0.61925300000000005"/>
    <n v="0.77322600000000008"/>
  </r>
  <r>
    <x v="7"/>
    <x v="2"/>
    <x v="3"/>
    <x v="55"/>
    <n v="0.28669900000000004"/>
    <n v="0.34556399999999998"/>
    <n v="0.45573200000000003"/>
    <n v="0.59927600000000003"/>
    <n v="0.78864800000000002"/>
    <n v="1.0251839999999999"/>
    <n v="1.326891"/>
  </r>
  <r>
    <x v="7"/>
    <x v="2"/>
    <x v="3"/>
    <x v="56"/>
    <n v="0.86862700000000004"/>
    <n v="1.0661659999999999"/>
    <n v="1.4467490000000001"/>
    <n v="1.962823"/>
    <n v="2.6411739999999999"/>
    <n v="3.504092"/>
    <n v="4.6462890000000003"/>
  </r>
  <r>
    <x v="7"/>
    <x v="2"/>
    <x v="3"/>
    <x v="57"/>
    <n v="5.2052000000000001E-2"/>
    <n v="4.3518000000000001E-2"/>
    <n v="5.0774E-2"/>
    <n v="8.9217999999999992E-2"/>
    <n v="0.13326399999999999"/>
    <n v="0.19878000000000001"/>
    <n v="0.263326"/>
  </r>
  <r>
    <x v="7"/>
    <x v="2"/>
    <x v="4"/>
    <x v="40"/>
    <n v="1.5497E-2"/>
    <n v="8.9610000000000002E-3"/>
    <n v="1.2192E-2"/>
    <n v="2.1940000000000001E-2"/>
    <n v="3.8877000000000002E-2"/>
    <n v="5.4181E-2"/>
    <n v="6.6521000000000011E-2"/>
  </r>
  <r>
    <x v="7"/>
    <x v="2"/>
    <x v="4"/>
    <x v="41"/>
    <n v="0.45315100000000003"/>
    <n v="0.25168399999999996"/>
    <n v="0.28286900000000004"/>
    <n v="0.44762399999999997"/>
    <n v="0.75188899999999992"/>
    <n v="1.033093"/>
    <n v="1.271352"/>
  </r>
  <r>
    <x v="7"/>
    <x v="2"/>
    <x v="4"/>
    <x v="42"/>
    <n v="2.1900000000000001E-3"/>
    <n v="1.5410000000000001E-3"/>
    <n v="2.7599999999999999E-3"/>
    <n v="7.1340000000000006E-3"/>
    <n v="1.8589999999999999E-2"/>
    <n v="3.7504999999999997E-2"/>
    <n v="5.6621999999999999E-2"/>
  </r>
  <r>
    <x v="7"/>
    <x v="2"/>
    <x v="4"/>
    <x v="43"/>
    <n v="0.10029099999999999"/>
    <n v="5.2398E-2"/>
    <n v="6.4205999999999999E-2"/>
    <n v="0.113885"/>
    <n v="0.21488500000000002"/>
    <n v="0.335733"/>
    <n v="0.43241299999999999"/>
  </r>
  <r>
    <x v="7"/>
    <x v="2"/>
    <x v="4"/>
    <x v="44"/>
    <n v="0.11073"/>
    <n v="6.0634E-2"/>
    <n v="6.5222000000000002E-2"/>
    <n v="9.8154999999999992E-2"/>
    <n v="0.157522"/>
    <n v="0.20741000000000001"/>
    <n v="0.249169"/>
  </r>
  <r>
    <x v="7"/>
    <x v="2"/>
    <x v="4"/>
    <x v="45"/>
    <n v="2.7629999999999998E-3"/>
    <n v="2.5139999999999997E-3"/>
    <n v="1.6459999999999999E-3"/>
    <n v="4.3530000000000001E-3"/>
    <n v="5.9490000000000003E-3"/>
    <n v="7.4570000000000001E-3"/>
    <n v="7.6430000000000005E-3"/>
  </r>
  <r>
    <x v="7"/>
    <x v="2"/>
    <x v="4"/>
    <x v="46"/>
    <n v="8.7568000000000007E-2"/>
    <n v="6.9376999999999994E-2"/>
    <n v="7.8237000000000001E-2"/>
    <n v="0.136354"/>
    <n v="0.199569"/>
    <n v="0.29503499999999999"/>
    <n v="0.37770999999999999"/>
  </r>
  <r>
    <x v="7"/>
    <x v="2"/>
    <x v="4"/>
    <x v="47"/>
    <n v="4.4191999999999995E-2"/>
    <n v="6.2436999999999999E-2"/>
    <n v="9.0472999999999998E-2"/>
    <n v="0.128216"/>
    <n v="0.18304799999999999"/>
    <n v="0.25726300000000002"/>
    <n v="0.35083699999999995"/>
  </r>
  <r>
    <x v="7"/>
    <x v="2"/>
    <x v="4"/>
    <x v="48"/>
    <n v="1.1337999999999999E-2"/>
    <n v="1.7687000000000001E-2"/>
    <n v="2.6548000000000002E-2"/>
    <n v="3.9343000000000003E-2"/>
    <n v="5.5960000000000003E-2"/>
    <n v="7.6989000000000002E-2"/>
    <n v="0.10089500000000001"/>
  </r>
  <r>
    <x v="7"/>
    <x v="2"/>
    <x v="4"/>
    <x v="49"/>
    <n v="7.6151660000000003"/>
    <n v="4.6994029999999993"/>
    <n v="5.1454319999999996"/>
    <n v="8.5677330000000005"/>
    <n v="15.252662000000001"/>
    <n v="22.093717999999999"/>
    <n v="28.455024999999999"/>
  </r>
  <r>
    <x v="7"/>
    <x v="2"/>
    <x v="4"/>
    <x v="50"/>
    <n v="6.7404039999999998"/>
    <n v="5.6582040000000005"/>
    <n v="6.6674560000000005"/>
    <n v="10.512941999999999"/>
    <n v="15.62678"/>
    <n v="21.746212999999997"/>
    <n v="28.450682"/>
  </r>
  <r>
    <x v="7"/>
    <x v="2"/>
    <x v="4"/>
    <x v="51"/>
    <n v="3.7214860000000001"/>
    <n v="4.0591559999999998"/>
    <n v="5.2381979999999997"/>
    <n v="6.9168310000000002"/>
    <n v="8.9961489999999991"/>
    <n v="11.307511999999999"/>
    <n v="14.181443999999999"/>
  </r>
  <r>
    <x v="7"/>
    <x v="2"/>
    <x v="4"/>
    <x v="52"/>
    <n v="2.6150169999999999"/>
    <n v="2.0660949999999998"/>
    <n v="2.3490130000000002"/>
    <n v="3.9394909999999999"/>
    <n v="5.8284590000000005"/>
    <n v="7.9174590000000009"/>
    <n v="10.021558000000001"/>
  </r>
  <r>
    <x v="7"/>
    <x v="2"/>
    <x v="4"/>
    <x v="53"/>
    <n v="5.4951309999999998"/>
    <n v="7.523091"/>
    <n v="10.509409"/>
    <n v="14.263152"/>
    <n v="19.377295"/>
    <n v="25.826304"/>
    <n v="33.551326000000003"/>
  </r>
  <r>
    <x v="7"/>
    <x v="2"/>
    <x v="4"/>
    <x v="54"/>
    <n v="0.41501200000000005"/>
    <n v="0.34596700000000002"/>
    <n v="0.37737100000000001"/>
    <n v="0.61115600000000003"/>
    <n v="0.81730700000000001"/>
    <n v="1.085143"/>
    <n v="1.324592"/>
  </r>
  <r>
    <x v="7"/>
    <x v="2"/>
    <x v="4"/>
    <x v="55"/>
    <n v="5.2544999999999994E-2"/>
    <n v="6.1967999999999995E-2"/>
    <n v="7.997399999999999E-2"/>
    <n v="0.102825"/>
    <n v="0.132185"/>
    <n v="0.167744"/>
    <n v="0.21162999999999998"/>
  </r>
  <r>
    <x v="7"/>
    <x v="2"/>
    <x v="4"/>
    <x v="56"/>
    <n v="0.27426200000000001"/>
    <n v="0.32216"/>
    <n v="0.41826399999999997"/>
    <n v="0.54460299999999995"/>
    <n v="0.70481700000000003"/>
    <n v="0.90058299999999991"/>
    <n v="1.149303"/>
  </r>
  <r>
    <x v="7"/>
    <x v="2"/>
    <x v="4"/>
    <x v="57"/>
    <n v="2.6835999999999999E-2"/>
    <n v="2.1552000000000002E-2"/>
    <n v="2.4037999999999997E-2"/>
    <n v="4.0460999999999997E-2"/>
    <n v="5.7662999999999999E-2"/>
    <n v="8.2244999999999999E-2"/>
    <n v="0.104589"/>
  </r>
  <r>
    <x v="7"/>
    <x v="2"/>
    <x v="5"/>
    <x v="40"/>
    <n v="3.1830000000000018E-3"/>
    <n v="2.1259999999999999E-3"/>
    <n v="3.7290000000000005E-3"/>
    <n v="8.8799999999999973E-3"/>
    <n v="2.0285000000000004E-2"/>
    <n v="3.4325000000000015E-2"/>
    <n v="4.6188000000000014E-2"/>
  </r>
  <r>
    <x v="7"/>
    <x v="2"/>
    <x v="5"/>
    <x v="41"/>
    <n v="0.29957199999999989"/>
    <n v="0.16916000000000006"/>
    <n v="0.20091200000000004"/>
    <n v="0.33694799999999991"/>
    <n v="0.59998999999999969"/>
    <n v="0.87742700000000007"/>
    <n v="1.128355"/>
  </r>
  <r>
    <x v="7"/>
    <x v="2"/>
    <x v="5"/>
    <x v="42"/>
    <n v="4.6200000000000001E-4"/>
    <n v="3.2800000000000006E-4"/>
    <n v="6.1300000000000016E-4"/>
    <n v="1.6939999999999993E-3"/>
    <n v="4.8480000000000025E-3"/>
    <n v="1.1159999999999995E-2"/>
    <n v="1.970499999999999E-2"/>
  </r>
  <r>
    <x v="7"/>
    <x v="2"/>
    <x v="5"/>
    <x v="43"/>
    <n v="1.8963000000000001E-2"/>
    <n v="1.0143999999999995E-2"/>
    <n v="1.3014E-2"/>
    <n v="2.4160999999999998E-2"/>
    <n v="4.8178000000000012E-2"/>
    <n v="8.0216000000000023E-2"/>
    <n v="0.11005000000000004"/>
  </r>
  <r>
    <x v="7"/>
    <x v="2"/>
    <x v="5"/>
    <x v="44"/>
    <n v="0.10949200000000003"/>
    <n v="6.325500000000002E-2"/>
    <n v="7.2409000000000001E-2"/>
    <n v="0.113841"/>
    <n v="0.18928499999999993"/>
    <n v="0.2574599999999998"/>
    <n v="0.31915299999999991"/>
  </r>
  <r>
    <x v="7"/>
    <x v="2"/>
    <x v="5"/>
    <x v="45"/>
    <n v="9.4800000000000049E-4"/>
    <n v="1.0439999999999996E-3"/>
    <n v="8.2400000000000051E-4"/>
    <n v="4.2789999999999981E-3"/>
    <n v="8.0119999999999966E-3"/>
    <n v="1.1778999999999996E-2"/>
    <n v="1.2653999999999995E-2"/>
  </r>
  <r>
    <x v="7"/>
    <x v="2"/>
    <x v="5"/>
    <x v="46"/>
    <n v="4.5405000000000001E-2"/>
    <n v="3.834400000000001E-2"/>
    <n v="4.6775000000000004E-2"/>
    <n v="8.7666999999999995E-2"/>
    <n v="0.13688399999999995"/>
    <n v="0.21436199999999997"/>
    <n v="0.28929599999999994"/>
  </r>
  <r>
    <x v="7"/>
    <x v="2"/>
    <x v="5"/>
    <x v="47"/>
    <n v="3.9530000000000037E-2"/>
    <n v="5.3668000000000014E-2"/>
    <n v="7.517200000000003E-2"/>
    <n v="0.10246200000000001"/>
    <n v="0.14093800000000009"/>
    <n v="0.19125899999999998"/>
    <n v="0.25281900000000007"/>
  </r>
  <r>
    <x v="7"/>
    <x v="2"/>
    <x v="5"/>
    <x v="48"/>
    <n v="2.3409999999999993E-3"/>
    <n v="3.7330000000000006E-3"/>
    <n v="5.9750000000000011E-3"/>
    <n v="9.6069999999999992E-3"/>
    <n v="1.5202000000000004E-2"/>
    <n v="2.3743999999999998E-2"/>
    <n v="3.5910000000000004E-2"/>
  </r>
  <r>
    <x v="7"/>
    <x v="2"/>
    <x v="5"/>
    <x v="49"/>
    <n v="14.761738000000006"/>
    <n v="9.3096579999999971"/>
    <n v="10.456083000000005"/>
    <n v="17.791588999999991"/>
    <n v="32.409881000000013"/>
    <n v="48.336201000000031"/>
    <n v="63.957829000000011"/>
  </r>
  <r>
    <x v="7"/>
    <x v="2"/>
    <x v="5"/>
    <x v="50"/>
    <n v="4.8043279999999999"/>
    <n v="4.1070590000000005"/>
    <n v="5.2290699999999966"/>
    <n v="9.1857189999999989"/>
    <n v="15.415659000000009"/>
    <n v="23.686812999999994"/>
    <n v="34.328294000000014"/>
  </r>
  <r>
    <x v="7"/>
    <x v="2"/>
    <x v="5"/>
    <x v="51"/>
    <n v="1.5929379999999997"/>
    <n v="1.7680729999999998"/>
    <n v="2.3265739999999999"/>
    <n v="3.1315470000000007"/>
    <n v="4.1555280000000003"/>
    <n v="5.3338770000000002"/>
    <n v="6.8406739999999999"/>
  </r>
  <r>
    <x v="7"/>
    <x v="2"/>
    <x v="5"/>
    <x v="52"/>
    <n v="4.4894309999999997"/>
    <n v="3.6818830000000009"/>
    <n v="4.4680130000000009"/>
    <n v="8.0498449999999995"/>
    <n v="12.891259000000002"/>
    <n v="18.817997999999999"/>
    <n v="25.71453"/>
  </r>
  <r>
    <x v="7"/>
    <x v="2"/>
    <x v="5"/>
    <x v="53"/>
    <n v="0.7953349999999999"/>
    <n v="1.1776410000000002"/>
    <n v="1.8229350000000009"/>
    <n v="2.7741010000000004"/>
    <n v="4.2452490000000012"/>
    <n v="6.3470550000000001"/>
    <n v="9.1670569999999998"/>
  </r>
  <r>
    <x v="7"/>
    <x v="2"/>
    <x v="5"/>
    <x v="54"/>
    <n v="0.144064"/>
    <n v="0.12693900000000002"/>
    <n v="0.14560899999999996"/>
    <n v="0.24790300000000007"/>
    <n v="0.34690499999999996"/>
    <n v="0.47866000000000003"/>
    <n v="0.60511500000000007"/>
  </r>
  <r>
    <x v="7"/>
    <x v="2"/>
    <x v="5"/>
    <x v="55"/>
    <n v="3.7507000000000006E-2"/>
    <n v="4.5853999999999999E-2"/>
    <n v="6.1116999999999991E-2"/>
    <n v="8.1293000000000004E-2"/>
    <n v="0.108233"/>
    <n v="0.14236400000000002"/>
    <n v="0.18651199999999993"/>
  </r>
  <r>
    <x v="7"/>
    <x v="2"/>
    <x v="5"/>
    <x v="56"/>
    <n v="0.63867099999999999"/>
    <n v="0.77182399999999995"/>
    <n v="1.0450740000000001"/>
    <n v="1.4092249999999999"/>
    <n v="1.8624820000000002"/>
    <n v="2.4201410000000001"/>
    <n v="3.132457"/>
  </r>
  <r>
    <x v="7"/>
    <x v="2"/>
    <x v="5"/>
    <x v="57"/>
    <n v="3.2179999999999999E-3"/>
    <n v="2.8010000000000001E-3"/>
    <n v="3.3850000000000004E-3"/>
    <n v="6.1739999999999998E-3"/>
    <n v="9.4890000000000009E-3"/>
    <n v="1.4506999999999999E-2"/>
    <n v="1.9633000000000005E-2"/>
  </r>
  <r>
    <x v="7"/>
    <x v="2"/>
    <x v="6"/>
    <x v="40"/>
    <n v="2.8236999999999998E-2"/>
    <n v="1.6825E-2"/>
    <n v="2.3084999999999998E-2"/>
    <n v="4.1782E-2"/>
    <n v="7.4434E-2"/>
    <n v="0.10534099999999999"/>
    <n v="0.13287600000000002"/>
  </r>
  <r>
    <x v="7"/>
    <x v="2"/>
    <x v="6"/>
    <x v="41"/>
    <n v="0.72245599999999999"/>
    <n v="0.41097400000000006"/>
    <n v="0.47093400000000007"/>
    <n v="0.76110800000000001"/>
    <n v="1.3049280000000001"/>
    <n v="1.8305340000000001"/>
    <n v="2.3050060000000001"/>
  </r>
  <r>
    <x v="7"/>
    <x v="2"/>
    <x v="6"/>
    <x v="42"/>
    <n v="3.6700000000000005E-3"/>
    <n v="2.6780000000000003E-3"/>
    <n v="4.9090000000000002E-3"/>
    <n v="1.3083000000000001E-2"/>
    <n v="3.4898999999999999E-2"/>
    <n v="7.252299999999999E-2"/>
    <n v="0.113298"/>
  </r>
  <r>
    <x v="7"/>
    <x v="2"/>
    <x v="6"/>
    <x v="43"/>
    <n v="0.171712"/>
    <n v="9.357299999999999E-2"/>
    <n v="0.11863700000000001"/>
    <n v="0.21894099999999997"/>
    <n v="0.42697799999999997"/>
    <n v="0.69148600000000016"/>
    <n v="0.92203899999999994"/>
  </r>
  <r>
    <x v="7"/>
    <x v="2"/>
    <x v="6"/>
    <x v="44"/>
    <n v="0.16406599999999999"/>
    <n v="9.2135000000000009E-2"/>
    <n v="0.10150099999999999"/>
    <n v="0.157023"/>
    <n v="0.25906599999999996"/>
    <n v="0.35121400000000003"/>
    <n v="0.43517899999999993"/>
  </r>
  <r>
    <x v="7"/>
    <x v="2"/>
    <x v="6"/>
    <x v="45"/>
    <n v="4.5190000000000004E-3"/>
    <n v="4.0109999999999998E-3"/>
    <n v="2.6090000000000002E-3"/>
    <n v="5.1729999999999996E-3"/>
    <n v="6.1859999999999988E-3"/>
    <n v="7.6670000000000002E-3"/>
    <n v="8.1370000000000019E-3"/>
  </r>
  <r>
    <x v="7"/>
    <x v="2"/>
    <x v="6"/>
    <x v="46"/>
    <n v="5.3806000000000007E-2"/>
    <n v="4.2960999999999999E-2"/>
    <n v="4.8758000000000003E-2"/>
    <n v="8.5736999999999994E-2"/>
    <n v="0.126523"/>
    <n v="0.188553"/>
    <n v="0.24333900000000003"/>
  </r>
  <r>
    <x v="7"/>
    <x v="2"/>
    <x v="6"/>
    <x v="47"/>
    <n v="2.8493000000000001E-2"/>
    <n v="4.0804999999999994E-2"/>
    <n v="5.9574000000000002E-2"/>
    <n v="8.5496000000000003E-2"/>
    <n v="0.123319"/>
    <n v="0.17521699999999998"/>
    <n v="0.24133800000000005"/>
  </r>
  <r>
    <x v="7"/>
    <x v="2"/>
    <x v="6"/>
    <x v="48"/>
    <n v="4.8430000000000001E-3"/>
    <n v="7.7879999999999998E-3"/>
    <n v="1.1894000000000002E-2"/>
    <n v="1.8109999999999998E-2"/>
    <n v="2.6251E-2"/>
    <n v="3.6736000000000005E-2"/>
    <n v="4.8689999999999997E-2"/>
  </r>
  <r>
    <x v="7"/>
    <x v="2"/>
    <x v="6"/>
    <x v="49"/>
    <n v="13.625752"/>
    <n v="8.4175419999999992"/>
    <n v="9.2252029999999987"/>
    <n v="15.379072000000001"/>
    <n v="27.4086"/>
    <n v="39.752966000000001"/>
    <n v="51.264723000000004"/>
  </r>
  <r>
    <x v="7"/>
    <x v="2"/>
    <x v="6"/>
    <x v="50"/>
    <n v="4.796552000000001"/>
    <n v="4.0296620000000001"/>
    <n v="4.6325229999999999"/>
    <n v="7.0501689999999995"/>
    <n v="10.119491"/>
    <n v="13.855302"/>
    <n v="17.858685000000001"/>
  </r>
  <r>
    <x v="7"/>
    <x v="2"/>
    <x v="6"/>
    <x v="51"/>
    <n v="5.3247989999999996"/>
    <n v="5.9541709999999997"/>
    <n v="7.892818000000001"/>
    <n v="10.723661999999999"/>
    <n v="14.364282999999999"/>
    <n v="18.629981000000001"/>
    <n v="24.178567999999999"/>
  </r>
  <r>
    <x v="7"/>
    <x v="2"/>
    <x v="6"/>
    <x v="52"/>
    <n v="1.868474"/>
    <n v="1.513649"/>
    <n v="1.772988"/>
    <n v="3.0323560000000001"/>
    <n v="4.6274030000000002"/>
    <n v="6.4602009999999996"/>
    <n v="8.4173030000000004"/>
  </r>
  <r>
    <x v="7"/>
    <x v="2"/>
    <x v="6"/>
    <x v="53"/>
    <n v="2.8324769999999999"/>
    <n v="4.1082660000000004"/>
    <n v="5.9993739999999995"/>
    <n v="8.5482050000000012"/>
    <n v="12.101252000000001"/>
    <n v="16.764389999999999"/>
    <n v="22.587077000000001"/>
  </r>
  <r>
    <x v="7"/>
    <x v="2"/>
    <x v="6"/>
    <x v="54"/>
    <n v="0.217441"/>
    <n v="0.18283099999999999"/>
    <n v="0.20108900000000002"/>
    <n v="0.32861699999999999"/>
    <n v="0.44343200000000005"/>
    <n v="0.59429500000000002"/>
    <n v="0.73260700000000001"/>
  </r>
  <r>
    <x v="7"/>
    <x v="2"/>
    <x v="6"/>
    <x v="55"/>
    <n v="0.30444199999999999"/>
    <n v="0.36196600000000001"/>
    <n v="0.46933199999999997"/>
    <n v="0.60665000000000013"/>
    <n v="0.78467599999999993"/>
    <n v="1.002475"/>
    <n v="1.2742319999999998"/>
  </r>
  <r>
    <x v="7"/>
    <x v="2"/>
    <x v="6"/>
    <x v="56"/>
    <n v="0.59275699999999998"/>
    <n v="0.70640499999999995"/>
    <n v="0.93212899999999999"/>
    <n v="1.2359739999999999"/>
    <n v="1.6291280000000001"/>
    <n v="2.1216780000000002"/>
    <n v="2.7633960000000002"/>
  </r>
  <r>
    <x v="7"/>
    <x v="2"/>
    <x v="6"/>
    <x v="57"/>
    <n v="1.1925999999999999E-2"/>
    <n v="9.7409999999999997E-3"/>
    <n v="1.1032E-2"/>
    <n v="1.8841E-2"/>
    <n v="2.7218000000000003E-2"/>
    <n v="3.9308999999999997E-2"/>
    <n v="5.0668000000000005E-2"/>
  </r>
  <r>
    <x v="7"/>
    <x v="2"/>
    <x v="7"/>
    <x v="40"/>
    <n v="1.6756E-2"/>
    <n v="9.4589999999999987E-3"/>
    <n v="1.2411E-2"/>
    <n v="2.1927000000000002E-2"/>
    <n v="3.9540000000000013E-2"/>
    <n v="5.6996000000000012E-2"/>
    <n v="7.3235000000000008E-2"/>
  </r>
  <r>
    <x v="7"/>
    <x v="2"/>
    <x v="7"/>
    <x v="41"/>
    <n v="0.38603599999999993"/>
    <n v="0.21989900000000007"/>
    <n v="0.25885799999999998"/>
    <n v="0.42789199999999994"/>
    <n v="0.75230400000000019"/>
    <n v="1.0832409999999995"/>
    <n v="1.3868910000000003"/>
  </r>
  <r>
    <x v="7"/>
    <x v="2"/>
    <x v="7"/>
    <x v="42"/>
    <n v="1.3469999999999997E-3"/>
    <n v="9.7300000000000023E-4"/>
    <n v="1.8199999999999998E-3"/>
    <n v="4.9199999999999999E-3"/>
    <n v="1.3641000000000002E-2"/>
    <n v="2.9564000000000007E-2"/>
    <n v="4.8857000000000005E-2"/>
  </r>
  <r>
    <x v="7"/>
    <x v="2"/>
    <x v="7"/>
    <x v="43"/>
    <n v="5.9698999999999995E-2"/>
    <n v="3.2316000000000025E-2"/>
    <n v="4.1584000000000003E-2"/>
    <n v="7.7253000000000002E-2"/>
    <n v="0.153535"/>
    <n v="0.25184099999999976"/>
    <n v="0.34168299999999985"/>
  </r>
  <r>
    <x v="7"/>
    <x v="2"/>
    <x v="7"/>
    <x v="44"/>
    <n v="0.10233799999999998"/>
    <n v="5.8674000000000004E-2"/>
    <n v="6.6817000000000015E-2"/>
    <n v="0.10486699999999997"/>
    <n v="0.17520200000000002"/>
    <n v="0.23982699999999998"/>
    <n v="0.29983599999999999"/>
  </r>
  <r>
    <x v="7"/>
    <x v="2"/>
    <x v="7"/>
    <x v="45"/>
    <n v="1.0110000000000004E-3"/>
    <n v="9.77E-4"/>
    <n v="6.5300000000000015E-4"/>
    <n v="2.6569999999999996E-3"/>
    <n v="4.2760000000000003E-3"/>
    <n v="6.145000000000002E-3"/>
    <n v="6.6670000000000002E-3"/>
  </r>
  <r>
    <x v="7"/>
    <x v="2"/>
    <x v="7"/>
    <x v="46"/>
    <n v="1.2936999999999997E-2"/>
    <n v="1.0569E-2"/>
    <n v="1.2519000000000002E-2"/>
    <n v="2.2647E-2"/>
    <n v="3.4365999999999987E-2"/>
    <n v="5.2436000000000003E-2"/>
    <n v="6.9154000000000007E-2"/>
  </r>
  <r>
    <x v="7"/>
    <x v="2"/>
    <x v="7"/>
    <x v="47"/>
    <n v="2.3116000000000001E-2"/>
    <n v="3.1920000000000011E-2"/>
    <n v="4.5862000000000014E-2"/>
    <n v="6.3837999999999992E-2"/>
    <n v="9.0032999999999974E-2"/>
    <n v="0.12519499999999997"/>
    <n v="0.16980600000000001"/>
  </r>
  <r>
    <x v="7"/>
    <x v="2"/>
    <x v="7"/>
    <x v="48"/>
    <n v="1.8089999999999998E-3"/>
    <n v="2.8469999999999997E-3"/>
    <n v="4.6760000000000005E-3"/>
    <n v="7.2839999999999997E-3"/>
    <n v="1.1456000000000001E-2"/>
    <n v="1.7378999999999999E-2"/>
    <n v="2.5786999999999994E-2"/>
  </r>
  <r>
    <x v="7"/>
    <x v="2"/>
    <x v="7"/>
    <x v="49"/>
    <n v="3.7840840000000009"/>
    <n v="2.4102110000000008"/>
    <n v="2.7211610000000008"/>
    <n v="4.6810600000000013"/>
    <n v="8.6077560000000037"/>
    <n v="12.920228000000003"/>
    <n v="17.276485000000008"/>
  </r>
  <r>
    <x v="7"/>
    <x v="2"/>
    <x v="7"/>
    <x v="50"/>
    <n v="2.0299390000000006"/>
    <n v="1.7263729999999999"/>
    <n v="2.1757419999999996"/>
    <n v="3.7304850000000012"/>
    <n v="6.094638999999999"/>
    <n v="9.1254999999999988"/>
    <n v="12.874549"/>
  </r>
  <r>
    <x v="7"/>
    <x v="2"/>
    <x v="7"/>
    <x v="51"/>
    <n v="2.1028979999999993"/>
    <n v="2.3069270000000008"/>
    <n v="2.9938190000000002"/>
    <n v="3.972356"/>
    <n v="5.1916770000000012"/>
    <n v="6.5550870000000012"/>
    <n v="8.254255999999998"/>
  </r>
  <r>
    <x v="7"/>
    <x v="2"/>
    <x v="7"/>
    <x v="52"/>
    <n v="1.1205820000000002"/>
    <n v="0.91327800000000003"/>
    <n v="1.10015"/>
    <n v="1.9549090000000007"/>
    <n v="3.0954600000000001"/>
    <n v="4.4649390000000011"/>
    <n v="6.0329530000000009"/>
  </r>
  <r>
    <x v="7"/>
    <x v="2"/>
    <x v="7"/>
    <x v="53"/>
    <n v="1.0326809999999997"/>
    <n v="1.5186059999999999"/>
    <n v="2.3498540000000006"/>
    <n v="3.5037680000000009"/>
    <n v="5.2534580000000011"/>
    <n v="7.6591059999999995"/>
    <n v="10.819879999999999"/>
  </r>
  <r>
    <x v="7"/>
    <x v="2"/>
    <x v="7"/>
    <x v="54"/>
    <n v="8.9582000000000023E-2"/>
    <n v="7.752100000000002E-2"/>
    <n v="8.7808999999999998E-2"/>
    <n v="0.147095"/>
    <n v="0.20317399999999994"/>
    <n v="0.27748699999999998"/>
    <n v="0.34792800000000002"/>
  </r>
  <r>
    <x v="7"/>
    <x v="2"/>
    <x v="7"/>
    <x v="55"/>
    <n v="5.8077000000000004E-2"/>
    <n v="7.0097000000000007E-2"/>
    <n v="9.2974000000000001E-2"/>
    <n v="0.12287200000000004"/>
    <n v="0.16240899999999997"/>
    <n v="0.21197900000000006"/>
    <n v="0.27542799999999995"/>
  </r>
  <r>
    <x v="7"/>
    <x v="2"/>
    <x v="7"/>
    <x v="56"/>
    <n v="0.20853699999999997"/>
    <n v="0.25063399999999997"/>
    <n v="0.33821699999999993"/>
    <n v="0.451544"/>
    <n v="0.59611400000000014"/>
    <n v="0.77362399999999998"/>
    <n v="0.99900100000000003"/>
  </r>
  <r>
    <x v="7"/>
    <x v="2"/>
    <x v="7"/>
    <x v="57"/>
    <n v="1.732E-3"/>
    <n v="1.4559999999999998E-3"/>
    <n v="1.7100000000000004E-3"/>
    <n v="3.0009999999999998E-3"/>
    <n v="4.47E-3"/>
    <n v="6.6239999999999997E-3"/>
    <n v="8.631999999999999E-3"/>
  </r>
  <r>
    <x v="7"/>
    <x v="2"/>
    <x v="8"/>
    <x v="40"/>
    <n v="0.22462699999999999"/>
    <n v="0.12526699999999999"/>
    <n v="0.16706499999999999"/>
    <n v="0.28694500000000001"/>
    <n v="0.49287900000000001"/>
    <n v="0.67643699999999995"/>
    <n v="0.83448200000000006"/>
  </r>
  <r>
    <x v="7"/>
    <x v="2"/>
    <x v="8"/>
    <x v="41"/>
    <n v="4.1907009999999998"/>
    <n v="2.3439730000000001"/>
    <n v="2.6373800000000003"/>
    <n v="4.1577349999999997"/>
    <n v="6.9701770000000005"/>
    <n v="9.5566890000000004"/>
    <n v="11.801221999999999"/>
  </r>
  <r>
    <x v="7"/>
    <x v="2"/>
    <x v="8"/>
    <x v="42"/>
    <n v="3.9199999999999999E-2"/>
    <n v="2.6605E-2"/>
    <n v="4.7439000000000002E-2"/>
    <n v="0.11684399999999999"/>
    <n v="0.28778100000000001"/>
    <n v="0.54108299999999998"/>
    <n v="0.770123"/>
  </r>
  <r>
    <x v="7"/>
    <x v="2"/>
    <x v="8"/>
    <x v="43"/>
    <n v="1.605232"/>
    <n v="0.83258900000000002"/>
    <n v="1.0475559999999999"/>
    <n v="1.8659430000000001"/>
    <n v="3.532095"/>
    <n v="5.4838089999999999"/>
    <n v="6.9925600000000001"/>
  </r>
  <r>
    <x v="7"/>
    <x v="2"/>
    <x v="8"/>
    <x v="44"/>
    <n v="0.85556799999999988"/>
    <n v="0.46721099999999999"/>
    <n v="0.505938"/>
    <n v="0.76521799999999995"/>
    <n v="1.2367619999999999"/>
    <n v="1.640523"/>
    <n v="1.9868029999999999"/>
  </r>
  <r>
    <x v="7"/>
    <x v="2"/>
    <x v="8"/>
    <x v="45"/>
    <n v="1.2709E-2"/>
    <n v="1.0718E-2"/>
    <n v="7.476E-3"/>
    <n v="9.9640000000000006E-3"/>
    <n v="1.2688000000000001E-2"/>
    <n v="1.5649E-2"/>
    <n v="1.7992000000000001E-2"/>
  </r>
  <r>
    <x v="7"/>
    <x v="2"/>
    <x v="8"/>
    <x v="46"/>
    <n v="0.46855800000000003"/>
    <n v="0.37129400000000001"/>
    <n v="0.41770399999999996"/>
    <n v="0.72379400000000005"/>
    <n v="1.0579419999999999"/>
    <n v="1.561874"/>
    <n v="2.0092510000000003"/>
  </r>
  <r>
    <x v="7"/>
    <x v="2"/>
    <x v="8"/>
    <x v="47"/>
    <n v="0.99605700000000008"/>
    <n v="1.4596450000000001"/>
    <n v="2.2270790000000003"/>
    <n v="3.2812139999999999"/>
    <n v="4.8574159999999997"/>
    <n v="7.0230920000000001"/>
    <n v="9.7959180000000003"/>
  </r>
  <r>
    <x v="7"/>
    <x v="2"/>
    <x v="8"/>
    <x v="48"/>
    <n v="9.3491999999999992E-2"/>
    <n v="0.14296699999999998"/>
    <n v="0.21580799999999997"/>
    <n v="0.31151399999999996"/>
    <n v="0.43076500000000006"/>
    <n v="0.56848500000000002"/>
    <n v="0.71382800000000002"/>
  </r>
  <r>
    <x v="7"/>
    <x v="2"/>
    <x v="8"/>
    <x v="49"/>
    <n v="154.95049599999999"/>
    <n v="95.423676"/>
    <n v="104.293351"/>
    <n v="173.39689300000001"/>
    <n v="308.23141500000003"/>
    <n v="445.11004199999996"/>
    <n v="572.71734900000013"/>
  </r>
  <r>
    <x v="7"/>
    <x v="2"/>
    <x v="8"/>
    <x v="50"/>
    <n v="23.635584999999999"/>
    <n v="19.925249000000001"/>
    <n v="23.532339"/>
    <n v="36.570617999999996"/>
    <n v="53.640067999999999"/>
    <n v="74.307739999999995"/>
    <n v="96.817182000000003"/>
  </r>
  <r>
    <x v="7"/>
    <x v="2"/>
    <x v="8"/>
    <x v="51"/>
    <n v="3.1112450000000003"/>
    <n v="3.472137"/>
    <n v="4.6127110000000009"/>
    <n v="6.2792649999999997"/>
    <n v="8.4269570000000016"/>
    <n v="10.951675"/>
    <n v="14.253532999999999"/>
  </r>
  <r>
    <x v="7"/>
    <x v="2"/>
    <x v="8"/>
    <x v="52"/>
    <n v="34.823425"/>
    <n v="27.693769"/>
    <n v="31.724040000000002"/>
    <n v="53.584921000000001"/>
    <n v="80.071278000000007"/>
    <n v="110.33827399999998"/>
    <n v="142.07025599999997"/>
  </r>
  <r>
    <x v="7"/>
    <x v="2"/>
    <x v="8"/>
    <x v="53"/>
    <n v="26.850930999999999"/>
    <n v="37.51343"/>
    <n v="54.029645000000002"/>
    <n v="74.626902000000001"/>
    <n v="103.35609400000001"/>
    <n v="140.29715999999999"/>
    <n v="185.76474599999997"/>
  </r>
  <r>
    <x v="7"/>
    <x v="2"/>
    <x v="8"/>
    <x v="54"/>
    <n v="1.344104"/>
    <n v="1.1122879999999999"/>
    <n v="1.2099679999999999"/>
    <n v="1.9520389999999999"/>
    <n v="2.6040579999999998"/>
    <n v="3.4523899999999998"/>
    <n v="4.2114260000000003"/>
  </r>
  <r>
    <x v="7"/>
    <x v="2"/>
    <x v="8"/>
    <x v="55"/>
    <n v="0.32063700000000001"/>
    <n v="0.38389799999999996"/>
    <n v="0.50114300000000001"/>
    <n v="0.65285900000000008"/>
    <n v="0.85175000000000001"/>
    <n v="1.0971149999999998"/>
    <n v="1.405843"/>
  </r>
  <r>
    <x v="7"/>
    <x v="2"/>
    <x v="8"/>
    <x v="56"/>
    <n v="4.4905239999999997"/>
    <n v="5.2965329999999993"/>
    <n v="6.9700850000000001"/>
    <n v="9.2239450000000005"/>
    <n v="12.171215999999999"/>
    <n v="15.908789999999998"/>
    <n v="20.855632"/>
  </r>
  <r>
    <x v="7"/>
    <x v="2"/>
    <x v="8"/>
    <x v="57"/>
    <n v="4.6670000000000003E-2"/>
    <n v="3.6788999999999995E-2"/>
    <n v="4.0674999999999996E-2"/>
    <n v="6.7808000000000007E-2"/>
    <n v="9.6160999999999996E-2"/>
    <n v="0.13658799999999999"/>
    <n v="0.17283500000000002"/>
  </r>
  <r>
    <x v="7"/>
    <x v="2"/>
    <x v="9"/>
    <x v="40"/>
    <n v="2.0099999999999995E-4"/>
    <n v="1.3299999999999998E-4"/>
    <n v="2.2699999999999999E-4"/>
    <n v="5.1200000000000009E-4"/>
    <n v="1.1039999999999993E-3"/>
    <n v="1.769E-3"/>
    <n v="2.3460000000000009E-3"/>
  </r>
  <r>
    <x v="7"/>
    <x v="2"/>
    <x v="9"/>
    <x v="41"/>
    <n v="1.7829000000000012E-2"/>
    <n v="1.0116999999999996E-2"/>
    <n v="1.2040999999999998E-2"/>
    <n v="2.0095000000000016E-2"/>
    <n v="3.5701000000000031E-2"/>
    <n v="5.2016E-2"/>
    <n v="6.6906000000000049E-2"/>
  </r>
  <r>
    <x v="7"/>
    <x v="2"/>
    <x v="9"/>
    <x v="42"/>
    <n v="2.7000000000000002E-5"/>
    <n v="1.9000000000000001E-5"/>
    <n v="3.6999999999999998E-5"/>
    <n v="1.01E-4"/>
    <n v="2.8700000000000004E-4"/>
    <n v="6.510000000000001E-4"/>
    <n v="1.1319999999999995E-3"/>
  </r>
  <r>
    <x v="7"/>
    <x v="2"/>
    <x v="9"/>
    <x v="43"/>
    <n v="1.0819999999999994E-3"/>
    <n v="5.8200000000000016E-4"/>
    <n v="7.5300000000000009E-4"/>
    <n v="1.4029999999999995E-3"/>
    <n v="2.8179999999999993E-3"/>
    <n v="4.7240000000000016E-3"/>
    <n v="6.522E-3"/>
  </r>
  <r>
    <x v="7"/>
    <x v="2"/>
    <x v="9"/>
    <x v="44"/>
    <n v="6.0150000000000039E-3"/>
    <n v="3.4810000000000006E-3"/>
    <n v="4.0170000000000006E-3"/>
    <n v="6.3700000000000041E-3"/>
    <n v="1.0713999999999989E-2"/>
    <n v="1.4730999999999999E-2"/>
    <n v="1.8457000000000001E-2"/>
  </r>
  <r>
    <x v="7"/>
    <x v="2"/>
    <x v="9"/>
    <x v="45"/>
    <n v="1.4299999999999998E-4"/>
    <n v="1.4099999999999998E-4"/>
    <n v="9.5000000000000005E-5"/>
    <n v="4.6800000000000021E-4"/>
    <n v="8.7100000000000046E-4"/>
    <n v="1.4249999999999979E-3"/>
    <n v="1.7199999999999984E-3"/>
  </r>
  <r>
    <x v="7"/>
    <x v="2"/>
    <x v="9"/>
    <x v="46"/>
    <n v="1.5360000000000003E-3"/>
    <n v="1.286E-3"/>
    <n v="1.5480000000000001E-3"/>
    <n v="2.8769999999999998E-3"/>
    <n v="4.4659999999999986E-3"/>
    <n v="6.970999999999998E-3"/>
    <n v="9.3940000000000013E-3"/>
  </r>
  <r>
    <x v="7"/>
    <x v="2"/>
    <x v="9"/>
    <x v="47"/>
    <n v="1.0975E-2"/>
    <n v="1.5016000000000003E-2"/>
    <n v="2.0981E-2"/>
    <n v="2.8603000000000017E-2"/>
    <n v="3.9261000000000011E-2"/>
    <n v="5.3006999999999999E-2"/>
    <n v="6.9505999999999998E-2"/>
  </r>
  <r>
    <x v="7"/>
    <x v="2"/>
    <x v="9"/>
    <x v="48"/>
    <n v="5.7999999999999987E-5"/>
    <n v="9.4999999999999992E-5"/>
    <n v="1.5799999999999996E-4"/>
    <n v="2.4500000000000005E-4"/>
    <n v="3.8900000000000002E-4"/>
    <n v="5.9599999999999996E-4"/>
    <n v="9.0200000000000002E-4"/>
  </r>
  <r>
    <x v="7"/>
    <x v="2"/>
    <x v="9"/>
    <x v="49"/>
    <n v="2.2854159999999997"/>
    <n v="1.4382299999999997"/>
    <n v="1.6119009999999998"/>
    <n v="2.7382559999999998"/>
    <n v="4.9832380000000009"/>
    <n v="7.4234270000000002"/>
    <n v="9.8244399999999938"/>
  </r>
  <r>
    <x v="7"/>
    <x v="2"/>
    <x v="9"/>
    <x v="50"/>
    <n v="0.42365500000000017"/>
    <n v="0.3645109999999997"/>
    <n v="0.46078299999999967"/>
    <n v="0.79860100000000012"/>
    <n v="1.3286669999999992"/>
    <n v="2.0309069999999996"/>
    <n v="2.9306839999999998"/>
  </r>
  <r>
    <x v="7"/>
    <x v="2"/>
    <x v="9"/>
    <x v="51"/>
    <n v="0.38774799999999998"/>
    <n v="0.42548599999999998"/>
    <n v="0.55003200000000008"/>
    <n v="0.72752300000000036"/>
    <n v="0.94747099999999984"/>
    <n v="1.1911829999999999"/>
    <n v="1.4920899999999997"/>
  </r>
  <r>
    <x v="7"/>
    <x v="2"/>
    <x v="9"/>
    <x v="52"/>
    <n v="0.70812099999999989"/>
    <n v="0.59471600000000002"/>
    <n v="0.73711300000000024"/>
    <n v="1.3674739999999999"/>
    <n v="2.2662150000000003"/>
    <n v="3.421024000000001"/>
    <n v="4.8538250000000005"/>
  </r>
  <r>
    <x v="7"/>
    <x v="2"/>
    <x v="9"/>
    <x v="53"/>
    <n v="9.7444000000000031E-2"/>
    <n v="0.14515499999999998"/>
    <n v="0.22264400000000001"/>
    <n v="0.337922"/>
    <n v="0.518926"/>
    <n v="0.78411200000000003"/>
    <n v="1.1555470000000001"/>
  </r>
  <r>
    <x v="7"/>
    <x v="2"/>
    <x v="9"/>
    <x v="54"/>
    <n v="6.0039999999999998E-3"/>
    <n v="5.2880000000000002E-3"/>
    <n v="6.0729999999999994E-3"/>
    <n v="1.0358999999999997E-2"/>
    <n v="1.4566000000000001E-2"/>
    <n v="2.0206000000000002E-2"/>
    <n v="2.5705000000000002E-2"/>
  </r>
  <r>
    <x v="7"/>
    <x v="2"/>
    <x v="9"/>
    <x v="55"/>
    <n v="5.2390000000000006E-3"/>
    <n v="6.3180000000000007E-3"/>
    <n v="8.3040000000000024E-3"/>
    <n v="1.0889999999999999E-2"/>
    <n v="1.4281999999999998E-2"/>
    <n v="1.8488999999999998E-2"/>
    <n v="2.3813000000000001E-2"/>
  </r>
  <r>
    <x v="7"/>
    <x v="2"/>
    <x v="9"/>
    <x v="56"/>
    <n v="0.16125299999999998"/>
    <n v="0.19444899999999998"/>
    <n v="0.26294299999999993"/>
    <n v="0.35443899999999995"/>
    <n v="0.46891100000000008"/>
    <n v="0.60920200000000002"/>
    <n v="0.7880879999999999"/>
  </r>
  <r>
    <x v="7"/>
    <x v="2"/>
    <x v="9"/>
    <x v="57"/>
    <n v="4.5399999999999998E-4"/>
    <n v="3.7700000000000006E-4"/>
    <n v="4.3900000000000005E-4"/>
    <n v="7.6899999999999994E-4"/>
    <n v="1.1349999999999997E-3"/>
    <n v="1.6740000000000001E-3"/>
    <n v="2.1879999999999998E-3"/>
  </r>
  <r>
    <x v="7"/>
    <x v="2"/>
    <x v="10"/>
    <x v="40"/>
    <n v="8.5949999999999971E-2"/>
    <n v="4.9725999999999999E-2"/>
    <n v="6.9792000000000021E-2"/>
    <n v="0.12610299999999999"/>
    <n v="0.22515500000000005"/>
    <n v="0.31680700000000006"/>
    <n v="0.39415700000000015"/>
  </r>
  <r>
    <x v="7"/>
    <x v="2"/>
    <x v="10"/>
    <x v="41"/>
    <n v="2.4844829999999996"/>
    <n v="1.3886059999999996"/>
    <n v="1.5860000000000003"/>
    <n v="2.5377199999999998"/>
    <n v="4.3178350000000005"/>
    <n v="6.0136559999999974"/>
    <n v="7.5050030000000012"/>
  </r>
  <r>
    <x v="7"/>
    <x v="2"/>
    <x v="10"/>
    <x v="42"/>
    <n v="1.2698000000000001E-2"/>
    <n v="8.7589999999999994E-3"/>
    <n v="1.5951999999999997E-2"/>
    <n v="4.0719000000000005E-2"/>
    <n v="0.10589600000000003"/>
    <n v="0.21482900000000008"/>
    <n v="0.33039200000000002"/>
  </r>
  <r>
    <x v="7"/>
    <x v="2"/>
    <x v="10"/>
    <x v="43"/>
    <n v="0.53385300000000013"/>
    <n v="0.28074199999999999"/>
    <n v="0.35716199999999998"/>
    <n v="0.64463500000000018"/>
    <n v="1.2423620000000002"/>
    <n v="1.9803779999999997"/>
    <n v="2.6000970000000003"/>
  </r>
  <r>
    <x v="7"/>
    <x v="2"/>
    <x v="10"/>
    <x v="44"/>
    <n v="0.59355600000000019"/>
    <n v="0.32668500000000006"/>
    <n v="0.35811499999999996"/>
    <n v="0.54564400000000002"/>
    <n v="0.88850900000000044"/>
    <n v="1.1882250000000003"/>
    <n v="1.4517970000000002"/>
  </r>
  <r>
    <x v="7"/>
    <x v="2"/>
    <x v="10"/>
    <x v="45"/>
    <n v="1.086E-2"/>
    <n v="1.0014E-2"/>
    <n v="6.6830000000000014E-3"/>
    <n v="1.5605999999999997E-2"/>
    <n v="1.9726E-2"/>
    <n v="2.4992000000000014E-2"/>
    <n v="2.5762000000000007E-2"/>
  </r>
  <r>
    <x v="7"/>
    <x v="2"/>
    <x v="10"/>
    <x v="46"/>
    <n v="0.13867099999999999"/>
    <n v="0.10935600000000001"/>
    <n v="0.12415799999999999"/>
    <n v="0.21659300000000001"/>
    <n v="0.31743199999999994"/>
    <n v="0.46985199999999994"/>
    <n v="0.60228099999999996"/>
  </r>
  <r>
    <x v="7"/>
    <x v="2"/>
    <x v="10"/>
    <x v="47"/>
    <n v="0.300763"/>
    <n v="0.43709999999999993"/>
    <n v="0.66301900000000025"/>
    <n v="0.97456100000000012"/>
    <n v="1.4458709999999997"/>
    <n v="2.1079090000000007"/>
    <n v="2.9798169999999993"/>
  </r>
  <r>
    <x v="7"/>
    <x v="2"/>
    <x v="10"/>
    <x v="48"/>
    <n v="4.0088999999999993E-2"/>
    <n v="6.2470000000000012E-2"/>
    <n v="9.6531000000000033E-2"/>
    <n v="0.14380299999999999"/>
    <n v="0.20650999999999997"/>
    <n v="0.28473300000000001"/>
    <n v="0.37355099999999997"/>
  </r>
  <r>
    <x v="7"/>
    <x v="2"/>
    <x v="10"/>
    <x v="49"/>
    <n v="44.397977000000012"/>
    <n v="27.634664999999998"/>
    <n v="30.515092999999997"/>
    <n v="51.292599999999986"/>
    <n v="92.195833000000007"/>
    <n v="134.96005500000001"/>
    <n v="175.65318599999995"/>
  </r>
  <r>
    <x v="7"/>
    <x v="2"/>
    <x v="10"/>
    <x v="50"/>
    <n v="10.187898000000002"/>
    <n v="8.562872999999998"/>
    <n v="10.000258000000001"/>
    <n v="15.506076000000002"/>
    <n v="22.862326000000007"/>
    <n v="31.815479000000003"/>
    <n v="41.673495000000017"/>
  </r>
  <r>
    <x v="7"/>
    <x v="2"/>
    <x v="10"/>
    <x v="51"/>
    <n v="17.125582000000001"/>
    <n v="18.941141999999996"/>
    <n v="24.803267999999996"/>
    <n v="33.234029999999997"/>
    <n v="43.897366000000005"/>
    <n v="56.060966000000008"/>
    <n v="71.494505000000004"/>
  </r>
  <r>
    <x v="7"/>
    <x v="2"/>
    <x v="10"/>
    <x v="52"/>
    <n v="12.375833999999999"/>
    <n v="9.8501760000000029"/>
    <n v="11.412824999999998"/>
    <n v="19.495467999999999"/>
    <n v="29.496548999999998"/>
    <n v="40.885808999999995"/>
    <n v="52.903570999999985"/>
  </r>
  <r>
    <x v="7"/>
    <x v="2"/>
    <x v="10"/>
    <x v="53"/>
    <n v="19.395251999999999"/>
    <n v="26.739791"/>
    <n v="37.876784000000008"/>
    <n v="51.553649"/>
    <n v="70.624568000000011"/>
    <n v="95.159783999999988"/>
    <n v="125.29450899999999"/>
  </r>
  <r>
    <x v="7"/>
    <x v="2"/>
    <x v="10"/>
    <x v="54"/>
    <n v="0.76429400000000003"/>
    <n v="0.63505599999999995"/>
    <n v="0.69328900000000004"/>
    <n v="1.1210629999999999"/>
    <n v="1.497871"/>
    <n v="1.986407"/>
    <n v="2.4223299999999997"/>
  </r>
  <r>
    <x v="7"/>
    <x v="2"/>
    <x v="10"/>
    <x v="55"/>
    <n v="0.30102600000000007"/>
    <n v="0.36247200000000002"/>
    <n v="0.47736800000000001"/>
    <n v="0.62659900000000013"/>
    <n v="0.82332899999999998"/>
    <n v="1.0684019999999999"/>
    <n v="1.3799099999999997"/>
  </r>
  <r>
    <x v="7"/>
    <x v="2"/>
    <x v="10"/>
    <x v="56"/>
    <n v="2.854108000000001"/>
    <n v="3.3483139999999998"/>
    <n v="4.4182750000000013"/>
    <n v="5.802791"/>
    <n v="7.5243580000000012"/>
    <n v="9.6022120000000015"/>
    <n v="12.228262000000001"/>
  </r>
  <r>
    <x v="7"/>
    <x v="2"/>
    <x v="10"/>
    <x v="57"/>
    <n v="9.9326000000000012E-2"/>
    <n v="7.9457000000000014E-2"/>
    <n v="8.8912999999999992E-2"/>
    <n v="0.14952099999999999"/>
    <n v="0.21339900000000001"/>
    <n v="0.30466299999999996"/>
    <n v="0.38774799999999998"/>
  </r>
  <r>
    <x v="8"/>
    <x v="0"/>
    <x v="0"/>
    <x v="58"/>
    <n v="1.6282000000000001E-2"/>
    <n v="1.5448000000000003E-2"/>
    <n v="1.7289999999999996E-2"/>
    <n v="2.0155000000000006E-2"/>
    <n v="2.2362999999999994E-2"/>
    <n v="2.4441999999999995E-2"/>
    <n v="2.5630999999999994E-2"/>
  </r>
  <r>
    <x v="8"/>
    <x v="0"/>
    <x v="1"/>
    <x v="58"/>
    <n v="0.10183500000000002"/>
    <n v="9.7384000000000054E-2"/>
    <n v="0.11138700000000003"/>
    <n v="0.13222000000000006"/>
    <n v="0.15002300000000013"/>
    <n v="0.16814600000000016"/>
    <n v="0.18123600000000001"/>
  </r>
  <r>
    <x v="8"/>
    <x v="0"/>
    <x v="2"/>
    <x v="58"/>
    <n v="2.2545999999999997E-2"/>
    <n v="2.1853000000000001E-2"/>
    <n v="2.4738000000000007E-2"/>
    <n v="2.9296999999999997E-2"/>
    <n v="3.2946999999999997E-2"/>
    <n v="3.6438000000000012E-2"/>
    <n v="3.871200000000001E-2"/>
  </r>
  <r>
    <x v="8"/>
    <x v="0"/>
    <x v="3"/>
    <x v="58"/>
    <n v="0.28445899999999996"/>
    <n v="0.27563900000000002"/>
    <n v="0.31463900000000006"/>
    <n v="0.37492399999999998"/>
    <n v="0.42473100000000014"/>
    <n v="0.47429599999999994"/>
    <n v="0.50940199999999991"/>
  </r>
  <r>
    <x v="8"/>
    <x v="0"/>
    <x v="4"/>
    <x v="58"/>
    <n v="3.3555000000000001E-2"/>
    <n v="3.1657999999999999E-2"/>
    <n v="3.5244999999999999E-2"/>
    <n v="4.0916000000000001E-2"/>
    <n v="4.5192999999999997E-2"/>
    <n v="4.913E-2"/>
    <n v="5.1229999999999998E-2"/>
  </r>
  <r>
    <x v="8"/>
    <x v="0"/>
    <x v="5"/>
    <x v="58"/>
    <n v="7.7847999999999973E-2"/>
    <n v="7.4529999999999999E-2"/>
    <n v="8.3625000000000033E-2"/>
    <n v="9.8235000000000017E-2"/>
    <n v="0.10970399999999995"/>
    <n v="0.12053200000000001"/>
    <n v="0.12716900000000003"/>
  </r>
  <r>
    <x v="8"/>
    <x v="0"/>
    <x v="6"/>
    <x v="58"/>
    <n v="3.8643999999999998E-2"/>
    <n v="3.6351999999999995E-2"/>
    <n v="4.0402999999999994E-2"/>
    <n v="4.6860999999999993E-2"/>
    <n v="5.1686999999999997E-2"/>
    <n v="5.6109000000000006E-2"/>
    <n v="5.8430999999999997E-2"/>
  </r>
  <r>
    <x v="8"/>
    <x v="0"/>
    <x v="7"/>
    <x v="58"/>
    <n v="2.5479999999999996E-2"/>
    <n v="2.4486999999999998E-2"/>
    <n v="2.7747999999999995E-2"/>
    <n v="3.2850999999999991E-2"/>
    <n v="3.7048000000000005E-2"/>
    <n v="4.1179999999999994E-2"/>
    <n v="4.3990000000000008E-2"/>
  </r>
  <r>
    <x v="8"/>
    <x v="0"/>
    <x v="8"/>
    <x v="58"/>
    <n v="0.20259199999999999"/>
    <n v="0.19952300000000001"/>
    <n v="0.23258200000000001"/>
    <n v="0.282835"/>
    <n v="0.32688800000000001"/>
    <n v="0.37163800000000002"/>
    <n v="0.40566999999999998"/>
  </r>
  <r>
    <x v="8"/>
    <x v="0"/>
    <x v="9"/>
    <x v="58"/>
    <n v="1.3343000000000004E-2"/>
    <n v="1.2916E-2"/>
    <n v="1.4744000000000007E-2"/>
    <n v="1.756700000000001E-2"/>
    <n v="1.9962000000000004E-2"/>
    <n v="2.2360999999999995E-2"/>
    <n v="2.4071000000000016E-2"/>
  </r>
  <r>
    <x v="8"/>
    <x v="0"/>
    <x v="10"/>
    <x v="58"/>
    <n v="9.5717999999999998E-2"/>
    <n v="9.0366999999999975E-2"/>
    <n v="0.10064999999999998"/>
    <n v="0.11685299999999998"/>
    <n v="0.12914899999999993"/>
    <n v="0.14049300000000001"/>
    <n v="0.14660399999999998"/>
  </r>
  <r>
    <x v="8"/>
    <x v="1"/>
    <x v="0"/>
    <x v="58"/>
    <n v="6.0228000000000011E-2"/>
    <n v="5.7802000000000006E-2"/>
    <n v="6.5393000000000021E-2"/>
    <n v="7.6978000000000005E-2"/>
    <n v="8.6192999999999978E-2"/>
    <n v="9.4944000000000014E-2"/>
    <n v="0.10025899999999997"/>
  </r>
  <r>
    <x v="8"/>
    <x v="1"/>
    <x v="1"/>
    <x v="58"/>
    <n v="0.37668099999999988"/>
    <n v="0.36440399999999989"/>
    <n v="0.42131699999999983"/>
    <n v="0.50506100000000009"/>
    <n v="0.57817700000000016"/>
    <n v="0.65314800000000006"/>
    <n v="0.70881599999999967"/>
  </r>
  <r>
    <x v="8"/>
    <x v="1"/>
    <x v="2"/>
    <x v="58"/>
    <n v="8.3401000000000003E-2"/>
    <n v="8.1783000000000008E-2"/>
    <n v="9.3565999999999996E-2"/>
    <n v="0.11190700000000002"/>
    <n v="0.12696499999999997"/>
    <n v="0.14154100000000003"/>
    <n v="0.151397"/>
  </r>
  <r>
    <x v="8"/>
    <x v="1"/>
    <x v="3"/>
    <x v="58"/>
    <n v="1.0522059999999998"/>
    <n v="1.0314510000000001"/>
    <n v="1.1900960000000003"/>
    <n v="1.4321270000000001"/>
    <n v="1.636871"/>
    <n v="1.842346"/>
    <n v="1.9922259999999998"/>
  </r>
  <r>
    <x v="8"/>
    <x v="1"/>
    <x v="4"/>
    <x v="58"/>
    <n v="0.12411900000000001"/>
    <n v="0.11846499999999999"/>
    <n v="0.13331199999999999"/>
    <n v="0.15629000000000001"/>
    <n v="0.17416899999999999"/>
    <n v="0.19083800000000001"/>
    <n v="0.20035600000000001"/>
  </r>
  <r>
    <x v="8"/>
    <x v="1"/>
    <x v="5"/>
    <x v="58"/>
    <n v="0.28795299999999996"/>
    <n v="0.278893"/>
    <n v="0.31630499999999984"/>
    <n v="0.37523499999999999"/>
    <n v="0.422761"/>
    <n v="0.46816499999999994"/>
    <n v="0.49733999999999995"/>
  </r>
  <r>
    <x v="8"/>
    <x v="1"/>
    <x v="6"/>
    <x v="58"/>
    <n v="0.14294399999999999"/>
    <n v="0.13603400000000002"/>
    <n v="0.15282499999999999"/>
    <n v="0.17899799999999996"/>
    <n v="0.19919500000000001"/>
    <n v="0.217948"/>
    <n v="0.228518"/>
  </r>
  <r>
    <x v="8"/>
    <x v="1"/>
    <x v="7"/>
    <x v="58"/>
    <n v="9.4245000000000009E-2"/>
    <n v="9.162499999999997E-2"/>
    <n v="0.10496699999999999"/>
    <n v="0.12547800000000001"/>
    <n v="0.14278099999999996"/>
    <n v="0.15996199999999997"/>
    <n v="0.17203199999999999"/>
  </r>
  <r>
    <x v="8"/>
    <x v="1"/>
    <x v="8"/>
    <x v="58"/>
    <n v="0.74938100000000007"/>
    <n v="0.74662200000000001"/>
    <n v="0.87971999999999995"/>
    <n v="1.0803700000000001"/>
    <n v="1.2597879999999999"/>
    <n v="1.4435820000000001"/>
    <n v="1.586544"/>
  </r>
  <r>
    <x v="8"/>
    <x v="1"/>
    <x v="9"/>
    <x v="58"/>
    <n v="4.9356999999999998E-2"/>
    <n v="4.8332000000000028E-2"/>
    <n v="5.5766000000000017E-2"/>
    <n v="6.7101000000000008E-2"/>
    <n v="7.6937999999999993E-2"/>
    <n v="8.6863999999999997E-2"/>
    <n v="9.4150999999999999E-2"/>
  </r>
  <r>
    <x v="8"/>
    <x v="1"/>
    <x v="10"/>
    <x v="58"/>
    <n v="0.35407099999999991"/>
    <n v="0.33816700000000011"/>
    <n v="0.38069700000000006"/>
    <n v="0.44635899999999989"/>
    <n v="0.49772299999999997"/>
    <n v="0.54572599999999982"/>
    <n v="0.57335400000000014"/>
  </r>
  <r>
    <x v="8"/>
    <x v="2"/>
    <x v="0"/>
    <x v="58"/>
    <n v="2.8544000000000003E-2"/>
    <n v="2.8521999999999995E-2"/>
    <n v="3.3642999999999999E-2"/>
    <n v="4.1318000000000001E-2"/>
    <n v="4.8349999999999997E-2"/>
    <n v="5.5770000000000007E-2"/>
    <n v="6.176100000000001E-2"/>
  </r>
  <r>
    <x v="8"/>
    <x v="2"/>
    <x v="1"/>
    <x v="58"/>
    <n v="0.17853000000000011"/>
    <n v="0.17979200000000006"/>
    <n v="0.21674600000000005"/>
    <n v="0.2711019999999999"/>
    <n v="0.32433799999999996"/>
    <n v="0.38363600000000003"/>
    <n v="0.43663800000000019"/>
  </r>
  <r>
    <x v="8"/>
    <x v="2"/>
    <x v="2"/>
    <x v="58"/>
    <n v="3.9524999999999998E-2"/>
    <n v="4.0350999999999998E-2"/>
    <n v="4.8136000000000005E-2"/>
    <n v="6.007100000000002E-2"/>
    <n v="7.1222000000000008E-2"/>
    <n v="8.3136000000000002E-2"/>
    <n v="9.326000000000001E-2"/>
  </r>
  <r>
    <x v="8"/>
    <x v="2"/>
    <x v="3"/>
    <x v="58"/>
    <n v="0.49868800000000002"/>
    <n v="0.5088990000000001"/>
    <n v="0.61225399999999985"/>
    <n v="0.76872699999999994"/>
    <n v="0.91823600000000016"/>
    <n v="1.0821239999999999"/>
    <n v="1.2272350000000001"/>
  </r>
  <r>
    <x v="8"/>
    <x v="2"/>
    <x v="4"/>
    <x v="58"/>
    <n v="5.8826000000000003E-2"/>
    <n v="5.8449000000000001E-2"/>
    <n v="6.8583000000000005E-2"/>
    <n v="8.3891999999999994E-2"/>
    <n v="9.7702999999999984E-2"/>
    <n v="0.112091"/>
    <n v="0.123422"/>
  </r>
  <r>
    <x v="8"/>
    <x v="2"/>
    <x v="5"/>
    <x v="58"/>
    <n v="0.13646899999999995"/>
    <n v="0.13760099999999995"/>
    <n v="0.16272800000000004"/>
    <n v="0.20141300000000012"/>
    <n v="0.23715799999999998"/>
    <n v="0.27498200000000017"/>
    <n v="0.30636699999999994"/>
  </r>
  <r>
    <x v="8"/>
    <x v="2"/>
    <x v="6"/>
    <x v="58"/>
    <n v="6.7748000000000003E-2"/>
    <n v="6.7116000000000009E-2"/>
    <n v="7.8620000000000009E-2"/>
    <n v="9.6081999999999987E-2"/>
    <n v="0.111743"/>
    <n v="0.12801299999999999"/>
    <n v="0.14077000000000003"/>
  </r>
  <r>
    <x v="8"/>
    <x v="2"/>
    <x v="7"/>
    <x v="58"/>
    <n v="4.4666999999999998E-2"/>
    <n v="4.5202999999999993E-2"/>
    <n v="5.4001999999999988E-2"/>
    <n v="6.7353000000000024E-2"/>
    <n v="8.0094999999999986E-2"/>
    <n v="9.3954999999999969E-2"/>
    <n v="0.10597899999999998"/>
  </r>
  <r>
    <x v="8"/>
    <x v="2"/>
    <x v="8"/>
    <x v="58"/>
    <n v="0.35516500000000001"/>
    <n v="0.36836999999999998"/>
    <n v="0.45257899999999995"/>
    <n v="0.57991199999999998"/>
    <n v="0.706704"/>
    <n v="0.84790699999999997"/>
    <n v="0.977329"/>
  </r>
  <r>
    <x v="8"/>
    <x v="2"/>
    <x v="9"/>
    <x v="58"/>
    <n v="2.3393000000000008E-2"/>
    <n v="2.384300000000001E-2"/>
    <n v="2.8687000000000004E-2"/>
    <n v="3.6016000000000034E-2"/>
    <n v="4.315999999999999E-2"/>
    <n v="5.1023000000000006E-2"/>
    <n v="5.8002999999999971E-2"/>
  </r>
  <r>
    <x v="8"/>
    <x v="2"/>
    <x v="10"/>
    <x v="58"/>
    <n v="0.16780399999999995"/>
    <n v="0.16684799999999989"/>
    <n v="0.195856"/>
    <n v="0.23959399999999997"/>
    <n v="0.27920700000000009"/>
    <n v="0.32054299999999991"/>
    <n v="0.35319499999999993"/>
  </r>
  <r>
    <x v="9"/>
    <x v="0"/>
    <x v="0"/>
    <x v="59"/>
    <n v="5.9120000000000032E-3"/>
    <n v="7.6330000000000009E-3"/>
    <n v="1.0982999999999998E-2"/>
    <n v="1.5425999999999997E-2"/>
    <n v="2.3174999999999998E-2"/>
    <n v="3.4208999999999996E-2"/>
    <n v="4.9948000000000013E-2"/>
  </r>
  <r>
    <x v="9"/>
    <x v="0"/>
    <x v="0"/>
    <x v="60"/>
    <n v="2.9149000000000001E-2"/>
    <n v="3.6398000000000021E-2"/>
    <n v="5.0622000000000007E-2"/>
    <n v="6.9636000000000045E-2"/>
    <n v="9.8794000000000035E-2"/>
    <n v="0.13284600000000008"/>
    <n v="0.17341200000000001"/>
  </r>
  <r>
    <x v="9"/>
    <x v="0"/>
    <x v="0"/>
    <x v="61"/>
    <n v="0.28128200000000014"/>
    <n v="0.36728099999999997"/>
    <n v="0.53072800000000009"/>
    <n v="0.80194300000000007"/>
    <n v="1.2300340000000001"/>
    <n v="1.7734580000000002"/>
    <n v="2.4474330000000006"/>
  </r>
  <r>
    <x v="9"/>
    <x v="0"/>
    <x v="0"/>
    <x v="62"/>
    <n v="1.5293999999999995E-2"/>
    <n v="1.7912000000000008E-2"/>
    <n v="2.3280000000000006E-2"/>
    <n v="2.9618000000000002E-2"/>
    <n v="3.8593000000000009E-2"/>
    <n v="4.7321000000000009E-2"/>
    <n v="5.6208000000000022E-2"/>
  </r>
  <r>
    <x v="9"/>
    <x v="0"/>
    <x v="0"/>
    <x v="63"/>
    <n v="0.391843"/>
    <n v="0.43185900000000005"/>
    <n v="0.55126100000000011"/>
    <n v="0.71572300000000011"/>
    <n v="0.92407900000000009"/>
    <n v="1.1801330000000001"/>
    <n v="1.476505"/>
  </r>
  <r>
    <x v="9"/>
    <x v="0"/>
    <x v="0"/>
    <x v="64"/>
    <n v="3.5554000000000009E-2"/>
    <n v="4.3393000000000015E-2"/>
    <n v="5.8082999999999996E-2"/>
    <n v="7.4970999999999982E-2"/>
    <n v="9.4619999999999968E-2"/>
    <n v="0.11720700000000002"/>
    <n v="0.14264399999999997"/>
  </r>
  <r>
    <x v="9"/>
    <x v="0"/>
    <x v="0"/>
    <x v="65"/>
    <n v="5.8269999999999997E-3"/>
    <n v="7.0150000000000013E-3"/>
    <n v="9.2630000000000004E-3"/>
    <n v="1.1969000000000002E-2"/>
    <n v="1.5800000000000002E-2"/>
    <n v="1.9669999999999997E-2"/>
    <n v="2.3628E-2"/>
  </r>
  <r>
    <x v="9"/>
    <x v="0"/>
    <x v="0"/>
    <x v="66"/>
    <n v="0.10191300000000003"/>
    <n v="0.12957900000000003"/>
    <n v="0.17679499999999998"/>
    <n v="0.23555299999999996"/>
    <n v="0.31371900000000003"/>
    <n v="0.39111400000000007"/>
    <n v="0.46551299999999995"/>
  </r>
  <r>
    <x v="9"/>
    <x v="0"/>
    <x v="0"/>
    <x v="67"/>
    <n v="0.3281960000000001"/>
    <n v="0.48449999999999988"/>
    <n v="0.73678300000000019"/>
    <n v="1.0396620000000003"/>
    <n v="1.4483460000000001"/>
    <n v="1.9003049999999995"/>
    <n v="2.3778679999999999"/>
  </r>
  <r>
    <x v="9"/>
    <x v="0"/>
    <x v="0"/>
    <x v="68"/>
    <n v="1.1932999999999997E-2"/>
    <n v="2.2524000000000002E-2"/>
    <n v="4.6832999999999993E-2"/>
    <n v="8.8949000000000014E-2"/>
    <n v="0.15160800000000005"/>
    <n v="0.21551700000000001"/>
    <n v="0.27342499999999986"/>
  </r>
  <r>
    <x v="9"/>
    <x v="0"/>
    <x v="0"/>
    <x v="69"/>
    <n v="1.7699999999999997E-3"/>
    <n v="3.3529999999999992E-3"/>
    <n v="6.9759999999999996E-3"/>
    <n v="1.3299999999999994E-2"/>
    <n v="2.2827000000000007E-2"/>
    <n v="3.2717000000000003E-2"/>
    <n v="4.1717999999999998E-2"/>
  </r>
  <r>
    <x v="9"/>
    <x v="0"/>
    <x v="0"/>
    <x v="70"/>
    <n v="2.0419999999999991E-3"/>
    <n v="2.6310000000000001E-3"/>
    <n v="3.7039999999999994E-3"/>
    <n v="5.176E-3"/>
    <n v="7.4690000000000017E-3"/>
    <n v="1.0276000000000002E-2"/>
    <n v="1.3767999999999999E-2"/>
  </r>
  <r>
    <x v="9"/>
    <x v="0"/>
    <x v="0"/>
    <x v="71"/>
    <n v="1.5516000000000004E-2"/>
    <n v="1.9944000000000003E-2"/>
    <n v="2.8039999999999999E-2"/>
    <n v="3.9148000000000009E-2"/>
    <n v="5.6384999999999998E-2"/>
    <n v="7.7439000000000022E-2"/>
    <n v="0.103669"/>
  </r>
  <r>
    <x v="9"/>
    <x v="0"/>
    <x v="1"/>
    <x v="59"/>
    <n v="6.8010000000000024E-3"/>
    <n v="8.4369999999999966E-3"/>
    <n v="1.2003999999999997E-2"/>
    <n v="1.6733999999999999E-2"/>
    <n v="2.4365000000000001E-2"/>
    <n v="3.524600000000002E-2"/>
    <n v="5.0741999999999995E-2"/>
  </r>
  <r>
    <x v="9"/>
    <x v="0"/>
    <x v="1"/>
    <x v="60"/>
    <n v="1.3946E-2"/>
    <n v="1.7666999999999999E-2"/>
    <n v="2.4618999999999999E-2"/>
    <n v="3.4350000000000019E-2"/>
    <n v="4.9417999999999976E-2"/>
    <n v="6.761500000000005E-2"/>
    <n v="9.0026999999999996E-2"/>
  </r>
  <r>
    <x v="9"/>
    <x v="0"/>
    <x v="1"/>
    <x v="61"/>
    <n v="0.13482500000000008"/>
    <n v="0.17884599999999992"/>
    <n v="0.25595299999999988"/>
    <n v="0.39243200000000006"/>
    <n v="0.61078999999999972"/>
    <n v="0.90064599999999995"/>
    <n v="1.2787419999999998"/>
  </r>
  <r>
    <x v="9"/>
    <x v="0"/>
    <x v="1"/>
    <x v="62"/>
    <n v="5.5650000000000014E-3"/>
    <n v="7.4000000000000021E-3"/>
    <n v="1.0822999999999996E-2"/>
    <n v="1.5553999999999998E-2"/>
    <n v="2.2906999999999997E-2"/>
    <n v="3.1408000000000005E-2"/>
    <n v="4.1491000000000007E-2"/>
  </r>
  <r>
    <x v="9"/>
    <x v="0"/>
    <x v="1"/>
    <x v="63"/>
    <n v="5.452166000000001"/>
    <n v="6.1600680000000017"/>
    <n v="8.0921949999999967"/>
    <n v="10.861994000000001"/>
    <n v="14.422125000000001"/>
    <n v="18.878405000000001"/>
    <n v="24.100936000000001"/>
  </r>
  <r>
    <x v="9"/>
    <x v="0"/>
    <x v="1"/>
    <x v="64"/>
    <n v="3.5648000000000006E-2"/>
    <n v="4.3845999999999989E-2"/>
    <n v="5.8080000000000007E-2"/>
    <n v="7.5064999999999979E-2"/>
    <n v="9.486E-2"/>
    <n v="0.11751200000000002"/>
    <n v="0.14303399999999999"/>
  </r>
  <r>
    <x v="9"/>
    <x v="0"/>
    <x v="1"/>
    <x v="65"/>
    <n v="1.0761999999999999E-2"/>
    <n v="1.3683000000000001E-2"/>
    <n v="1.9120000000000002E-2"/>
    <n v="2.6308999999999992E-2"/>
    <n v="3.7051000000000001E-2"/>
    <n v="4.8890000000000031E-2"/>
    <n v="6.2085000000000029E-2"/>
  </r>
  <r>
    <x v="9"/>
    <x v="0"/>
    <x v="1"/>
    <x v="66"/>
    <n v="0.26121400000000011"/>
    <n v="0.37014000000000008"/>
    <n v="0.54523500000000025"/>
    <n v="0.78817400000000004"/>
    <n v="1.1469440000000004"/>
    <n v="1.5610010000000007"/>
    <n v="2.0216399999999997"/>
  </r>
  <r>
    <x v="9"/>
    <x v="0"/>
    <x v="1"/>
    <x v="67"/>
    <n v="0.8616860000000004"/>
    <n v="1.3237450000000002"/>
    <n v="2.1134010000000005"/>
    <n v="3.2865689999999983"/>
    <n v="5.1066059999999975"/>
    <n v="7.3601460000000003"/>
    <n v="10.029441999999996"/>
  </r>
  <r>
    <x v="9"/>
    <x v="0"/>
    <x v="1"/>
    <x v="68"/>
    <n v="2.2560000000000006E-3"/>
    <n v="3.729000000000001E-3"/>
    <n v="6.5340000000000033E-3"/>
    <n v="1.1541999999999993E-2"/>
    <n v="2.0557999999999993E-2"/>
    <n v="3.3865000000000013E-2"/>
    <n v="5.2108000000000008E-2"/>
  </r>
  <r>
    <x v="9"/>
    <x v="0"/>
    <x v="1"/>
    <x v="69"/>
    <n v="3.3600000000000009E-4"/>
    <n v="5.5600000000000018E-4"/>
    <n v="9.7700000000000022E-4"/>
    <n v="1.727E-3"/>
    <n v="3.0869999999999986E-3"/>
    <n v="5.1030000000000025E-3"/>
    <n v="7.8770000000000021E-3"/>
  </r>
  <r>
    <x v="9"/>
    <x v="0"/>
    <x v="1"/>
    <x v="70"/>
    <n v="3.0130000000000018E-3"/>
    <n v="3.919999999999999E-3"/>
    <n v="5.4730000000000013E-3"/>
    <n v="7.686000000000001E-3"/>
    <n v="1.1134999999999997E-2"/>
    <n v="1.5455999999999996E-2"/>
    <n v="2.0948999999999995E-2"/>
  </r>
  <r>
    <x v="9"/>
    <x v="0"/>
    <x v="1"/>
    <x v="71"/>
    <n v="2.2893999999999994E-2"/>
    <n v="2.9761999999999997E-2"/>
    <n v="4.1459000000000017E-2"/>
    <n v="5.8143999999999994E-2"/>
    <n v="8.4094000000000044E-2"/>
    <n v="0.11651299999999999"/>
    <n v="0.15779599999999999"/>
  </r>
  <r>
    <x v="9"/>
    <x v="0"/>
    <x v="2"/>
    <x v="59"/>
    <n v="5.0500000000000024E-4"/>
    <n v="6.3000000000000024E-4"/>
    <n v="8.870000000000002E-4"/>
    <n v="1.2239999999999998E-3"/>
    <n v="1.7740000000000002E-3"/>
    <n v="2.5629999999999993E-3"/>
    <n v="3.7090000000000005E-3"/>
  </r>
  <r>
    <x v="9"/>
    <x v="0"/>
    <x v="2"/>
    <x v="60"/>
    <n v="1.4325999999999998E-2"/>
    <n v="1.8119000000000014E-2"/>
    <n v="2.5552000000000002E-2"/>
    <n v="3.5672000000000009E-2"/>
    <n v="5.1483999999999988E-2"/>
    <n v="7.0404000000000022E-2"/>
    <n v="9.359099999999998E-2"/>
  </r>
  <r>
    <x v="9"/>
    <x v="0"/>
    <x v="2"/>
    <x v="61"/>
    <n v="0.13792700000000002"/>
    <n v="0.18312100000000003"/>
    <n v="0.26887399999999989"/>
    <n v="0.41389799999999999"/>
    <n v="0.64929899999999996"/>
    <n v="0.95759000000000016"/>
    <n v="1.3552109999999995"/>
  </r>
  <r>
    <x v="9"/>
    <x v="0"/>
    <x v="2"/>
    <x v="62"/>
    <n v="6.2930000000000017E-3"/>
    <n v="7.4770000000000019E-3"/>
    <n v="9.9349999999999977E-3"/>
    <n v="1.2883999999999998E-2"/>
    <n v="1.7132999999999995E-2"/>
    <n v="2.1359999999999997E-2"/>
    <n v="2.5792999999999996E-2"/>
  </r>
  <r>
    <x v="9"/>
    <x v="0"/>
    <x v="2"/>
    <x v="63"/>
    <n v="8.1129300000000022"/>
    <n v="9.2827249999999992"/>
    <n v="12.209311000000003"/>
    <n v="16.276909"/>
    <n v="21.420911999999994"/>
    <n v="27.774997999999997"/>
    <n v="35.150549000000005"/>
  </r>
  <r>
    <x v="9"/>
    <x v="0"/>
    <x v="2"/>
    <x v="64"/>
    <n v="6.0886999999999997E-2"/>
    <n v="7.428499999999999E-2"/>
    <n v="9.9274000000000001E-2"/>
    <n v="0.12811400000000001"/>
    <n v="0.16181399999999996"/>
    <n v="0.20034100000000005"/>
    <n v="0.24392600000000006"/>
  </r>
  <r>
    <x v="9"/>
    <x v="0"/>
    <x v="2"/>
    <x v="65"/>
    <n v="2.6469999999999996E-3"/>
    <n v="3.2440000000000012E-3"/>
    <n v="4.3830000000000015E-3"/>
    <n v="5.7869999999999987E-3"/>
    <n v="7.8109999999999985E-3"/>
    <n v="9.918999999999999E-3"/>
    <n v="1.2152E-2"/>
  </r>
  <r>
    <x v="9"/>
    <x v="0"/>
    <x v="2"/>
    <x v="66"/>
    <n v="3.6014000000000011E-2"/>
    <n v="4.9852000000000014E-2"/>
    <n v="7.3114000000000012E-2"/>
    <n v="0.10442100000000001"/>
    <n v="0.149953"/>
    <n v="0.20184499999999997"/>
    <n v="0.25893299999999986"/>
  </r>
  <r>
    <x v="9"/>
    <x v="0"/>
    <x v="2"/>
    <x v="67"/>
    <n v="0.13149600000000003"/>
    <n v="0.18835399999999999"/>
    <n v="0.28887299999999999"/>
    <n v="0.43162"/>
    <n v="0.64817000000000002"/>
    <n v="0.91020000000000001"/>
    <n v="1.217368"/>
  </r>
  <r>
    <x v="9"/>
    <x v="0"/>
    <x v="2"/>
    <x v="68"/>
    <n v="5.6110000000000014E-3"/>
    <n v="8.4509999999999967E-3"/>
    <n v="1.4192000000000001E-2"/>
    <n v="2.3369000000000001E-2"/>
    <n v="3.9330000000000004E-2"/>
    <n v="6.1835000000000001E-2"/>
    <n v="9.2828000000000022E-2"/>
  </r>
  <r>
    <x v="9"/>
    <x v="0"/>
    <x v="2"/>
    <x v="69"/>
    <n v="8.3600000000000037E-4"/>
    <n v="1.2679999999999998E-3"/>
    <n v="2.1299999999999999E-3"/>
    <n v="3.5069999999999988E-3"/>
    <n v="5.922000000000001E-3"/>
    <n v="9.3349999999999978E-3"/>
    <n v="1.4041999999999999E-2"/>
  </r>
  <r>
    <x v="9"/>
    <x v="0"/>
    <x v="2"/>
    <x v="70"/>
    <n v="7.4699999999999994E-4"/>
    <n v="9.5699999999999984E-4"/>
    <n v="1.3339999999999999E-3"/>
    <n v="1.8500000000000003E-3"/>
    <n v="2.6590000000000003E-3"/>
    <n v="3.6490000000000003E-3"/>
    <n v="4.8999999999999998E-3"/>
  </r>
  <r>
    <x v="9"/>
    <x v="0"/>
    <x v="2"/>
    <x v="71"/>
    <n v="5.7030000000000006E-3"/>
    <n v="7.2560000000000003E-3"/>
    <n v="1.0105999999999997E-2"/>
    <n v="1.4001E-2"/>
    <n v="2.0077999999999999E-2"/>
    <n v="2.7493000000000004E-2"/>
    <n v="3.688700000000001E-2"/>
  </r>
  <r>
    <x v="9"/>
    <x v="0"/>
    <x v="3"/>
    <x v="59"/>
    <n v="0.36163100000000004"/>
    <n v="0.51173200000000008"/>
    <n v="0.71523200000000009"/>
    <n v="1.0138500000000001"/>
    <n v="1.39723"/>
    <n v="1.889384"/>
    <n v="2.4741400000000007"/>
  </r>
  <r>
    <x v="9"/>
    <x v="0"/>
    <x v="3"/>
    <x v="60"/>
    <n v="0.36216900000000002"/>
    <n v="0.46699199999999996"/>
    <n v="0.64094499999999976"/>
    <n v="0.87613700000000005"/>
    <n v="1.2288290000000002"/>
    <n v="1.6427660000000002"/>
    <n v="2.1327780000000001"/>
  </r>
  <r>
    <x v="9"/>
    <x v="0"/>
    <x v="3"/>
    <x v="61"/>
    <n v="3.8762539999999999"/>
    <n v="5.0186660000000005"/>
    <n v="6.9701689999999985"/>
    <n v="10.211316"/>
    <n v="15.242749"/>
    <n v="21.457615999999998"/>
    <n v="29.018847000000004"/>
  </r>
  <r>
    <x v="9"/>
    <x v="0"/>
    <x v="3"/>
    <x v="62"/>
    <n v="8.4603000000000012E-2"/>
    <n v="0.11029600000000001"/>
    <n v="0.15201899999999999"/>
    <n v="0.20746499999999998"/>
    <n v="0.261909"/>
    <n v="0.33146199999999998"/>
    <n v="0.40418100000000001"/>
  </r>
  <r>
    <x v="9"/>
    <x v="0"/>
    <x v="3"/>
    <x v="63"/>
    <n v="5.0916059999999996"/>
    <n v="5.7775509999999999"/>
    <n v="7.479914"/>
    <n v="9.8462420000000002"/>
    <n v="12.838897000000001"/>
    <n v="16.537519"/>
    <n v="20.846159"/>
  </r>
  <r>
    <x v="9"/>
    <x v="0"/>
    <x v="3"/>
    <x v="64"/>
    <n v="3.4617999999999996E-2"/>
    <n v="4.2837E-2"/>
    <n v="5.6925000000000003E-2"/>
    <n v="7.3293999999999998E-2"/>
    <n v="9.2509000000000008E-2"/>
    <n v="0.11454700000000001"/>
    <n v="0.13941699999999999"/>
  </r>
  <r>
    <x v="9"/>
    <x v="0"/>
    <x v="3"/>
    <x v="65"/>
    <n v="4.0662000000000004E-2"/>
    <n v="5.0645999999999997E-2"/>
    <n v="6.6476999999999994E-2"/>
    <n v="8.6268000000000011E-2"/>
    <n v="0.11415400000000001"/>
    <n v="0.14339200000000002"/>
    <n v="0.174146"/>
  </r>
  <r>
    <x v="9"/>
    <x v="0"/>
    <x v="3"/>
    <x v="66"/>
    <n v="1.8493439999999999"/>
    <n v="2.117588"/>
    <n v="2.562738"/>
    <n v="3.0921369999999997"/>
    <n v="3.834613"/>
    <n v="4.5506689999999992"/>
    <n v="5.2288089999999992"/>
  </r>
  <r>
    <x v="9"/>
    <x v="0"/>
    <x v="3"/>
    <x v="67"/>
    <n v="10.614852000000003"/>
    <n v="12.434283000000001"/>
    <n v="15.255101"/>
    <n v="18.521720999999996"/>
    <n v="23.008262999999999"/>
    <n v="27.292899000000002"/>
    <n v="31.355060999999996"/>
  </r>
  <r>
    <x v="9"/>
    <x v="0"/>
    <x v="3"/>
    <x v="68"/>
    <n v="1.2716519999999998"/>
    <n v="1.7028589999999999"/>
    <n v="2.3110500000000007"/>
    <n v="2.9856500000000001"/>
    <n v="3.7313879999999999"/>
    <n v="4.426272"/>
    <n v="5.0494810000000001"/>
  </r>
  <r>
    <x v="9"/>
    <x v="0"/>
    <x v="3"/>
    <x v="69"/>
    <n v="0.19061600000000001"/>
    <n v="0.25635300000000005"/>
    <n v="0.34914899999999999"/>
    <n v="0.45268200000000003"/>
    <n v="0.56806900000000005"/>
    <n v="0.67511399999999999"/>
    <n v="0.76992100000000008"/>
  </r>
  <r>
    <x v="9"/>
    <x v="0"/>
    <x v="3"/>
    <x v="70"/>
    <n v="4.8241000000000006E-2"/>
    <n v="6.4143000000000006E-2"/>
    <n v="9.0703000000000006E-2"/>
    <n v="0.12678200000000001"/>
    <n v="0.18060800000000002"/>
    <n v="0.24277599999999999"/>
    <n v="0.31457400000000008"/>
  </r>
  <r>
    <x v="9"/>
    <x v="0"/>
    <x v="3"/>
    <x v="71"/>
    <n v="0.36699700000000002"/>
    <n v="0.48686700000000005"/>
    <n v="0.68699900000000003"/>
    <n v="0.95850400000000002"/>
    <n v="1.3624449999999999"/>
    <n v="1.8272069999999998"/>
    <n v="2.3645760000000005"/>
  </r>
  <r>
    <x v="9"/>
    <x v="0"/>
    <x v="4"/>
    <x v="59"/>
    <n v="4.1702000000000003E-2"/>
    <n v="5.4138999999999993E-2"/>
    <n v="7.7603000000000005E-2"/>
    <n v="0.105272"/>
    <n v="0.14613799999999999"/>
    <n v="0.19980000000000001"/>
    <n v="0.270287"/>
  </r>
  <r>
    <x v="9"/>
    <x v="0"/>
    <x v="4"/>
    <x v="60"/>
    <n v="0.20754899999999998"/>
    <n v="0.25940099999999999"/>
    <n v="0.355406"/>
    <n v="0.48307500000000003"/>
    <n v="0.67358000000000007"/>
    <n v="0.88959999999999995"/>
    <n v="1.1382270000000001"/>
  </r>
  <r>
    <x v="9"/>
    <x v="0"/>
    <x v="4"/>
    <x v="61"/>
    <n v="2.1421939999999999"/>
    <n v="2.788373"/>
    <n v="3.9049550000000002"/>
    <n v="5.7525449999999996"/>
    <n v="8.5224480000000007"/>
    <n v="11.836797000000001"/>
    <n v="15.679324000000001"/>
  </r>
  <r>
    <x v="9"/>
    <x v="0"/>
    <x v="4"/>
    <x v="62"/>
    <n v="6.9814000000000001E-2"/>
    <n v="7.9999999999999988E-2"/>
    <n v="9.9475000000000008E-2"/>
    <n v="0.12231800000000001"/>
    <n v="0.154029"/>
    <n v="0.18383099999999999"/>
    <n v="0.21321200000000001"/>
  </r>
  <r>
    <x v="9"/>
    <x v="0"/>
    <x v="4"/>
    <x v="63"/>
    <n v="5.7729000000000003E-2"/>
    <n v="5.7329999999999999E-2"/>
    <n v="7.2375999999999996E-2"/>
    <n v="8.9674000000000004E-2"/>
    <n v="0.110884"/>
    <n v="0.13761899999999999"/>
    <n v="0.16806900000000002"/>
  </r>
  <r>
    <x v="9"/>
    <x v="0"/>
    <x v="4"/>
    <x v="64"/>
    <n v="2.5399999999999997E-3"/>
    <n v="3.1289999999999998E-3"/>
    <n v="4.1640000000000002E-3"/>
    <n v="5.3819999999999996E-3"/>
    <n v="6.7889999999999999E-3"/>
    <n v="8.4069999999999995E-3"/>
    <n v="1.0235000000000001E-2"/>
  </r>
  <r>
    <x v="9"/>
    <x v="0"/>
    <x v="4"/>
    <x v="65"/>
    <n v="1.5050000000000001E-2"/>
    <n v="1.7639000000000002E-2"/>
    <n v="2.2237E-2"/>
    <n v="2.7695000000000001E-2"/>
    <n v="3.5292999999999998E-2"/>
    <n v="4.2694000000000003E-2"/>
    <n v="5.0008999999999998E-2"/>
  </r>
  <r>
    <x v="9"/>
    <x v="0"/>
    <x v="4"/>
    <x v="66"/>
    <n v="0.31566300000000003"/>
    <n v="0.36997600000000003"/>
    <n v="0.44348099999999996"/>
    <n v="0.526308"/>
    <n v="0.642594"/>
    <n v="0.75202899999999995"/>
    <n v="0.85305599999999993"/>
  </r>
  <r>
    <x v="9"/>
    <x v="0"/>
    <x v="4"/>
    <x v="67"/>
    <n v="1.6060859999999999"/>
    <n v="1.9332400000000001"/>
    <n v="2.4241890000000001"/>
    <n v="2.9883999999999999"/>
    <n v="3.7379289999999998"/>
    <n v="4.4347469999999998"/>
    <n v="5.0710889999999997"/>
  </r>
  <r>
    <x v="9"/>
    <x v="0"/>
    <x v="4"/>
    <x v="68"/>
    <n v="0.231679"/>
    <n v="0.44954300000000003"/>
    <n v="0.77644900000000006"/>
    <n v="1.0811230000000001"/>
    <n v="1.3206640000000001"/>
    <n v="1.4269890000000001"/>
    <n v="1.473611"/>
  </r>
  <r>
    <x v="9"/>
    <x v="0"/>
    <x v="4"/>
    <x v="69"/>
    <n v="3.422E-2"/>
    <n v="6.6864000000000007E-2"/>
    <n v="0.116368"/>
    <n v="0.163768"/>
    <n v="0.20216800000000001"/>
    <n v="0.219444"/>
    <n v="0.22610600000000003"/>
  </r>
  <r>
    <x v="9"/>
    <x v="0"/>
    <x v="4"/>
    <x v="70"/>
    <n v="3.0149999999999999E-3"/>
    <n v="4.091E-3"/>
    <n v="5.9800000000000009E-3"/>
    <n v="8.744E-3"/>
    <n v="1.3108999999999999E-2"/>
    <n v="1.8780000000000002E-2"/>
    <n v="2.6197999999999999E-2"/>
  </r>
  <r>
    <x v="9"/>
    <x v="0"/>
    <x v="4"/>
    <x v="71"/>
    <n v="2.2959E-2"/>
    <n v="3.1079000000000002E-2"/>
    <n v="4.5345000000000003E-2"/>
    <n v="6.6221000000000002E-2"/>
    <n v="9.9083000000000004E-2"/>
    <n v="0.14168799999999998"/>
    <n v="0.19750600000000001"/>
  </r>
  <r>
    <x v="9"/>
    <x v="0"/>
    <x v="5"/>
    <x v="59"/>
    <n v="7.1340000000000006E-3"/>
    <n v="8.9039999999999935E-3"/>
    <n v="1.2856999999999993E-2"/>
    <n v="1.7919000000000004E-2"/>
    <n v="2.6498999999999998E-2"/>
    <n v="3.8933000000000002E-2"/>
    <n v="5.6806000000000016E-2"/>
  </r>
  <r>
    <x v="9"/>
    <x v="0"/>
    <x v="5"/>
    <x v="60"/>
    <n v="2.6423000000000012E-2"/>
    <n v="3.3433000000000025E-2"/>
    <n v="4.7120000000000037E-2"/>
    <n v="6.6016000000000061E-2"/>
    <n v="9.5423000000000063E-2"/>
    <n v="0.13099200000000014"/>
    <n v="0.17493000000000011"/>
  </r>
  <r>
    <x v="9"/>
    <x v="0"/>
    <x v="5"/>
    <x v="61"/>
    <n v="0.25328900000000004"/>
    <n v="0.33576199999999967"/>
    <n v="0.49059200000000014"/>
    <n v="0.75731099999999996"/>
    <n v="1.1876479999999996"/>
    <n v="1.7600519999999997"/>
    <n v="2.5094759999999985"/>
  </r>
  <r>
    <x v="9"/>
    <x v="0"/>
    <x v="5"/>
    <x v="62"/>
    <n v="6.5560000000000002E-3"/>
    <n v="8.2079999999999965E-3"/>
    <n v="1.1534999999999998E-2"/>
    <n v="1.5910999999999998E-2"/>
    <n v="2.2421E-2"/>
    <n v="2.9520999999999999E-2"/>
    <n v="3.7526999999999998E-2"/>
  </r>
  <r>
    <x v="9"/>
    <x v="0"/>
    <x v="5"/>
    <x v="63"/>
    <n v="9.0067359999999983"/>
    <n v="10.629810999999997"/>
    <n v="14.733308000000003"/>
    <n v="20.440127999999998"/>
    <n v="27.856736999999999"/>
    <n v="37.154383000000003"/>
    <n v="48.240024999999996"/>
  </r>
  <r>
    <x v="9"/>
    <x v="0"/>
    <x v="5"/>
    <x v="64"/>
    <n v="6.8013000000000018E-2"/>
    <n v="8.3118000000000025E-2"/>
    <n v="0.11077500000000001"/>
    <n v="0.14331500000000003"/>
    <n v="0.18095600000000006"/>
    <n v="0.22409399999999996"/>
    <n v="0.27276100000000003"/>
  </r>
  <r>
    <x v="9"/>
    <x v="0"/>
    <x v="5"/>
    <x v="65"/>
    <n v="7.9750000000000029E-3"/>
    <n v="1.0012999999999998E-2"/>
    <n v="1.3940999999999995E-2"/>
    <n v="1.9012999999999995E-2"/>
    <n v="2.6453000000000001E-2"/>
    <n v="3.4522000000000018E-2"/>
    <n v="4.3365000000000022E-2"/>
  </r>
  <r>
    <x v="9"/>
    <x v="0"/>
    <x v="5"/>
    <x v="66"/>
    <n v="8.7556000000000009E-2"/>
    <n v="0.12372700000000002"/>
    <n v="0.18643300000000007"/>
    <n v="0.27668399999999999"/>
    <n v="0.41388900000000017"/>
    <n v="0.5831940000000001"/>
    <n v="0.78482999999999969"/>
  </r>
  <r>
    <x v="9"/>
    <x v="0"/>
    <x v="5"/>
    <x v="67"/>
    <n v="0.31853899999999996"/>
    <n v="0.45653600000000005"/>
    <n v="0.70512799999999998"/>
    <n v="1.078054000000001"/>
    <n v="1.6672030000000009"/>
    <n v="2.4339729999999995"/>
    <n v="3.403719000000001"/>
  </r>
  <r>
    <x v="9"/>
    <x v="0"/>
    <x v="5"/>
    <x v="68"/>
    <n v="1.2345000000000002E-2"/>
    <n v="1.7713000000000003E-2"/>
    <n v="2.7860000000000003E-2"/>
    <n v="4.3376000000000026E-2"/>
    <n v="6.8637000000000031E-2"/>
    <n v="0.10230600000000001"/>
    <n v="0.146703"/>
  </r>
  <r>
    <x v="9"/>
    <x v="0"/>
    <x v="5"/>
    <x v="69"/>
    <n v="1.8419999999999992E-3"/>
    <n v="2.6579999999999989E-3"/>
    <n v="4.1810000000000007E-3"/>
    <n v="6.5240000000000003E-3"/>
    <n v="1.0352999999999998E-2"/>
    <n v="1.5472000000000001E-2"/>
    <n v="2.2215000000000006E-2"/>
  </r>
  <r>
    <x v="9"/>
    <x v="0"/>
    <x v="5"/>
    <x v="70"/>
    <n v="4.6430000000000022E-3"/>
    <n v="5.8860000000000032E-3"/>
    <n v="8.0840000000000026E-3"/>
    <n v="1.1098999999999998E-2"/>
    <n v="1.5699000000000001E-2"/>
    <n v="2.1249000000000004E-2"/>
    <n v="2.8119999999999992E-2"/>
  </r>
  <r>
    <x v="9"/>
    <x v="0"/>
    <x v="5"/>
    <x v="71"/>
    <n v="3.5303000000000008E-2"/>
    <n v="4.4578000000000013E-2"/>
    <n v="6.1215999999999986E-2"/>
    <n v="8.3908000000000024E-2"/>
    <n v="0.11840399999999995"/>
    <n v="0.1600640000000001"/>
    <n v="0.21169300000000002"/>
  </r>
  <r>
    <x v="9"/>
    <x v="0"/>
    <x v="6"/>
    <x v="59"/>
    <n v="1.0793000000000001E-2"/>
    <n v="1.4708000000000002E-2"/>
    <n v="2.2516999999999995E-2"/>
    <n v="3.3534000000000001E-2"/>
    <n v="5.2489000000000001E-2"/>
    <n v="8.1679000000000002E-2"/>
    <n v="0.12378199999999999"/>
  </r>
  <r>
    <x v="9"/>
    <x v="0"/>
    <x v="6"/>
    <x v="60"/>
    <n v="0.13900900000000002"/>
    <n v="0.17417100000000002"/>
    <n v="0.23805699999999999"/>
    <n v="0.32418499999999995"/>
    <n v="0.45201299999999994"/>
    <n v="0.59695399999999998"/>
    <n v="0.76293799999999989"/>
  </r>
  <r>
    <x v="9"/>
    <x v="0"/>
    <x v="6"/>
    <x v="61"/>
    <n v="1.4320760000000001"/>
    <n v="1.8847640000000003"/>
    <n v="2.6345779999999999"/>
    <n v="3.9070869999999998"/>
    <n v="5.7979060000000002"/>
    <n v="8.061459000000001"/>
    <n v="10.660161"/>
  </r>
  <r>
    <x v="9"/>
    <x v="0"/>
    <x v="6"/>
    <x v="62"/>
    <n v="2.4070000000000001E-2"/>
    <n v="2.7868E-2"/>
    <n v="3.4814000000000012E-2"/>
    <n v="4.3161000000000005E-2"/>
    <n v="5.4736E-2"/>
    <n v="6.5790999999999988E-2"/>
    <n v="7.6874999999999999E-2"/>
  </r>
  <r>
    <x v="9"/>
    <x v="0"/>
    <x v="6"/>
    <x v="63"/>
    <n v="2.4769990000000006"/>
    <n v="2.7656399999999994"/>
    <n v="3.5475239999999997"/>
    <n v="4.6877019999999998"/>
    <n v="6.202910000000001"/>
    <n v="8.183072000000001"/>
    <n v="10.645871"/>
  </r>
  <r>
    <x v="9"/>
    <x v="0"/>
    <x v="6"/>
    <x v="64"/>
    <n v="1.9286000000000001E-2"/>
    <n v="2.3626999999999999E-2"/>
    <n v="3.1437E-2"/>
    <n v="4.0770000000000008E-2"/>
    <n v="5.1487999999999999E-2"/>
    <n v="6.3767000000000004E-2"/>
    <n v="7.7599999999999988E-2"/>
  </r>
  <r>
    <x v="9"/>
    <x v="0"/>
    <x v="6"/>
    <x v="65"/>
    <n v="8.1430000000000009E-3"/>
    <n v="9.58E-3"/>
    <n v="1.2067E-2"/>
    <n v="1.5066E-2"/>
    <n v="1.9223000000000001E-2"/>
    <n v="2.3285E-2"/>
    <n v="2.7314999999999999E-2"/>
  </r>
  <r>
    <x v="9"/>
    <x v="0"/>
    <x v="6"/>
    <x v="66"/>
    <n v="0.13432200000000002"/>
    <n v="0.16511799999999999"/>
    <n v="0.21175000000000005"/>
    <n v="0.266675"/>
    <n v="0.340165"/>
    <n v="0.410964"/>
    <n v="0.47736699999999993"/>
  </r>
  <r>
    <x v="9"/>
    <x v="0"/>
    <x v="6"/>
    <x v="67"/>
    <n v="0.75023400000000007"/>
    <n v="0.9023810000000001"/>
    <n v="1.1371730000000002"/>
    <n v="1.4162360000000001"/>
    <n v="1.795817"/>
    <n v="2.166811"/>
    <n v="2.524038"/>
  </r>
  <r>
    <x v="9"/>
    <x v="0"/>
    <x v="6"/>
    <x v="68"/>
    <n v="1.0872E-2"/>
    <n v="1.9463999999999999E-2"/>
    <n v="3.7430000000000005E-2"/>
    <n v="7.2607000000000005E-2"/>
    <n v="0.13941500000000001"/>
    <n v="0.24170600000000003"/>
    <n v="0.37288799999999994"/>
  </r>
  <r>
    <x v="9"/>
    <x v="0"/>
    <x v="6"/>
    <x v="69"/>
    <n v="1.6659999999999999E-3"/>
    <n v="3.0149999999999999E-3"/>
    <n v="5.8469999999999998E-3"/>
    <n v="1.1443E-2"/>
    <n v="2.2207999999999999E-2"/>
    <n v="3.8933000000000002E-2"/>
    <n v="6.0625000000000005E-2"/>
  </r>
  <r>
    <x v="9"/>
    <x v="0"/>
    <x v="6"/>
    <x v="70"/>
    <n v="3.4750000000000002E-3"/>
    <n v="4.5299999999999993E-3"/>
    <n v="6.3570000000000007E-3"/>
    <n v="9.1259999999999987E-3"/>
    <n v="1.3501000000000001E-2"/>
    <n v="1.9103000000000002E-2"/>
    <n v="2.5781000000000002E-2"/>
  </r>
  <r>
    <x v="9"/>
    <x v="0"/>
    <x v="6"/>
    <x v="71"/>
    <n v="2.6400000000000003E-2"/>
    <n v="3.4361999999999997E-2"/>
    <n v="4.8156000000000004E-2"/>
    <n v="6.9095000000000004E-2"/>
    <n v="0.10205599999999999"/>
    <n v="0.14410000000000001"/>
    <n v="0.19412700000000002"/>
  </r>
  <r>
    <x v="9"/>
    <x v="0"/>
    <x v="7"/>
    <x v="59"/>
    <n v="5.8359999999999992E-3"/>
    <n v="7.3740000000000003E-3"/>
    <n v="1.0397E-2"/>
    <n v="1.4415000000000001E-2"/>
    <n v="2.1205000000000005E-2"/>
    <n v="3.0938999999999998E-2"/>
    <n v="4.4599999999999994E-2"/>
  </r>
  <r>
    <x v="9"/>
    <x v="0"/>
    <x v="7"/>
    <x v="60"/>
    <n v="4.7518000000000025E-2"/>
    <n v="6.0056999999999992E-2"/>
    <n v="8.4841000000000014E-2"/>
    <n v="0.118106"/>
    <n v="0.16978599999999996"/>
    <n v="0.2311420000000001"/>
    <n v="0.30578099999999997"/>
  </r>
  <r>
    <x v="9"/>
    <x v="0"/>
    <x v="7"/>
    <x v="61"/>
    <n v="0.481734"/>
    <n v="0.63517800000000013"/>
    <n v="0.93113900000000005"/>
    <n v="1.416768"/>
    <n v="2.1918919999999997"/>
    <n v="3.1817920000000011"/>
    <n v="4.429304000000001"/>
  </r>
  <r>
    <x v="9"/>
    <x v="0"/>
    <x v="7"/>
    <x v="62"/>
    <n v="1.0544999999999999E-2"/>
    <n v="1.2790999999999997E-2"/>
    <n v="1.7562999999999999E-2"/>
    <n v="2.3135999999999997E-2"/>
    <n v="3.1369000000000008E-2"/>
    <n v="3.9771000000000022E-2"/>
    <n v="4.8926999999999998E-2"/>
  </r>
  <r>
    <x v="9"/>
    <x v="0"/>
    <x v="7"/>
    <x v="63"/>
    <n v="15.442394999999999"/>
    <n v="17.964978000000013"/>
    <n v="24.155927999999999"/>
    <n v="32.737607000000004"/>
    <n v="43.803747999999999"/>
    <n v="57.617390999999998"/>
    <n v="73.895848000000001"/>
  </r>
  <r>
    <x v="9"/>
    <x v="0"/>
    <x v="7"/>
    <x v="64"/>
    <n v="3.7797000000000011E-2"/>
    <n v="4.5622999999999997E-2"/>
    <n v="6.2022999999999995E-2"/>
    <n v="7.9795999999999978E-2"/>
    <n v="0.10076200000000002"/>
    <n v="0.12461700000000001"/>
    <n v="0.15175699999999995"/>
  </r>
  <r>
    <x v="9"/>
    <x v="0"/>
    <x v="7"/>
    <x v="65"/>
    <n v="5.8220000000000008E-3"/>
    <n v="7.1619999999999991E-3"/>
    <n v="9.7409999999999962E-3"/>
    <n v="1.2862999999999998E-2"/>
    <n v="1.7400999999999996E-2"/>
    <n v="2.2137999999999994E-2"/>
    <n v="2.7219999999999998E-2"/>
  </r>
  <r>
    <x v="9"/>
    <x v="0"/>
    <x v="7"/>
    <x v="66"/>
    <n v="3.6695999999999999E-2"/>
    <n v="4.9909999999999982E-2"/>
    <n v="7.3081999999999994E-2"/>
    <n v="0.10477100000000003"/>
    <n v="0.15329999999999996"/>
    <n v="0.211979"/>
    <n v="0.28187600000000013"/>
  </r>
  <r>
    <x v="9"/>
    <x v="0"/>
    <x v="7"/>
    <x v="67"/>
    <n v="0.141704"/>
    <n v="0.196626"/>
    <n v="0.29648100000000005"/>
    <n v="0.43638499999999986"/>
    <n v="0.6551849999999998"/>
    <n v="0.92995099999999975"/>
    <n v="1.2720210000000001"/>
  </r>
  <r>
    <x v="9"/>
    <x v="0"/>
    <x v="7"/>
    <x v="68"/>
    <n v="7.986E-3"/>
    <n v="1.1170999999999999E-2"/>
    <n v="1.7391E-2"/>
    <n v="2.5459999999999997E-2"/>
    <n v="3.7576999999999985E-2"/>
    <n v="5.2209999999999986E-2"/>
    <n v="7.1470000000000006E-2"/>
  </r>
  <r>
    <x v="9"/>
    <x v="0"/>
    <x v="7"/>
    <x v="69"/>
    <n v="1.1959999999999996E-3"/>
    <n v="1.6770000000000001E-3"/>
    <n v="2.6129999999999981E-3"/>
    <n v="3.8360000000000009E-3"/>
    <n v="5.6849999999999982E-3"/>
    <n v="7.9169999999999987E-3"/>
    <n v="1.0837000000000001E-2"/>
  </r>
  <r>
    <x v="9"/>
    <x v="0"/>
    <x v="7"/>
    <x v="70"/>
    <n v="1.4800000000000002E-3"/>
    <n v="1.8639999999999993E-3"/>
    <n v="2.5729999999999993E-3"/>
    <n v="3.5000000000000001E-3"/>
    <n v="4.9369999999999987E-3"/>
    <n v="6.6579999999999999E-3"/>
    <n v="8.8039999999999976E-3"/>
  </r>
  <r>
    <x v="9"/>
    <x v="0"/>
    <x v="7"/>
    <x v="71"/>
    <n v="1.1272000000000003E-2"/>
    <n v="1.4138000000000003E-2"/>
    <n v="1.9468999999999997E-2"/>
    <n v="2.6453999999999998E-2"/>
    <n v="3.7262000000000017E-2"/>
    <n v="5.015300000000001E-2"/>
    <n v="6.6262000000000015E-2"/>
  </r>
  <r>
    <x v="9"/>
    <x v="0"/>
    <x v="8"/>
    <x v="59"/>
    <n v="0.12326100000000001"/>
    <n v="0.158577"/>
    <n v="0.23086000000000001"/>
    <n v="0.32585599999999998"/>
    <n v="0.45329399999999997"/>
    <n v="0.61110099999999989"/>
    <n v="0.80409900000000001"/>
  </r>
  <r>
    <x v="9"/>
    <x v="0"/>
    <x v="8"/>
    <x v="60"/>
    <n v="2.1982629999999999"/>
    <n v="2.667332"/>
    <n v="3.5768940000000002"/>
    <n v="4.7197829999999996"/>
    <n v="6.3916830000000004"/>
    <n v="8.1825019999999995"/>
    <n v="10.135054"/>
  </r>
  <r>
    <x v="9"/>
    <x v="0"/>
    <x v="8"/>
    <x v="61"/>
    <n v="22.023505"/>
    <n v="27.612321000000001"/>
    <n v="38.149622000000001"/>
    <n v="54.372299999999996"/>
    <n v="77.969154000000003"/>
    <n v="104.15122600000001"/>
    <n v="132.325853"/>
  </r>
  <r>
    <x v="9"/>
    <x v="0"/>
    <x v="8"/>
    <x v="62"/>
    <n v="0.17133700000000002"/>
    <n v="0.19470100000000001"/>
    <n v="0.24155599999999999"/>
    <n v="0.29500700000000002"/>
    <n v="0.36973900000000004"/>
    <n v="0.44028699999999998"/>
    <n v="0.51052800000000009"/>
  </r>
  <r>
    <x v="9"/>
    <x v="0"/>
    <x v="8"/>
    <x v="63"/>
    <n v="74.894735999999995"/>
    <n v="82.798665"/>
    <n v="102.69008699999999"/>
    <n v="132.73698200000001"/>
    <n v="170.868934"/>
    <n v="218.345191"/>
    <n v="274.04486200000002"/>
  </r>
  <r>
    <x v="9"/>
    <x v="0"/>
    <x v="8"/>
    <x v="64"/>
    <n v="1.5324819999999999"/>
    <n v="1.8700060000000001"/>
    <n v="2.5132970000000001"/>
    <n v="3.2493150000000002"/>
    <n v="4.1039370000000002"/>
    <n v="5.0797569999999999"/>
    <n v="6.1799400000000002"/>
  </r>
  <r>
    <x v="9"/>
    <x v="0"/>
    <x v="8"/>
    <x v="65"/>
    <n v="4.9165E-2"/>
    <n v="5.7013000000000001E-2"/>
    <n v="7.1399000000000004E-2"/>
    <n v="8.8148000000000004E-2"/>
    <n v="0.111594"/>
    <n v="0.134385"/>
    <n v="0.157004"/>
  </r>
  <r>
    <x v="9"/>
    <x v="0"/>
    <x v="8"/>
    <x v="66"/>
    <n v="0.64758899999999997"/>
    <n v="0.77058400000000005"/>
    <n v="0.96383400000000008"/>
    <n v="1.1883010000000001"/>
    <n v="1.4922330000000001"/>
    <n v="1.7813929999999998"/>
    <n v="2.0502919999999998"/>
  </r>
  <r>
    <x v="9"/>
    <x v="0"/>
    <x v="8"/>
    <x v="67"/>
    <n v="4.2824030000000004"/>
    <n v="4.9826509999999997"/>
    <n v="6.1371849999999988"/>
    <n v="7.4997959999999999"/>
    <n v="9.3807849999999995"/>
    <n v="11.192736"/>
    <n v="12.914010000000001"/>
  </r>
  <r>
    <x v="9"/>
    <x v="0"/>
    <x v="8"/>
    <x v="68"/>
    <n v="0.92270199999999991"/>
    <n v="1.0600399999999999"/>
    <n v="1.3114399999999999"/>
    <n v="1.592651"/>
    <n v="1.9837039999999999"/>
    <n v="2.3449879999999999"/>
    <n v="2.7034579999999999"/>
  </r>
  <r>
    <x v="9"/>
    <x v="0"/>
    <x v="8"/>
    <x v="69"/>
    <n v="0.138986"/>
    <n v="0.16015400000000002"/>
    <n v="0.19838800000000001"/>
    <n v="0.24129900000000001"/>
    <n v="0.30119600000000002"/>
    <n v="0.35669499999999998"/>
    <n v="0.41145100000000001"/>
  </r>
  <r>
    <x v="9"/>
    <x v="0"/>
    <x v="8"/>
    <x v="70"/>
    <n v="0.15007399999999999"/>
    <n v="0.16801199999999999"/>
    <n v="0.200928"/>
    <n v="0.23615400000000003"/>
    <n v="0.28628600000000004"/>
    <n v="0.33142499999999997"/>
    <n v="0.37625200000000003"/>
  </r>
  <r>
    <x v="9"/>
    <x v="0"/>
    <x v="8"/>
    <x v="71"/>
    <n v="1.134854"/>
    <n v="1.2669060000000001"/>
    <n v="1.5133760000000001"/>
    <n v="1.7769110000000001"/>
    <n v="2.1506219999999998"/>
    <n v="2.4866440000000001"/>
    <n v="2.8225699999999998"/>
  </r>
  <r>
    <x v="9"/>
    <x v="0"/>
    <x v="9"/>
    <x v="59"/>
    <n v="3.3400000000000026E-4"/>
    <n v="4.2900000000000029E-4"/>
    <n v="6.2900000000000054E-4"/>
    <n v="8.9900000000000049E-4"/>
    <n v="1.3659999999999994E-3"/>
    <n v="2.0550000000000013E-3"/>
    <n v="3.0910000000000026E-3"/>
  </r>
  <r>
    <x v="9"/>
    <x v="0"/>
    <x v="9"/>
    <x v="60"/>
    <n v="2.0279999999999999E-3"/>
    <n v="2.5399999999999993E-3"/>
    <n v="3.5600000000000002E-3"/>
    <n v="4.9350000000000019E-3"/>
    <n v="7.0740000000000013E-3"/>
    <n v="9.6209999999999959E-3"/>
    <n v="1.273199999999999E-2"/>
  </r>
  <r>
    <x v="9"/>
    <x v="0"/>
    <x v="9"/>
    <x v="61"/>
    <n v="8.1272000000000039E-2"/>
    <n v="0.10546300000000006"/>
    <n v="0.15389800000000009"/>
    <n v="0.23362300000000008"/>
    <n v="0.36285699999999949"/>
    <n v="0.53243399999999952"/>
    <n v="0.75091099999999966"/>
  </r>
  <r>
    <x v="9"/>
    <x v="0"/>
    <x v="9"/>
    <x v="62"/>
    <n v="5.4300000000000019E-4"/>
    <n v="6.7500000000000014E-4"/>
    <n v="9.4600000000000044E-4"/>
    <n v="1.3089999999999994E-3"/>
    <n v="1.8559999999999985E-3"/>
    <n v="2.4640000000000013E-3"/>
    <n v="3.1740000000000019E-3"/>
  </r>
  <r>
    <x v="9"/>
    <x v="0"/>
    <x v="9"/>
    <x v="63"/>
    <n v="2.7289810000000001"/>
    <n v="3.2388619999999992"/>
    <n v="4.4206679999999983"/>
    <n v="6.2158729999999984"/>
    <n v="8.6273880000000016"/>
    <n v="11.787146"/>
    <n v="15.695174999999999"/>
  </r>
  <r>
    <x v="9"/>
    <x v="0"/>
    <x v="9"/>
    <x v="64"/>
    <n v="9.7780000000000002E-3"/>
    <n v="1.2020999999999999E-2"/>
    <n v="1.5890999999999992E-2"/>
    <n v="2.0546000000000002E-2"/>
    <n v="2.5943999999999998E-2"/>
    <n v="3.2121000000000011E-2"/>
    <n v="3.9099000000000009E-2"/>
  </r>
  <r>
    <x v="9"/>
    <x v="0"/>
    <x v="9"/>
    <x v="65"/>
    <n v="1.0579999999999997E-3"/>
    <n v="1.3419999999999992E-3"/>
    <n v="1.8899999999999989E-3"/>
    <n v="2.6220000000000011E-3"/>
    <n v="3.7330000000000019E-3"/>
    <n v="4.9890000000000047E-3"/>
    <n v="6.4380000000000062E-3"/>
  </r>
  <r>
    <x v="9"/>
    <x v="0"/>
    <x v="9"/>
    <x v="66"/>
    <n v="2.311199999999999E-2"/>
    <n v="3.212099999999999E-2"/>
    <n v="4.7135000000000031E-2"/>
    <n v="6.8305000000000005E-2"/>
    <n v="0.10084699999999998"/>
    <n v="0.14154000000000011"/>
    <n v="0.19209900000000005"/>
  </r>
  <r>
    <x v="9"/>
    <x v="0"/>
    <x v="9"/>
    <x v="67"/>
    <n v="6.0256999999999984E-2"/>
    <n v="8.7197000000000066E-2"/>
    <n v="0.13494699999999996"/>
    <n v="0.20771500000000001"/>
    <n v="0.326403"/>
    <n v="0.48729299999999998"/>
    <n v="0.70321299999999964"/>
  </r>
  <r>
    <x v="9"/>
    <x v="0"/>
    <x v="9"/>
    <x v="68"/>
    <n v="7.1000000000000045E-4"/>
    <n v="1.1239999999999978E-3"/>
    <n v="2.0020000000000007E-3"/>
    <n v="3.4910000000000023E-3"/>
    <n v="6.1920000000000065E-3"/>
    <n v="1.0208999999999994E-2"/>
    <n v="1.5796000000000001E-2"/>
  </r>
  <r>
    <x v="9"/>
    <x v="0"/>
    <x v="9"/>
    <x v="69"/>
    <n v="1.0199999999999999E-4"/>
    <n v="1.6099999999999996E-4"/>
    <n v="2.920000000000001E-4"/>
    <n v="5.1400000000000013E-4"/>
    <n v="9.2300000000000043E-4"/>
    <n v="1.534999999999998E-3"/>
    <n v="2.3840000000000029E-3"/>
  </r>
  <r>
    <x v="9"/>
    <x v="0"/>
    <x v="9"/>
    <x v="70"/>
    <n v="5.5300000000000097E-4"/>
    <n v="7.1200000000000083E-4"/>
    <n v="1.008E-3"/>
    <n v="1.4109999999999991E-3"/>
    <n v="2.0419999999999991E-3"/>
    <n v="2.833E-3"/>
    <n v="3.8309999999999985E-3"/>
  </r>
  <r>
    <x v="9"/>
    <x v="0"/>
    <x v="9"/>
    <x v="71"/>
    <n v="4.2400000000000007E-3"/>
    <n v="5.4460000000000047E-3"/>
    <n v="7.644999999999999E-3"/>
    <n v="1.0679000000000003E-2"/>
    <n v="1.5430999999999995E-2"/>
    <n v="2.1335000000000003E-2"/>
    <n v="2.8877000000000014E-2"/>
  </r>
  <r>
    <x v="9"/>
    <x v="0"/>
    <x v="10"/>
    <x v="59"/>
    <n v="0.24825400000000003"/>
    <n v="0.3095719999999999"/>
    <n v="0.42738399999999993"/>
    <n v="0.57368800000000009"/>
    <n v="0.78842200000000018"/>
    <n v="1.062697"/>
    <n v="1.4108239999999996"/>
  </r>
  <r>
    <x v="9"/>
    <x v="0"/>
    <x v="10"/>
    <x v="60"/>
    <n v="0.68874000000000024"/>
    <n v="0.85376700000000016"/>
    <n v="1.1746669999999997"/>
    <n v="1.5930380000000002"/>
    <n v="2.2221700000000006"/>
    <n v="2.9354680000000002"/>
    <n v="3.7586000000000004"/>
  </r>
  <r>
    <x v="9"/>
    <x v="0"/>
    <x v="10"/>
    <x v="61"/>
    <n v="7.0166920000000044"/>
    <n v="9.0437459999999987"/>
    <n v="12.855649"/>
    <n v="18.952599999999993"/>
    <n v="28.219292999999993"/>
    <n v="39.350082999999998"/>
    <n v="52.352113999999993"/>
  </r>
  <r>
    <x v="9"/>
    <x v="0"/>
    <x v="10"/>
    <x v="62"/>
    <n v="0.12542800000000001"/>
    <n v="0.14387400000000009"/>
    <n v="0.18084800000000004"/>
    <n v="0.22296900000000003"/>
    <n v="0.28206499999999995"/>
    <n v="0.33774799999999988"/>
    <n v="0.39303399999999988"/>
  </r>
  <r>
    <x v="9"/>
    <x v="0"/>
    <x v="10"/>
    <x v="63"/>
    <n v="12.165702"/>
    <n v="13.322611999999996"/>
    <n v="16.82366"/>
    <n v="21.513846999999995"/>
    <n v="27.314486999999993"/>
    <n v="34.353677000000005"/>
    <n v="42.329903999999999"/>
  </r>
  <r>
    <x v="9"/>
    <x v="0"/>
    <x v="10"/>
    <x v="64"/>
    <n v="0.10431100000000001"/>
    <n v="0.12713800000000003"/>
    <n v="0.17078500000000002"/>
    <n v="0.22034599999999999"/>
    <n v="0.27802499999999997"/>
    <n v="0.34425199999999978"/>
    <n v="0.41903299999999993"/>
  </r>
  <r>
    <x v="9"/>
    <x v="0"/>
    <x v="10"/>
    <x v="65"/>
    <n v="5.9764000000000005E-2"/>
    <n v="6.9976999999999998E-2"/>
    <n v="8.8857000000000005E-2"/>
    <n v="0.11088100000000001"/>
    <n v="0.14174299999999992"/>
    <n v="0.17187299999999997"/>
    <n v="0.20183799999999991"/>
  </r>
  <r>
    <x v="9"/>
    <x v="0"/>
    <x v="10"/>
    <x v="66"/>
    <n v="0.65871299999999988"/>
    <n v="0.81064400000000025"/>
    <n v="1.0481320000000005"/>
    <n v="1.329162"/>
    <n v="1.7111409999999996"/>
    <n v="2.0929029999999997"/>
    <n v="2.4664939999999995"/>
  </r>
  <r>
    <x v="9"/>
    <x v="0"/>
    <x v="10"/>
    <x v="67"/>
    <n v="2.9660899999999994"/>
    <n v="3.561685999999999"/>
    <n v="4.6973890000000011"/>
    <n v="6.1274309999999996"/>
    <n v="8.0811010000000003"/>
    <n v="10.049801999999998"/>
    <n v="11.996642999999995"/>
  </r>
  <r>
    <x v="9"/>
    <x v="0"/>
    <x v="10"/>
    <x v="68"/>
    <n v="0.69786099999999984"/>
    <n v="0.85662099999999985"/>
    <n v="1.068028"/>
    <n v="1.265692"/>
    <n v="1.5814359999999998"/>
    <n v="1.9139740000000005"/>
    <n v="2.2708480000000004"/>
  </r>
  <r>
    <x v="9"/>
    <x v="0"/>
    <x v="10"/>
    <x v="69"/>
    <n v="4.1250000000000002E-2"/>
    <n v="5.989700000000002E-2"/>
    <n v="8.4020000000000039E-2"/>
    <n v="0.10917599999999998"/>
    <n v="0.142486"/>
    <n v="0.17636500000000002"/>
    <n v="0.21370700000000004"/>
  </r>
  <r>
    <x v="9"/>
    <x v="0"/>
    <x v="10"/>
    <x v="70"/>
    <n v="5.4776999999999992E-2"/>
    <n v="6.6307000000000005E-2"/>
    <n v="8.7264999999999968E-2"/>
    <n v="0.11182500000000001"/>
    <n v="0.14725900000000006"/>
    <n v="0.18370299999999998"/>
    <n v="0.22361800000000009"/>
  </r>
  <r>
    <x v="9"/>
    <x v="0"/>
    <x v="10"/>
    <x v="71"/>
    <n v="0.38517000000000007"/>
    <n v="0.47322300000000012"/>
    <n v="0.64926799999999996"/>
    <n v="0.84457300000000002"/>
    <n v="1.1264630000000002"/>
    <n v="1.3654110000000002"/>
    <n v="1.6484020000000001"/>
  </r>
  <r>
    <x v="9"/>
    <x v="1"/>
    <x v="0"/>
    <x v="59"/>
    <n v="2.1867000000000004E-2"/>
    <n v="2.8561999999999997E-2"/>
    <n v="4.153599999999999E-2"/>
    <n v="5.8938999999999998E-2"/>
    <n v="8.9307999999999998E-2"/>
    <n v="0.13287900000000002"/>
    <n v="0.19534700000000005"/>
  </r>
  <r>
    <x v="9"/>
    <x v="1"/>
    <x v="0"/>
    <x v="60"/>
    <n v="0.107824"/>
    <n v="0.13619900000000001"/>
    <n v="0.19146700000000008"/>
    <n v="0.26598499999999997"/>
    <n v="0.38072800000000007"/>
    <n v="0.51602300000000001"/>
    <n v="0.678199"/>
  </r>
  <r>
    <x v="9"/>
    <x v="1"/>
    <x v="0"/>
    <x v="61"/>
    <n v="1.0404499999999999"/>
    <n v="1.3743940000000001"/>
    <n v="2.007428"/>
    <n v="3.0632479999999993"/>
    <n v="4.7404110000000008"/>
    <n v="6.8887599999999978"/>
    <n v="9.5717070000000053"/>
  </r>
  <r>
    <x v="9"/>
    <x v="1"/>
    <x v="0"/>
    <x v="62"/>
    <n v="5.6570999999999982E-2"/>
    <n v="6.7032000000000008E-2"/>
    <n v="8.8067000000000048E-2"/>
    <n v="0.11312699999999999"/>
    <n v="0.14873100000000003"/>
    <n v="0.18381000000000008"/>
    <n v="0.21982100000000007"/>
  </r>
  <r>
    <x v="9"/>
    <x v="1"/>
    <x v="0"/>
    <x v="63"/>
    <n v="1.4494049999999998"/>
    <n v="1.6160279999999996"/>
    <n v="2.0850909999999998"/>
    <n v="2.7339190000000007"/>
    <n v="3.5612970000000002"/>
    <n v="4.584077999999999"/>
    <n v="5.774489"/>
  </r>
  <r>
    <x v="9"/>
    <x v="1"/>
    <x v="0"/>
    <x v="64"/>
    <n v="0.13151999999999994"/>
    <n v="0.16237800000000005"/>
    <n v="0.21969599999999997"/>
    <n v="0.28638599999999997"/>
    <n v="0.36465800000000009"/>
    <n v="0.45527899999999993"/>
    <n v="0.55787099999999989"/>
  </r>
  <r>
    <x v="9"/>
    <x v="1"/>
    <x v="0"/>
    <x v="65"/>
    <n v="2.1548999999999999E-2"/>
    <n v="2.6248999999999998E-2"/>
    <n v="3.503499999999999E-2"/>
    <n v="4.5709000000000007E-2"/>
    <n v="6.0893000000000017E-2"/>
    <n v="7.6395999999999992E-2"/>
    <n v="9.240799999999999E-2"/>
  </r>
  <r>
    <x v="9"/>
    <x v="1"/>
    <x v="0"/>
    <x v="66"/>
    <n v="0.37696600000000002"/>
    <n v="0.48489100000000002"/>
    <n v="0.66871400000000003"/>
    <n v="0.89975700000000003"/>
    <n v="1.209052"/>
    <n v="1.5192280000000002"/>
    <n v="1.8205879999999999"/>
  </r>
  <r>
    <x v="9"/>
    <x v="1"/>
    <x v="0"/>
    <x v="67"/>
    <n v="1.2139759999999997"/>
    <n v="1.8130089999999999"/>
    <n v="2.78681"/>
    <n v="3.9712870000000007"/>
    <n v="5.5817639999999997"/>
    <n v="7.3815019999999993"/>
    <n v="9.299649999999998"/>
  </r>
  <r>
    <x v="9"/>
    <x v="1"/>
    <x v="0"/>
    <x v="68"/>
    <n v="4.4137999999999997E-2"/>
    <n v="8.4298000000000012E-2"/>
    <n v="0.17714700000000003"/>
    <n v="0.3397659999999999"/>
    <n v="0.58428099999999994"/>
    <n v="0.83715299999999981"/>
    <n v="1.0693510000000004"/>
  </r>
  <r>
    <x v="9"/>
    <x v="1"/>
    <x v="0"/>
    <x v="69"/>
    <n v="6.5459999999999997E-3"/>
    <n v="1.2547999999999998E-2"/>
    <n v="2.6395000000000002E-2"/>
    <n v="5.0803000000000008E-2"/>
    <n v="8.7972999999999996E-2"/>
    <n v="0.12708700000000003"/>
    <n v="0.16316100000000003"/>
  </r>
  <r>
    <x v="9"/>
    <x v="1"/>
    <x v="0"/>
    <x v="70"/>
    <n v="7.5499999999999986E-3"/>
    <n v="9.8430000000000028E-3"/>
    <n v="1.3999000000000003E-2"/>
    <n v="1.9767999999999994E-2"/>
    <n v="2.8784999999999991E-2"/>
    <n v="3.9919999999999997E-2"/>
    <n v="5.3848999999999994E-2"/>
  </r>
  <r>
    <x v="9"/>
    <x v="1"/>
    <x v="0"/>
    <x v="71"/>
    <n v="5.7381999999999996E-2"/>
    <n v="7.4631000000000003E-2"/>
    <n v="0.10604800000000003"/>
    <n v="0.14954099999999995"/>
    <n v="0.21731300000000003"/>
    <n v="0.3008070000000001"/>
    <n v="0.40543800000000002"/>
  </r>
  <r>
    <x v="9"/>
    <x v="1"/>
    <x v="1"/>
    <x v="59"/>
    <n v="2.5157999999999996E-2"/>
    <n v="3.1581999999999999E-2"/>
    <n v="4.5399000000000002E-2"/>
    <n v="6.3930000000000015E-2"/>
    <n v="9.3906000000000017E-2"/>
    <n v="0.13691400000000004"/>
    <n v="0.19845400000000005"/>
  </r>
  <r>
    <x v="9"/>
    <x v="1"/>
    <x v="1"/>
    <x v="60"/>
    <n v="5.158999999999999E-2"/>
    <n v="6.6113999999999951E-2"/>
    <n v="9.3124000000000012E-2"/>
    <n v="0.13120699999999999"/>
    <n v="0.19045400000000004"/>
    <n v="0.26264899999999969"/>
    <n v="0.35209099999999993"/>
  </r>
  <r>
    <x v="9"/>
    <x v="1"/>
    <x v="1"/>
    <x v="61"/>
    <n v="0.49871199999999988"/>
    <n v="0.6692309999999998"/>
    <n v="0.96811599999999998"/>
    <n v="1.4990170000000005"/>
    <n v="2.3539080000000006"/>
    <n v="3.4984530000000009"/>
    <n v="5.0010710000000032"/>
  </r>
  <r>
    <x v="9"/>
    <x v="1"/>
    <x v="1"/>
    <x v="62"/>
    <n v="2.0597000000000008E-2"/>
    <n v="2.7694999999999997E-2"/>
    <n v="4.0943E-2"/>
    <n v="5.9414000000000002E-2"/>
    <n v="8.8290000000000021E-2"/>
    <n v="0.12201199999999998"/>
    <n v="0.16227500000000006"/>
  </r>
  <r>
    <x v="9"/>
    <x v="1"/>
    <x v="1"/>
    <x v="63"/>
    <n v="20.167334"/>
    <n v="23.051216"/>
    <n v="30.607989000000011"/>
    <n v="41.490522000000006"/>
    <n v="55.581198999999998"/>
    <n v="73.330780999999959"/>
    <n v="94.256819000000036"/>
  </r>
  <r>
    <x v="9"/>
    <x v="1"/>
    <x v="1"/>
    <x v="64"/>
    <n v="0.13186100000000001"/>
    <n v="0.16407300000000002"/>
    <n v="0.21967600000000001"/>
    <n v="0.28673199999999993"/>
    <n v="0.3655759999999999"/>
    <n v="0.45645900000000006"/>
    <n v="0.55939899999999998"/>
  </r>
  <r>
    <x v="9"/>
    <x v="1"/>
    <x v="1"/>
    <x v="65"/>
    <n v="3.9804000000000027E-2"/>
    <n v="5.1203000000000005E-2"/>
    <n v="7.2329999999999992E-2"/>
    <n v="0.10049100000000002"/>
    <n v="0.14280300000000007"/>
    <n v="0.18991600000000011"/>
    <n v="0.24281800000000006"/>
  </r>
  <r>
    <x v="9"/>
    <x v="1"/>
    <x v="1"/>
    <x v="66"/>
    <n v="0.96621999999999975"/>
    <n v="1.3850769999999999"/>
    <n v="2.0623199999999993"/>
    <n v="3.0106560000000009"/>
    <n v="4.4201950000000014"/>
    <n v="6.0634920000000001"/>
    <n v="7.9064699999999997"/>
  </r>
  <r>
    <x v="9"/>
    <x v="1"/>
    <x v="1"/>
    <x v="67"/>
    <n v="3.1873439999999995"/>
    <n v="4.9535090000000004"/>
    <n v="7.993741"/>
    <n v="12.554014999999993"/>
    <n v="19.680253999999994"/>
    <n v="28.589559000000005"/>
    <n v="39.22433800000001"/>
  </r>
  <r>
    <x v="9"/>
    <x v="1"/>
    <x v="1"/>
    <x v="68"/>
    <n v="8.352E-3"/>
    <n v="1.3953999999999999E-2"/>
    <n v="2.4724999999999997E-2"/>
    <n v="4.4084999999999999E-2"/>
    <n v="7.9219999999999985E-2"/>
    <n v="0.13154500000000002"/>
    <n v="0.20377800000000001"/>
  </r>
  <r>
    <x v="9"/>
    <x v="1"/>
    <x v="1"/>
    <x v="69"/>
    <n v="1.2399999999999998E-3"/>
    <n v="2.0829999999999998E-3"/>
    <n v="3.6990000000000005E-3"/>
    <n v="6.6059999999999999E-3"/>
    <n v="1.1901999999999992E-2"/>
    <n v="1.983E-2"/>
    <n v="3.0804000000000005E-2"/>
  </r>
  <r>
    <x v="9"/>
    <x v="1"/>
    <x v="1"/>
    <x v="70"/>
    <n v="1.1138999999999996E-2"/>
    <n v="1.4678999999999999E-2"/>
    <n v="2.0704E-2"/>
    <n v="2.9366E-2"/>
    <n v="4.2918999999999999E-2"/>
    <n v="6.0036999999999993E-2"/>
    <n v="8.1920999999999994E-2"/>
  </r>
  <r>
    <x v="9"/>
    <x v="1"/>
    <x v="1"/>
    <x v="71"/>
    <n v="8.4696000000000007E-2"/>
    <n v="0.11136600000000002"/>
    <n v="0.15680400000000005"/>
    <n v="0.22210299999999997"/>
    <n v="0.32409799999999989"/>
    <n v="0.45257900000000006"/>
    <n v="0.61711299999999969"/>
  </r>
  <r>
    <x v="9"/>
    <x v="1"/>
    <x v="2"/>
    <x v="59"/>
    <n v="1.8700000000000001E-3"/>
    <n v="2.356E-3"/>
    <n v="3.359E-3"/>
    <n v="4.6779999999999981E-3"/>
    <n v="6.8300000000000001E-3"/>
    <n v="9.9559999999999978E-3"/>
    <n v="1.4499999999999997E-2"/>
  </r>
  <r>
    <x v="9"/>
    <x v="1"/>
    <x v="2"/>
    <x v="60"/>
    <n v="5.2989999999999982E-2"/>
    <n v="6.7805000000000032E-2"/>
    <n v="9.6638999999999975E-2"/>
    <n v="0.13626099999999999"/>
    <n v="0.19841299999999998"/>
    <n v="0.27346999999999994"/>
    <n v="0.36603800000000003"/>
  </r>
  <r>
    <x v="9"/>
    <x v="1"/>
    <x v="2"/>
    <x v="61"/>
    <n v="0.51018000000000008"/>
    <n v="0.68523599999999973"/>
    <n v="1.0169970000000002"/>
    <n v="1.5810000000000004"/>
    <n v="2.5023229999999992"/>
    <n v="3.7196460000000009"/>
    <n v="5.3001130000000005"/>
  </r>
  <r>
    <x v="9"/>
    <x v="1"/>
    <x v="2"/>
    <x v="62"/>
    <n v="2.3276999999999999E-2"/>
    <n v="2.7984999999999999E-2"/>
    <n v="3.7575999999999991E-2"/>
    <n v="4.9220000000000007E-2"/>
    <n v="6.6033999999999982E-2"/>
    <n v="8.2972000000000018E-2"/>
    <n v="0.10087599999999999"/>
  </r>
  <r>
    <x v="9"/>
    <x v="1"/>
    <x v="2"/>
    <x v="63"/>
    <n v="30.009382999999993"/>
    <n v="34.736312000000005"/>
    <n v="46.180602999999998"/>
    <n v="62.174362000000002"/>
    <n v="82.553685999999999"/>
    <n v="107.88844999999996"/>
    <n v="137.470977"/>
  </r>
  <r>
    <x v="9"/>
    <x v="1"/>
    <x v="2"/>
    <x v="64"/>
    <n v="0.22521399999999994"/>
    <n v="0.27797899999999998"/>
    <n v="0.37550199999999995"/>
    <n v="0.48937100000000017"/>
    <n v="0.62360599999999999"/>
    <n v="0.77819599999999989"/>
    <n v="0.95397499999999991"/>
  </r>
  <r>
    <x v="9"/>
    <x v="1"/>
    <x v="2"/>
    <x v="65"/>
    <n v="9.7909999999999994E-3"/>
    <n v="1.2136000000000001E-2"/>
    <n v="1.6576E-2"/>
    <n v="2.2097000000000006E-2"/>
    <n v="3.0106000000000004E-2"/>
    <n v="3.8536000000000001E-2"/>
    <n v="4.7526999999999993E-2"/>
  </r>
  <r>
    <x v="9"/>
    <x v="1"/>
    <x v="2"/>
    <x v="66"/>
    <n v="0.13320599999999999"/>
    <n v="0.18656499999999998"/>
    <n v="0.27654200000000001"/>
    <n v="0.39886399999999994"/>
    <n v="0.57789599999999997"/>
    <n v="0.78403900000000004"/>
    <n v="1.0126679999999999"/>
  </r>
  <r>
    <x v="9"/>
    <x v="1"/>
    <x v="2"/>
    <x v="67"/>
    <n v="0.486402"/>
    <n v="0.70482700000000009"/>
    <n v="1.0926359999999999"/>
    <n v="1.648703"/>
    <n v="2.4979689999999999"/>
    <n v="3.5355639999999999"/>
    <n v="4.7610349999999997"/>
  </r>
  <r>
    <x v="9"/>
    <x v="1"/>
    <x v="2"/>
    <x v="68"/>
    <n v="2.0762999999999997E-2"/>
    <n v="3.1629000000000011E-2"/>
    <n v="5.3679999999999999E-2"/>
    <n v="8.9264999999999997E-2"/>
    <n v="0.15156599999999995"/>
    <n v="0.24018599999999998"/>
    <n v="0.36305200000000004"/>
  </r>
  <r>
    <x v="9"/>
    <x v="1"/>
    <x v="2"/>
    <x v="69"/>
    <n v="3.0990000000000002E-3"/>
    <n v="4.7420000000000006E-3"/>
    <n v="8.0540000000000021E-3"/>
    <n v="1.3410000000000004E-2"/>
    <n v="2.2823000000000003E-2"/>
    <n v="3.6260999999999988E-2"/>
    <n v="5.4912999999999997E-2"/>
  </r>
  <r>
    <x v="9"/>
    <x v="1"/>
    <x v="2"/>
    <x v="70"/>
    <n v="2.7729999999999994E-3"/>
    <n v="3.5820000000000001E-3"/>
    <n v="5.0470000000000011E-3"/>
    <n v="7.0719999999999993E-3"/>
    <n v="1.0250999999999998E-2"/>
    <n v="1.4173E-2"/>
    <n v="1.9154999999999998E-2"/>
  </r>
  <r>
    <x v="9"/>
    <x v="1"/>
    <x v="2"/>
    <x v="71"/>
    <n v="2.1097000000000001E-2"/>
    <n v="2.7148000000000002E-2"/>
    <n v="3.8220999999999991E-2"/>
    <n v="5.3480999999999994E-2"/>
    <n v="7.7376000000000014E-2"/>
    <n v="0.10679899999999999"/>
    <n v="0.14426000000000003"/>
  </r>
  <r>
    <x v="9"/>
    <x v="1"/>
    <x v="3"/>
    <x v="59"/>
    <n v="1.3376589999999999"/>
    <n v="1.9149180000000001"/>
    <n v="2.705295"/>
    <n v="3.8726880000000001"/>
    <n v="5.3847590000000007"/>
    <n v="7.3390709999999997"/>
    <n v="9.6761619999999997"/>
  </r>
  <r>
    <x v="9"/>
    <x v="1"/>
    <x v="3"/>
    <x v="60"/>
    <n v="1.3396479999999999"/>
    <n v="1.7475049999999999"/>
    <n v="2.4243169999999998"/>
    <n v="3.3466550000000002"/>
    <n v="4.7357569999999987"/>
    <n v="6.3811179999999998"/>
    <n v="8.3411229999999996"/>
  </r>
  <r>
    <x v="9"/>
    <x v="1"/>
    <x v="3"/>
    <x v="61"/>
    <n v="14.338105000000001"/>
    <n v="18.780044999999998"/>
    <n v="26.364031000000001"/>
    <n v="39.005070000000003"/>
    <n v="58.743777999999992"/>
    <n v="83.349386999999979"/>
    <n v="113.49038700000001"/>
  </r>
  <r>
    <x v="9"/>
    <x v="1"/>
    <x v="3"/>
    <x v="62"/>
    <n v="0.31294099999999997"/>
    <n v="0.4127309999999999"/>
    <n v="0.57499800000000012"/>
    <n v="0.79247499999999993"/>
    <n v="1.009369"/>
    <n v="1.2875209999999999"/>
    <n v="1.5807159999999998"/>
  </r>
  <r>
    <x v="9"/>
    <x v="1"/>
    <x v="3"/>
    <x v="63"/>
    <n v="18.833639999999999"/>
    <n v="21.619823000000004"/>
    <n v="28.292093999999999"/>
    <n v="37.610568999999998"/>
    <n v="49.479614000000005"/>
    <n v="64.237898999999999"/>
    <n v="81.527660999999995"/>
  </r>
  <r>
    <x v="9"/>
    <x v="1"/>
    <x v="3"/>
    <x v="64"/>
    <n v="0.12805299999999997"/>
    <n v="0.16029599999999999"/>
    <n v="0.21531099999999997"/>
    <n v="0.27996700000000002"/>
    <n v="0.35651599999999994"/>
    <n v="0.44494299999999998"/>
    <n v="0.54524699999999993"/>
  </r>
  <r>
    <x v="9"/>
    <x v="1"/>
    <x v="3"/>
    <x v="65"/>
    <n v="0.15040599999999998"/>
    <n v="0.18951600000000002"/>
    <n v="0.251448"/>
    <n v="0.32953300000000002"/>
    <n v="0.43993499999999996"/>
    <n v="0.55698800000000004"/>
    <n v="0.6810679999999999"/>
  </r>
  <r>
    <x v="9"/>
    <x v="1"/>
    <x v="3"/>
    <x v="66"/>
    <n v="6.8406479999999998"/>
    <n v="7.9240959999999996"/>
    <n v="9.6933180000000014"/>
    <n v="11.811309"/>
    <n v="14.778153999999999"/>
    <n v="17.676494999999999"/>
    <n v="20.449453999999999"/>
  </r>
  <r>
    <x v="9"/>
    <x v="1"/>
    <x v="3"/>
    <x v="67"/>
    <n v="39.263896000000003"/>
    <n v="46.529575000000008"/>
    <n v="57.701027000000003"/>
    <n v="70.749074999999991"/>
    <n v="88.671156000000011"/>
    <n v="106.015805"/>
    <n v="122.62713200000002"/>
  </r>
  <r>
    <x v="9"/>
    <x v="1"/>
    <x v="3"/>
    <x v="68"/>
    <n v="4.7037880000000003"/>
    <n v="6.3721699999999997"/>
    <n v="8.7413369999999979"/>
    <n v="11.404551999999999"/>
    <n v="14.380335000000001"/>
    <n v="17.193293000000004"/>
    <n v="19.748117000000001"/>
  </r>
  <r>
    <x v="9"/>
    <x v="1"/>
    <x v="3"/>
    <x v="69"/>
    <n v="0.70508499999999996"/>
    <n v="0.95928700000000011"/>
    <n v="1.3206200000000003"/>
    <n v="1.729147"/>
    <n v="2.1892749999999999"/>
    <n v="2.6223919999999996"/>
    <n v="3.0110950000000001"/>
  </r>
  <r>
    <x v="9"/>
    <x v="1"/>
    <x v="3"/>
    <x v="70"/>
    <n v="0.17844199999999996"/>
    <n v="0.24002399999999999"/>
    <n v="0.34307899999999997"/>
    <n v="0.48427599999999998"/>
    <n v="0.69603900000000007"/>
    <n v="0.94303100000000006"/>
    <n v="1.230278"/>
  </r>
  <r>
    <x v="9"/>
    <x v="1"/>
    <x v="3"/>
    <x v="71"/>
    <n v="1.3575060000000001"/>
    <n v="1.8218760000000001"/>
    <n v="2.5985100000000001"/>
    <n v="3.6612869999999997"/>
    <n v="5.2507020000000004"/>
    <n v="7.0975510000000011"/>
    <n v="9.2476679999999991"/>
  </r>
  <r>
    <x v="9"/>
    <x v="1"/>
    <x v="4"/>
    <x v="59"/>
    <n v="0.154252"/>
    <n v="0.20258699999999999"/>
    <n v="0.29352600000000001"/>
    <n v="0.40211399999999997"/>
    <n v="0.56319799999999998"/>
    <n v="0.77609499999999998"/>
    <n v="1.05707"/>
  </r>
  <r>
    <x v="9"/>
    <x v="1"/>
    <x v="4"/>
    <x v="60"/>
    <n v="0.76771499999999993"/>
    <n v="0.97069000000000005"/>
    <n v="1.3442919999999998"/>
    <n v="1.845242"/>
    <n v="2.5959000000000003"/>
    <n v="3.4555389999999999"/>
    <n v="4.4515159999999998"/>
  </r>
  <r>
    <x v="9"/>
    <x v="1"/>
    <x v="4"/>
    <x v="61"/>
    <n v="7.9238869999999997"/>
    <n v="10.434203999999999"/>
    <n v="14.770137"/>
    <n v="21.973511999999999"/>
    <n v="32.844518999999998"/>
    <n v="45.978537000000003"/>
    <n v="61.320577999999998"/>
  </r>
  <r>
    <x v="9"/>
    <x v="1"/>
    <x v="4"/>
    <x v="62"/>
    <n v="0.25824000000000003"/>
    <n v="0.29936399999999996"/>
    <n v="0.37625299999999995"/>
    <n v="0.46722900000000001"/>
    <n v="0.59360999999999997"/>
    <n v="0.71406899999999995"/>
    <n v="0.83385399999999998"/>
  </r>
  <r>
    <x v="9"/>
    <x v="1"/>
    <x v="4"/>
    <x v="63"/>
    <n v="0.21353899999999998"/>
    <n v="0.21453299999999997"/>
    <n v="0.273756"/>
    <n v="0.34254000000000001"/>
    <n v="0.42733399999999999"/>
    <n v="0.53456599999999999"/>
    <n v="0.657304"/>
  </r>
  <r>
    <x v="9"/>
    <x v="1"/>
    <x v="4"/>
    <x v="64"/>
    <n v="9.3959999999999998E-3"/>
    <n v="1.1709000000000001E-2"/>
    <n v="1.5747000000000001E-2"/>
    <n v="2.0560999999999999E-2"/>
    <n v="2.6162999999999999E-2"/>
    <n v="3.2656999999999999E-2"/>
    <n v="4.0025999999999999E-2"/>
  </r>
  <r>
    <x v="9"/>
    <x v="1"/>
    <x v="4"/>
    <x v="65"/>
    <n v="5.5669000000000003E-2"/>
    <n v="6.6007999999999997E-2"/>
    <n v="8.4109000000000003E-2"/>
    <n v="0.105792"/>
    <n v="0.136014"/>
    <n v="0.16583999999999999"/>
    <n v="0.19558300000000001"/>
  </r>
  <r>
    <x v="9"/>
    <x v="1"/>
    <x v="4"/>
    <x v="66"/>
    <n v="1.1676249999999999"/>
    <n v="1.3844650000000001"/>
    <n v="1.6774280000000001"/>
    <n v="2.0103849999999999"/>
    <n v="2.4764819999999999"/>
    <n v="2.9211640000000001"/>
    <n v="3.3362339999999997"/>
  </r>
  <r>
    <x v="9"/>
    <x v="1"/>
    <x v="4"/>
    <x v="67"/>
    <n v="5.9408440000000002"/>
    <n v="7.2342619999999993"/>
    <n v="9.169276"/>
    <n v="11.415058999999999"/>
    <n v="14.405540999999999"/>
    <n v="17.226213000000001"/>
    <n v="19.832621"/>
  </r>
  <r>
    <x v="9"/>
    <x v="1"/>
    <x v="4"/>
    <x v="68"/>
    <n v="0.85697199999999996"/>
    <n v="1.6822079999999999"/>
    <n v="2.9368460000000001"/>
    <n v="4.1296629999999999"/>
    <n v="5.0896860000000004"/>
    <n v="5.542961"/>
    <n v="5.7631750000000004"/>
  </r>
  <r>
    <x v="9"/>
    <x v="1"/>
    <x v="4"/>
    <x v="69"/>
    <n v="0.126577"/>
    <n v="0.25020799999999999"/>
    <n v="0.44014799999999998"/>
    <n v="0.62555800000000006"/>
    <n v="0.77913100000000002"/>
    <n v="0.85240300000000002"/>
    <n v="0.88428299999999993"/>
  </r>
  <r>
    <x v="9"/>
    <x v="1"/>
    <x v="4"/>
    <x v="70"/>
    <n v="1.1153E-2"/>
    <n v="1.5310000000000001E-2"/>
    <n v="2.2622E-2"/>
    <n v="3.3401E-2"/>
    <n v="5.0520000000000002E-2"/>
    <n v="7.2949E-2"/>
    <n v="0.102461"/>
  </r>
  <r>
    <x v="9"/>
    <x v="1"/>
    <x v="4"/>
    <x v="71"/>
    <n v="8.4923999999999999E-2"/>
    <n v="0.116302"/>
    <n v="0.171513"/>
    <n v="0.25295000000000001"/>
    <n v="0.381855"/>
    <n v="0.55036799999999997"/>
    <n v="0.77243200000000001"/>
  </r>
  <r>
    <x v="9"/>
    <x v="1"/>
    <x v="5"/>
    <x v="59"/>
    <n v="2.6413000000000009E-2"/>
    <n v="3.3308000000000004E-2"/>
    <n v="4.8631000000000042E-2"/>
    <n v="6.8430000000000046E-2"/>
    <n v="0.10214700000000002"/>
    <n v="0.15122400000000008"/>
    <n v="0.222163"/>
  </r>
  <r>
    <x v="9"/>
    <x v="1"/>
    <x v="5"/>
    <x v="60"/>
    <n v="9.7730000000000053E-2"/>
    <n v="0.125116"/>
    <n v="0.17822800000000008"/>
    <n v="0.25216400000000005"/>
    <n v="0.36775199999999975"/>
    <n v="0.50880700000000001"/>
    <n v="0.68415000000000037"/>
  </r>
  <r>
    <x v="9"/>
    <x v="1"/>
    <x v="5"/>
    <x v="61"/>
    <n v="0.93690400000000018"/>
    <n v="1.256449000000001"/>
    <n v="1.8556049999999997"/>
    <n v="2.8927949999999996"/>
    <n v="4.5770450000000009"/>
    <n v="6.8367060000000004"/>
    <n v="9.8143650000000004"/>
  </r>
  <r>
    <x v="9"/>
    <x v="1"/>
    <x v="5"/>
    <x v="62"/>
    <n v="2.424999999999999E-2"/>
    <n v="3.0738000000000001E-2"/>
    <n v="4.3631999999999997E-2"/>
    <n v="6.0775000000000003E-2"/>
    <n v="8.6417000000000022E-2"/>
    <n v="0.11465900000000001"/>
    <n v="0.14677000000000004"/>
  </r>
  <r>
    <x v="9"/>
    <x v="1"/>
    <x v="5"/>
    <x v="63"/>
    <n v="33.315537999999997"/>
    <n v="39.777168999999994"/>
    <n v="55.727384999999998"/>
    <n v="78.07697300000001"/>
    <n v="107.35660900000002"/>
    <n v="144.32148600000005"/>
    <n v="188.66288299999997"/>
  </r>
  <r>
    <x v="9"/>
    <x v="1"/>
    <x v="5"/>
    <x v="64"/>
    <n v="0.25158199999999997"/>
    <n v="0.31102399999999986"/>
    <n v="0.41898299999999994"/>
    <n v="0.54743600000000003"/>
    <n v="0.69738199999999984"/>
    <n v="0.8704670000000001"/>
    <n v="1.0667430000000002"/>
  </r>
  <r>
    <x v="9"/>
    <x v="1"/>
    <x v="5"/>
    <x v="65"/>
    <n v="2.9484E-2"/>
    <n v="3.747700000000001E-2"/>
    <n v="5.271800000000005E-2"/>
    <n v="7.2643000000000027E-2"/>
    <n v="0.10195400000000002"/>
    <n v="0.13411599999999996"/>
    <n v="0.16961200000000004"/>
  </r>
  <r>
    <x v="9"/>
    <x v="1"/>
    <x v="5"/>
    <x v="66"/>
    <n v="0.32386600000000015"/>
    <n v="0.46298999999999968"/>
    <n v="0.70516799999999979"/>
    <n v="1.0568720000000003"/>
    <n v="1.5950749999999996"/>
    <n v="2.2653589999999992"/>
    <n v="3.0694019999999997"/>
  </r>
  <r>
    <x v="9"/>
    <x v="1"/>
    <x v="5"/>
    <x v="67"/>
    <n v="1.1782590000000002"/>
    <n v="1.708362000000001"/>
    <n v="2.667062"/>
    <n v="4.117953"/>
    <n v="6.4252010000000004"/>
    <n v="9.4544660000000054"/>
    <n v="13.311674000000002"/>
  </r>
  <r>
    <x v="9"/>
    <x v="1"/>
    <x v="5"/>
    <x v="68"/>
    <n v="4.5658000000000018E-2"/>
    <n v="6.630599999999999E-2"/>
    <n v="0.10537200000000005"/>
    <n v="0.16570600000000002"/>
    <n v="0.26452400000000009"/>
    <n v="0.39739899999999989"/>
    <n v="0.57375800000000021"/>
  </r>
  <r>
    <x v="9"/>
    <x v="1"/>
    <x v="5"/>
    <x v="69"/>
    <n v="6.8230000000000001E-3"/>
    <n v="9.9550000000000003E-3"/>
    <n v="1.5830999999999998E-2"/>
    <n v="2.4933999999999991E-2"/>
    <n v="3.9901000000000013E-2"/>
    <n v="6.0106999999999987E-2"/>
    <n v="8.6900999999999964E-2"/>
  </r>
  <r>
    <x v="9"/>
    <x v="1"/>
    <x v="5"/>
    <x v="70"/>
    <n v="1.7190000000000004E-2"/>
    <n v="2.2004999999999997E-2"/>
    <n v="3.0590000000000006E-2"/>
    <n v="4.238800000000003E-2"/>
    <n v="6.0465999999999992E-2"/>
    <n v="8.2537000000000027E-2"/>
    <n v="0.10998099999999997"/>
  </r>
  <r>
    <x v="9"/>
    <x v="1"/>
    <x v="5"/>
    <x v="71"/>
    <n v="0.13058000000000003"/>
    <n v="0.16680600000000004"/>
    <n v="0.23154700000000006"/>
    <n v="0.32050299999999976"/>
    <n v="0.45631099999999991"/>
    <n v="0.621757"/>
    <n v="0.82790599999999992"/>
  </r>
  <r>
    <x v="9"/>
    <x v="1"/>
    <x v="6"/>
    <x v="59"/>
    <n v="3.9921999999999999E-2"/>
    <n v="5.5035999999999995E-2"/>
    <n v="8.5166000000000019E-2"/>
    <n v="0.12809000000000001"/>
    <n v="0.20228600000000002"/>
    <n v="0.31727399999999994"/>
    <n v="0.484101"/>
  </r>
  <r>
    <x v="9"/>
    <x v="1"/>
    <x v="6"/>
    <x v="60"/>
    <n v="0.51418200000000003"/>
    <n v="0.65176000000000012"/>
    <n v="0.90042299999999997"/>
    <n v="1.238321"/>
    <n v="1.7420050000000002"/>
    <n v="2.3187930000000003"/>
    <n v="2.9837879999999997"/>
  </r>
  <r>
    <x v="9"/>
    <x v="1"/>
    <x v="6"/>
    <x v="61"/>
    <n v="5.2971849999999998"/>
    <n v="7.0528560000000002"/>
    <n v="9.965050999999999"/>
    <n v="14.924253000000002"/>
    <n v="22.344451000000003"/>
    <n v="31.313722999999996"/>
    <n v="41.691036000000004"/>
  </r>
  <r>
    <x v="9"/>
    <x v="1"/>
    <x v="6"/>
    <x v="62"/>
    <n v="8.9030999999999985E-2"/>
    <n v="0.10428000000000001"/>
    <n v="0.13168000000000002"/>
    <n v="0.16486699999999999"/>
    <n v="0.21093699999999999"/>
    <n v="0.25555100000000003"/>
    <n v="0.30065200000000003"/>
  </r>
  <r>
    <x v="9"/>
    <x v="1"/>
    <x v="6"/>
    <x v="63"/>
    <n v="9.162313000000001"/>
    <n v="10.349136999999999"/>
    <n v="13.418181999999998"/>
    <n v="17.906036999999998"/>
    <n v="23.905290000000001"/>
    <n v="31.786107000000001"/>
    <n v="41.635144000000004"/>
  </r>
  <r>
    <x v="9"/>
    <x v="1"/>
    <x v="6"/>
    <x v="64"/>
    <n v="7.1334999999999982E-2"/>
    <n v="8.8412999999999992E-2"/>
    <n v="0.11890899999999997"/>
    <n v="0.15572899999999998"/>
    <n v="0.19842500000000005"/>
    <n v="0.24769799999999997"/>
    <n v="0.30348599999999998"/>
  </r>
  <r>
    <x v="9"/>
    <x v="1"/>
    <x v="6"/>
    <x v="65"/>
    <n v="3.0126E-2"/>
    <n v="3.5844999999999995E-2"/>
    <n v="4.5649000000000002E-2"/>
    <n v="5.7548999999999996E-2"/>
    <n v="7.4079999999999993E-2"/>
    <n v="9.0443999999999997E-2"/>
    <n v="0.106826"/>
  </r>
  <r>
    <x v="9"/>
    <x v="1"/>
    <x v="6"/>
    <x v="66"/>
    <n v="0.49685299999999999"/>
    <n v="0.61787699999999979"/>
    <n v="0.80093200000000009"/>
    <n v="1.0186410000000001"/>
    <n v="1.3109610000000003"/>
    <n v="1.5963340000000001"/>
    <n v="1.8669479999999998"/>
  </r>
  <r>
    <x v="9"/>
    <x v="1"/>
    <x v="6"/>
    <x v="67"/>
    <n v="2.7750820000000003"/>
    <n v="3.3767430000000003"/>
    <n v="4.3012490000000003"/>
    <n v="5.4097180000000007"/>
    <n v="6.9208739999999977"/>
    <n v="8.4167000000000005"/>
    <n v="9.8713170000000012"/>
  </r>
  <r>
    <x v="9"/>
    <x v="1"/>
    <x v="6"/>
    <x v="68"/>
    <n v="4.0215999999999995E-2"/>
    <n v="7.2831000000000021E-2"/>
    <n v="0.14157700000000001"/>
    <n v="0.27734200000000003"/>
    <n v="0.53729299999999991"/>
    <n v="0.93888099999999997"/>
    <n v="1.4583349999999999"/>
  </r>
  <r>
    <x v="9"/>
    <x v="1"/>
    <x v="6"/>
    <x v="69"/>
    <n v="6.1630000000000009E-3"/>
    <n v="1.1285999999999997E-2"/>
    <n v="2.2112999999999997E-2"/>
    <n v="4.3712000000000001E-2"/>
    <n v="8.5586999999999983E-2"/>
    <n v="0.151224"/>
    <n v="0.23710100000000001"/>
  </r>
  <r>
    <x v="9"/>
    <x v="1"/>
    <x v="6"/>
    <x v="70"/>
    <n v="1.2846999999999999E-2"/>
    <n v="1.6947E-2"/>
    <n v="2.4043000000000005E-2"/>
    <n v="3.4859000000000001E-2"/>
    <n v="5.203E-2"/>
    <n v="7.4202000000000004E-2"/>
    <n v="0.100828"/>
  </r>
  <r>
    <x v="9"/>
    <x v="1"/>
    <x v="6"/>
    <x v="71"/>
    <n v="9.7653000000000004E-2"/>
    <n v="0.12858700000000001"/>
    <n v="0.182144"/>
    <n v="0.26392300000000002"/>
    <n v="0.39331199999999999"/>
    <n v="0.55973700000000004"/>
    <n v="0.75921700000000003"/>
  </r>
  <r>
    <x v="9"/>
    <x v="1"/>
    <x v="7"/>
    <x v="59"/>
    <n v="2.1581999999999997E-2"/>
    <n v="2.7585999999999992E-2"/>
    <n v="3.9339000000000006E-2"/>
    <n v="5.5078999999999996E-2"/>
    <n v="8.1729999999999997E-2"/>
    <n v="0.12017899999999999"/>
    <n v="0.174428"/>
  </r>
  <r>
    <x v="9"/>
    <x v="1"/>
    <x v="7"/>
    <x v="60"/>
    <n v="0.17576999999999998"/>
    <n v="0.22473599999999996"/>
    <n v="0.32089399999999985"/>
    <n v="0.45113399999999981"/>
    <n v="0.65434500000000007"/>
    <n v="0.897841"/>
    <n v="1.1958840000000006"/>
  </r>
  <r>
    <x v="9"/>
    <x v="1"/>
    <x v="7"/>
    <x v="61"/>
    <n v="1.7819129999999999"/>
    <n v="2.3768639999999999"/>
    <n v="3.5219359999999993"/>
    <n v="5.4117470000000019"/>
    <n v="8.447287999999995"/>
    <n v="12.359268"/>
    <n v="17.322656000000006"/>
  </r>
  <r>
    <x v="9"/>
    <x v="1"/>
    <x v="7"/>
    <x v="62"/>
    <n v="3.9010000000000003E-2"/>
    <n v="4.7878000000000018E-2"/>
    <n v="6.642300000000001E-2"/>
    <n v="8.8384000000000004E-2"/>
    <n v="0.12088800000000001"/>
    <n v="0.15448500000000001"/>
    <n v="0.19135199999999999"/>
  </r>
  <r>
    <x v="9"/>
    <x v="1"/>
    <x v="7"/>
    <x v="63"/>
    <n v="57.120778000000016"/>
    <n v="67.225646000000026"/>
    <n v="91.367589999999979"/>
    <n v="125.05075999999998"/>
    <n v="168.81451700000002"/>
    <n v="223.80744700000002"/>
    <n v="289.0007260000001"/>
  </r>
  <r>
    <x v="9"/>
    <x v="1"/>
    <x v="7"/>
    <x v="64"/>
    <n v="0.13981300000000002"/>
    <n v="0.17072800000000002"/>
    <n v="0.23460500000000001"/>
    <n v="0.30480200000000002"/>
    <n v="0.38832099999999997"/>
    <n v="0.48406699999999997"/>
    <n v="0.59351699999999996"/>
  </r>
  <r>
    <x v="9"/>
    <x v="1"/>
    <x v="7"/>
    <x v="65"/>
    <n v="2.1549999999999993E-2"/>
    <n v="2.6776000000000005E-2"/>
    <n v="3.6845999999999997E-2"/>
    <n v="4.9123000000000007E-2"/>
    <n v="6.7062999999999998E-2"/>
    <n v="8.5990999999999984E-2"/>
    <n v="0.10645099999999999"/>
  </r>
  <r>
    <x v="9"/>
    <x v="1"/>
    <x v="7"/>
    <x v="66"/>
    <n v="0.13573500000000005"/>
    <n v="0.18675399999999998"/>
    <n v="0.27641500000000008"/>
    <n v="0.40020200000000011"/>
    <n v="0.59080999999999995"/>
    <n v="0.82340100000000016"/>
    <n v="1.1023999999999996"/>
  </r>
  <r>
    <x v="9"/>
    <x v="1"/>
    <x v="7"/>
    <x v="67"/>
    <n v="0.52416899999999989"/>
    <n v="0.73579099999999975"/>
    <n v="1.121405"/>
    <n v="1.6669020000000001"/>
    <n v="2.5250089999999998"/>
    <n v="3.6122779999999999"/>
    <n v="4.9747680000000036"/>
  </r>
  <r>
    <x v="9"/>
    <x v="1"/>
    <x v="7"/>
    <x v="68"/>
    <n v="2.9543000000000003E-2"/>
    <n v="4.1810000000000007E-2"/>
    <n v="6.5766000000000033E-2"/>
    <n v="9.7246000000000013E-2"/>
    <n v="0.14481900000000003"/>
    <n v="0.20280400000000001"/>
    <n v="0.27952099999999985"/>
  </r>
  <r>
    <x v="9"/>
    <x v="1"/>
    <x v="7"/>
    <x v="69"/>
    <n v="4.4209999999999978E-3"/>
    <n v="6.2749999999999993E-3"/>
    <n v="9.8819999999999967E-3"/>
    <n v="1.4653999999999993E-2"/>
    <n v="2.1913999999999996E-2"/>
    <n v="3.0752000000000002E-2"/>
    <n v="4.2388000000000016E-2"/>
  </r>
  <r>
    <x v="9"/>
    <x v="1"/>
    <x v="7"/>
    <x v="70"/>
    <n v="5.4870000000000023E-3"/>
    <n v="6.980000000000001E-3"/>
    <n v="9.7279999999999971E-3"/>
    <n v="1.3365000000000002E-2"/>
    <n v="1.9036000000000001E-2"/>
    <n v="2.5863999999999995E-2"/>
    <n v="3.4419000000000012E-2"/>
  </r>
  <r>
    <x v="9"/>
    <x v="1"/>
    <x v="7"/>
    <x v="71"/>
    <n v="4.1699999999999987E-2"/>
    <n v="5.2910000000000013E-2"/>
    <n v="7.3626999999999998E-2"/>
    <n v="0.10105099999999997"/>
    <n v="0.14360200000000001"/>
    <n v="0.194828"/>
    <n v="0.25913399999999998"/>
  </r>
  <r>
    <x v="9"/>
    <x v="1"/>
    <x v="8"/>
    <x v="59"/>
    <n v="0.45593699999999998"/>
    <n v="0.59340000000000004"/>
    <n v="0.87321099999999996"/>
    <n v="1.244699"/>
    <n v="1.7469429999999999"/>
    <n v="2.3737459999999997"/>
    <n v="3.144768"/>
  </r>
  <r>
    <x v="9"/>
    <x v="1"/>
    <x v="8"/>
    <x v="60"/>
    <n v="8.1312850000000001"/>
    <n v="9.9812629999999984"/>
    <n v="13.529274000000001"/>
    <n v="18.028573999999999"/>
    <n v="24.632795999999999"/>
    <n v="31.783892000000002"/>
    <n v="39.637383"/>
  </r>
  <r>
    <x v="9"/>
    <x v="1"/>
    <x v="8"/>
    <x v="61"/>
    <n v="81.464031000000006"/>
    <n v="103.326387"/>
    <n v="144.29746699999998"/>
    <n v="207.690732"/>
    <n v="300.48402199999998"/>
    <n v="404.56223"/>
    <n v="517.51580200000001"/>
  </r>
  <r>
    <x v="9"/>
    <x v="1"/>
    <x v="8"/>
    <x v="62"/>
    <n v="0.63376699999999997"/>
    <n v="0.72858299999999998"/>
    <n v="0.91366499999999995"/>
    <n v="1.12686"/>
    <n v="1.4249270000000001"/>
    <n v="1.7102360000000001"/>
    <n v="1.9966360000000001"/>
  </r>
  <r>
    <x v="9"/>
    <x v="1"/>
    <x v="8"/>
    <x v="63"/>
    <n v="277.03251799999998"/>
    <n v="309.835848"/>
    <n v="388.415886"/>
    <n v="507.02730600000001"/>
    <n v="658.50893099999996"/>
    <n v="848.13420700000006"/>
    <n v="1071.7674929999998"/>
  </r>
  <r>
    <x v="9"/>
    <x v="1"/>
    <x v="8"/>
    <x v="64"/>
    <n v="5.6685850000000002"/>
    <n v="6.9976330000000004"/>
    <n v="9.5063199999999988"/>
    <n v="12.411695999999999"/>
    <n v="15.816095000000001"/>
    <n v="19.731677000000001"/>
    <n v="24.169255"/>
  </r>
  <r>
    <x v="9"/>
    <x v="1"/>
    <x v="8"/>
    <x v="65"/>
    <n v="0.18186099999999999"/>
    <n v="0.21334600000000001"/>
    <n v="0.27005699999999999"/>
    <n v="0.33670500000000003"/>
    <n v="0.43007200000000001"/>
    <n v="0.52200000000000002"/>
    <n v="0.61402899999999994"/>
  </r>
  <r>
    <x v="9"/>
    <x v="1"/>
    <x v="8"/>
    <x v="66"/>
    <n v="2.3954019999999998"/>
    <n v="2.883556"/>
    <n v="3.6456140000000001"/>
    <n v="4.539059"/>
    <n v="5.7508920000000003"/>
    <n v="6.9195930000000008"/>
    <n v="8.0185269999999988"/>
  </r>
  <r>
    <x v="9"/>
    <x v="1"/>
    <x v="8"/>
    <x v="67"/>
    <n v="15.840434999999999"/>
    <n v="18.645274999999998"/>
    <n v="23.213343000000002"/>
    <n v="28.647639000000002"/>
    <n v="36.152455000000003"/>
    <n v="43.476765"/>
    <n v="50.505660000000006"/>
  </r>
  <r>
    <x v="9"/>
    <x v="1"/>
    <x v="8"/>
    <x v="68"/>
    <n v="3.4130349999999998"/>
    <n v="3.96671"/>
    <n v="4.9604010000000001"/>
    <n v="6.0835919999999994"/>
    <n v="7.6449600000000002"/>
    <n v="9.1088060000000013"/>
    <n v="10.573007"/>
  </r>
  <r>
    <x v="9"/>
    <x v="1"/>
    <x v="8"/>
    <x v="69"/>
    <n v="0.51410400000000001"/>
    <n v="0.59930100000000008"/>
    <n v="0.75038499999999997"/>
    <n v="0.92171200000000009"/>
    <n v="1.160774"/>
    <n v="1.3855360000000001"/>
    <n v="1.6091489999999999"/>
  </r>
  <r>
    <x v="9"/>
    <x v="1"/>
    <x v="8"/>
    <x v="70"/>
    <n v="0.555114"/>
    <n v="0.62870700000000002"/>
    <n v="0.75998699999999997"/>
    <n v="0.902057"/>
    <n v="1.103313"/>
    <n v="1.28738"/>
    <n v="1.471489"/>
  </r>
  <r>
    <x v="9"/>
    <x v="1"/>
    <x v="8"/>
    <x v="71"/>
    <n v="4.1977779999999996"/>
    <n v="4.740812"/>
    <n v="5.7242069999999998"/>
    <n v="6.7874240000000006"/>
    <n v="8.2882449999999999"/>
    <n v="9.6590520000000009"/>
    <n v="11.038845"/>
  </r>
  <r>
    <x v="9"/>
    <x v="1"/>
    <x v="9"/>
    <x v="59"/>
    <n v="1.2649999999999983E-3"/>
    <n v="1.6339999999999987E-3"/>
    <n v="2.4050000000000018E-3"/>
    <n v="3.4500000000000021E-3"/>
    <n v="5.2630000000000073E-3"/>
    <n v="8.0070000000000002E-3"/>
    <n v="1.208600000000001E-2"/>
  </r>
  <r>
    <x v="9"/>
    <x v="1"/>
    <x v="9"/>
    <x v="60"/>
    <n v="7.5150000000000034E-3"/>
    <n v="9.5169999999999942E-3"/>
    <n v="1.3473999999999993E-2"/>
    <n v="1.8861000000000013E-2"/>
    <n v="2.7258000000000018E-2"/>
    <n v="3.739300000000003E-2"/>
    <n v="4.9821000000000039E-2"/>
  </r>
  <r>
    <x v="9"/>
    <x v="1"/>
    <x v="9"/>
    <x v="61"/>
    <n v="0.30061999999999922"/>
    <n v="0.39466699999999932"/>
    <n v="0.58211099999999938"/>
    <n v="0.89240299999999861"/>
    <n v="1.398412999999999"/>
    <n v="2.068194999999998"/>
    <n v="2.9367679999999998"/>
  </r>
  <r>
    <x v="9"/>
    <x v="1"/>
    <x v="9"/>
    <x v="62"/>
    <n v="2.015000000000002E-3"/>
    <n v="2.5490000000000018E-3"/>
    <n v="3.6120000000000011E-3"/>
    <n v="5.0120000000000069E-3"/>
    <n v="7.1670000000000076E-3"/>
    <n v="9.5869999999999879E-3"/>
    <n v="1.2421999999999997E-2"/>
  </r>
  <r>
    <x v="9"/>
    <x v="1"/>
    <x v="9"/>
    <x v="63"/>
    <n v="10.094394999999999"/>
    <n v="12.119951"/>
    <n v="16.720768000000003"/>
    <n v="23.743331999999999"/>
    <n v="33.248948999999989"/>
    <n v="45.785678999999995"/>
    <n v="61.382561000000003"/>
  </r>
  <r>
    <x v="9"/>
    <x v="1"/>
    <x v="9"/>
    <x v="64"/>
    <n v="3.6175000000000006E-2"/>
    <n v="4.4993999999999992E-2"/>
    <n v="6.0103000000000011E-2"/>
    <n v="7.8479000000000007E-2"/>
    <n v="9.9984000000000017E-2"/>
    <n v="0.12477099999999995"/>
    <n v="0.15290000000000009"/>
  </r>
  <r>
    <x v="9"/>
    <x v="1"/>
    <x v="9"/>
    <x v="65"/>
    <n v="3.9260000000000033E-3"/>
    <n v="5.0490000000000049E-3"/>
    <n v="7.1710000000000046E-3"/>
    <n v="1.0030999999999983E-2"/>
    <n v="1.4392999999999991E-2"/>
    <n v="1.9386000000000007E-2"/>
    <n v="2.5185000000000016E-2"/>
  </r>
  <r>
    <x v="9"/>
    <x v="1"/>
    <x v="9"/>
    <x v="66"/>
    <n v="8.5490999999999984E-2"/>
    <n v="0.12018300000000001"/>
    <n v="0.1783000000000001"/>
    <n v="0.26091799999999987"/>
    <n v="0.38865399999999983"/>
    <n v="0.54979199999999984"/>
    <n v="0.75128499999999965"/>
  </r>
  <r>
    <x v="9"/>
    <x v="1"/>
    <x v="9"/>
    <x v="67"/>
    <n v="0.22289"/>
    <n v="0.32631399999999999"/>
    <n v="0.51042899999999991"/>
    <n v="0.7934249999999996"/>
    <n v="1.2579159999999994"/>
    <n v="1.8928160000000005"/>
    <n v="2.7502280000000012"/>
  </r>
  <r>
    <x v="9"/>
    <x v="1"/>
    <x v="9"/>
    <x v="68"/>
    <n v="2.6470000000000009E-3"/>
    <n v="4.2230000000000045E-3"/>
    <n v="7.5850000000000049E-3"/>
    <n v="1.3336999999999996E-2"/>
    <n v="2.3868000000000011E-2"/>
    <n v="3.9669000000000017E-2"/>
    <n v="6.1783000000000018E-2"/>
  </r>
  <r>
    <x v="9"/>
    <x v="1"/>
    <x v="9"/>
    <x v="69"/>
    <n v="3.8500000000000025E-4"/>
    <n v="6.230000000000004E-4"/>
    <n v="1.129999999999998E-3"/>
    <n v="1.9950000000000007E-3"/>
    <n v="3.5850000000000009E-3"/>
    <n v="5.9800000000000079E-3"/>
    <n v="9.3309999999999903E-3"/>
  </r>
  <r>
    <x v="9"/>
    <x v="1"/>
    <x v="9"/>
    <x v="70"/>
    <n v="2.0559999999999992E-3"/>
    <n v="2.6879999999999994E-3"/>
    <n v="3.8239999999999988E-3"/>
    <n v="5.3920000000000018E-3"/>
    <n v="7.8700000000000003E-3"/>
    <n v="1.0993000000000003E-2"/>
    <n v="1.4988999999999994E-2"/>
  </r>
  <r>
    <x v="9"/>
    <x v="1"/>
    <x v="9"/>
    <x v="71"/>
    <n v="1.5672999999999999E-2"/>
    <n v="2.0382000000000004E-2"/>
    <n v="2.8919000000000004E-2"/>
    <n v="4.0794999999999998E-2"/>
    <n v="5.9466999999999999E-2"/>
    <n v="8.2870000000000013E-2"/>
    <n v="0.11292099999999999"/>
  </r>
  <r>
    <x v="9"/>
    <x v="1"/>
    <x v="10"/>
    <x v="59"/>
    <n v="0.91828300000000007"/>
    <n v="1.1584310000000002"/>
    <n v="1.6165309999999995"/>
    <n v="2.1913799999999997"/>
    <n v="3.0384739999999986"/>
    <n v="4.1279140000000005"/>
    <n v="5.5176219999999985"/>
  </r>
  <r>
    <x v="9"/>
    <x v="1"/>
    <x v="10"/>
    <x v="60"/>
    <n v="2.5476069999999993"/>
    <n v="3.1948300000000014"/>
    <n v="4.4430710000000007"/>
    <n v="6.0850749999999989"/>
    <n v="8.5639809999999965"/>
    <n v="11.402458000000001"/>
    <n v="14.699580999999998"/>
  </r>
  <r>
    <x v="9"/>
    <x v="1"/>
    <x v="10"/>
    <x v="61"/>
    <n v="25.954434999999997"/>
    <n v="33.842059000000006"/>
    <n v="48.625309000000009"/>
    <n v="72.394931999999997"/>
    <n v="108.75386799999997"/>
    <n v="152.85040899999998"/>
    <n v="204.74492400000003"/>
  </r>
  <r>
    <x v="9"/>
    <x v="1"/>
    <x v="10"/>
    <x v="62"/>
    <n v="0.46395699999999995"/>
    <n v="0.53838700000000017"/>
    <n v="0.68404599999999971"/>
    <n v="0.85168700000000008"/>
    <n v="1.0870379999999997"/>
    <n v="1.311925"/>
    <n v="1.5371349999999997"/>
  </r>
  <r>
    <x v="9"/>
    <x v="1"/>
    <x v="10"/>
    <x v="63"/>
    <n v="45.000426000000012"/>
    <n v="49.853741000000007"/>
    <n v="63.633954000000003"/>
    <n v="82.178368000000034"/>
    <n v="105.26684800000001"/>
    <n v="133.44250100000002"/>
    <n v="165.54886100000004"/>
  </r>
  <r>
    <x v="9"/>
    <x v="1"/>
    <x v="10"/>
    <x v="64"/>
    <n v="0.38584400000000002"/>
    <n v="0.47574800000000006"/>
    <n v="0.64597599999999999"/>
    <n v="0.84168000000000009"/>
    <n v="1.0714729999999999"/>
    <n v="1.3371979999999994"/>
    <n v="1.6388130000000005"/>
  </r>
  <r>
    <x v="9"/>
    <x v="1"/>
    <x v="10"/>
    <x v="65"/>
    <n v="0.22106099999999992"/>
    <n v="0.26185600000000014"/>
    <n v="0.33609399999999989"/>
    <n v="0.42352699999999988"/>
    <n v="0.54627200000000009"/>
    <n v="0.66762500000000014"/>
    <n v="0.7893760000000003"/>
  </r>
  <r>
    <x v="9"/>
    <x v="1"/>
    <x v="10"/>
    <x v="66"/>
    <n v="2.4365510000000006"/>
    <n v="3.0334620000000001"/>
    <n v="3.9644629999999994"/>
    <n v="5.0771110000000022"/>
    <n v="6.5945399999999994"/>
    <n v="8.129610999999997"/>
    <n v="9.6462610000000009"/>
  </r>
  <r>
    <x v="9"/>
    <x v="1"/>
    <x v="10"/>
    <x v="67"/>
    <n v="10.971439"/>
    <n v="13.327973000000002"/>
    <n v="17.767440000000001"/>
    <n v="23.405493000000007"/>
    <n v="31.143616000000005"/>
    <n v="39.037175000000005"/>
    <n v="46.917913999999982"/>
  </r>
  <r>
    <x v="9"/>
    <x v="1"/>
    <x v="10"/>
    <x v="68"/>
    <n v="2.5813580000000003"/>
    <n v="3.2055130000000007"/>
    <n v="4.039721000000001"/>
    <n v="4.8346790000000022"/>
    <n v="6.0946839999999982"/>
    <n v="7.4345850000000011"/>
    <n v="8.8811030000000031"/>
  </r>
  <r>
    <x v="9"/>
    <x v="1"/>
    <x v="10"/>
    <x v="69"/>
    <n v="0.152585"/>
    <n v="0.22413899999999995"/>
    <n v="0.31779399999999985"/>
    <n v="0.41702600000000006"/>
    <n v="0.54911700000000008"/>
    <n v="0.68506800000000001"/>
    <n v="0.83579599999999987"/>
  </r>
  <r>
    <x v="9"/>
    <x v="1"/>
    <x v="10"/>
    <x v="70"/>
    <n v="0.20261999999999999"/>
    <n v="0.24812800000000004"/>
    <n v="0.33006600000000003"/>
    <n v="0.4271359999999999"/>
    <n v="0.56751499999999999"/>
    <n v="0.71357499999999985"/>
    <n v="0.87456699999999998"/>
  </r>
  <r>
    <x v="9"/>
    <x v="1"/>
    <x v="10"/>
    <x v="71"/>
    <n v="1.4247370000000004"/>
    <n v="1.7708200000000007"/>
    <n v="2.4558070000000001"/>
    <n v="3.2260930000000005"/>
    <n v="4.3412569999999988"/>
    <n v="5.303753000000003"/>
    <n v="6.4467729999999994"/>
  </r>
  <r>
    <x v="9"/>
    <x v="2"/>
    <x v="0"/>
    <x v="59"/>
    <n v="1.0366E-2"/>
    <n v="1.4089000000000008E-2"/>
    <n v="2.1364999999999999E-2"/>
    <n v="3.1636000000000004E-2"/>
    <n v="5.0099000000000012E-2"/>
    <n v="7.8047000000000019E-2"/>
    <n v="0.12033799999999999"/>
  </r>
  <r>
    <x v="9"/>
    <x v="2"/>
    <x v="0"/>
    <x v="60"/>
    <n v="5.1104000000000004E-2"/>
    <n v="6.7197000000000007E-2"/>
    <n v="9.8496999999999973E-2"/>
    <n v="0.14277200000000001"/>
    <n v="0.21357900000000002"/>
    <n v="0.30309499999999989"/>
    <n v="0.41777700000000012"/>
  </r>
  <r>
    <x v="9"/>
    <x v="2"/>
    <x v="0"/>
    <x v="61"/>
    <n v="0.49311199999999994"/>
    <n v="0.67810099999999995"/>
    <n v="1.0327340000000003"/>
    <n v="1.644266"/>
    <n v="2.6592349999999985"/>
    <n v="4.0461939999999998"/>
    <n v="5.8962810000000001"/>
  </r>
  <r>
    <x v="9"/>
    <x v="2"/>
    <x v="0"/>
    <x v="62"/>
    <n v="2.6810999999999998E-2"/>
    <n v="3.3073000000000005E-2"/>
    <n v="4.5302000000000009E-2"/>
    <n v="6.0724000000000014E-2"/>
    <n v="8.3436000000000038E-2"/>
    <n v="0.107958"/>
    <n v="0.135411"/>
  </r>
  <r>
    <x v="9"/>
    <x v="2"/>
    <x v="0"/>
    <x v="63"/>
    <n v="0.68693700000000013"/>
    <n v="0.79732099999999995"/>
    <n v="1.0726930000000001"/>
    <n v="1.4674910000000001"/>
    <n v="1.9977849999999999"/>
    <n v="2.6925140000000001"/>
    <n v="3.5571489999999999"/>
  </r>
  <r>
    <x v="9"/>
    <x v="2"/>
    <x v="0"/>
    <x v="64"/>
    <n v="6.2333000000000006E-2"/>
    <n v="8.011299999999999E-2"/>
    <n v="0.113029"/>
    <n v="0.153723"/>
    <n v="0.20456299999999994"/>
    <n v="0.26741700000000007"/>
    <n v="0.34365200000000007"/>
  </r>
  <r>
    <x v="9"/>
    <x v="2"/>
    <x v="0"/>
    <x v="65"/>
    <n v="1.0212000000000002E-2"/>
    <n v="1.2953000000000004E-2"/>
    <n v="1.8024000000000002E-2"/>
    <n v="2.4534000000000004E-2"/>
    <n v="3.4163999999999993E-2"/>
    <n v="4.4874000000000011E-2"/>
    <n v="5.6924000000000002E-2"/>
  </r>
  <r>
    <x v="9"/>
    <x v="2"/>
    <x v="0"/>
    <x v="66"/>
    <n v="0.17865899999999996"/>
    <n v="0.23923699999999995"/>
    <n v="0.34402600000000011"/>
    <n v="0.48296599999999995"/>
    <n v="0.67824299999999993"/>
    <n v="0.89233799999999974"/>
    <n v="1.1215060000000006"/>
  </r>
  <r>
    <x v="9"/>
    <x v="2"/>
    <x v="0"/>
    <x v="67"/>
    <n v="0.57535999999999987"/>
    <n v="0.89450999999999992"/>
    <n v="1.4336959999999999"/>
    <n v="2.1316740000000003"/>
    <n v="3.1312119999999988"/>
    <n v="4.3356180000000011"/>
    <n v="5.7286920000000006"/>
  </r>
  <r>
    <x v="9"/>
    <x v="2"/>
    <x v="0"/>
    <x v="68"/>
    <n v="2.0922000000000003E-2"/>
    <n v="4.1589000000000008E-2"/>
    <n v="9.1133000000000006E-2"/>
    <n v="0.18238200000000004"/>
    <n v="0.32776199999999989"/>
    <n v="0.49171400000000015"/>
    <n v="0.65873300000000012"/>
  </r>
  <r>
    <x v="9"/>
    <x v="2"/>
    <x v="0"/>
    <x v="69"/>
    <n v="3.1019999999999993E-3"/>
    <n v="6.1929999999999997E-3"/>
    <n v="1.3579999999999997E-2"/>
    <n v="2.7270000000000003E-2"/>
    <n v="4.9349999999999998E-2"/>
    <n v="7.4644999999999989E-2"/>
    <n v="0.10050800000000001"/>
  </r>
  <r>
    <x v="9"/>
    <x v="2"/>
    <x v="0"/>
    <x v="70"/>
    <n v="3.5779999999999991E-3"/>
    <n v="4.8590000000000005E-3"/>
    <n v="7.2060000000000006E-3"/>
    <n v="1.0609999999999998E-2"/>
    <n v="1.6146000000000004E-2"/>
    <n v="2.3446000000000002E-2"/>
    <n v="3.3170999999999999E-2"/>
  </r>
  <r>
    <x v="9"/>
    <x v="2"/>
    <x v="0"/>
    <x v="71"/>
    <n v="2.7195000000000007E-2"/>
    <n v="3.6820999999999993E-2"/>
    <n v="5.4558000000000009E-2"/>
    <n v="8.0268999999999979E-2"/>
    <n v="0.12190800000000003"/>
    <n v="0.17668200000000001"/>
    <n v="0.249755"/>
  </r>
  <r>
    <x v="9"/>
    <x v="2"/>
    <x v="1"/>
    <x v="59"/>
    <n v="1.1922999999999993E-2"/>
    <n v="1.5579999999999998E-2"/>
    <n v="2.3356999999999999E-2"/>
    <n v="3.4314000000000011E-2"/>
    <n v="5.2678000000000016E-2"/>
    <n v="8.0419999999999991E-2"/>
    <n v="0.12224900000000004"/>
  </r>
  <r>
    <x v="9"/>
    <x v="2"/>
    <x v="1"/>
    <x v="60"/>
    <n v="2.4449999999999996E-2"/>
    <n v="3.2617000000000014E-2"/>
    <n v="4.7906999999999991E-2"/>
    <n v="7.0426999999999976E-2"/>
    <n v="0.10683499999999999"/>
    <n v="0.15427199999999991"/>
    <n v="0.21689200000000006"/>
  </r>
  <r>
    <x v="9"/>
    <x v="2"/>
    <x v="1"/>
    <x v="61"/>
    <n v="0.23636399999999991"/>
    <n v="0.3301909999999999"/>
    <n v="0.49805699999999969"/>
    <n v="0.80462500000000003"/>
    <n v="1.3204740000000001"/>
    <n v="2.0548570000000002"/>
    <n v="3.0807140000000017"/>
  </r>
  <r>
    <x v="9"/>
    <x v="2"/>
    <x v="1"/>
    <x v="62"/>
    <n v="9.7620000000000016E-3"/>
    <n v="1.3659999999999997E-2"/>
    <n v="2.1066000000000001E-2"/>
    <n v="3.1887000000000013E-2"/>
    <n v="4.9526000000000008E-2"/>
    <n v="7.1665000000000034E-2"/>
    <n v="9.9964999999999998E-2"/>
  </r>
  <r>
    <x v="9"/>
    <x v="2"/>
    <x v="1"/>
    <x v="63"/>
    <n v="9.5582129999999985"/>
    <n v="11.373075000000002"/>
    <n v="15.746537000000004"/>
    <n v="22.270942999999999"/>
    <n v="31.179434000000001"/>
    <n v="43.071735000000004"/>
    <n v="58.063279999999985"/>
  </r>
  <r>
    <x v="9"/>
    <x v="2"/>
    <x v="1"/>
    <x v="64"/>
    <n v="6.249699999999999E-2"/>
    <n v="8.0950000000000008E-2"/>
    <n v="0.11301800000000001"/>
    <n v="0.15391000000000002"/>
    <n v="0.20507600000000001"/>
    <n v="0.26810699999999998"/>
    <n v="0.3445970000000001"/>
  </r>
  <r>
    <x v="9"/>
    <x v="2"/>
    <x v="1"/>
    <x v="65"/>
    <n v="1.8864000000000002E-2"/>
    <n v="2.5261000000000006E-2"/>
    <n v="3.7212000000000002E-2"/>
    <n v="5.3941000000000024E-2"/>
    <n v="8.0104000000000009E-2"/>
    <n v="0.11155000000000002"/>
    <n v="0.14957700000000002"/>
  </r>
  <r>
    <x v="9"/>
    <x v="2"/>
    <x v="1"/>
    <x v="66"/>
    <n v="0.45793200000000001"/>
    <n v="0.68337799999999982"/>
    <n v="1.0609740000000003"/>
    <n v="1.6160369999999995"/>
    <n v="2.4796059999999991"/>
    <n v="3.5614689999999998"/>
    <n v="4.8704760000000009"/>
  </r>
  <r>
    <x v="9"/>
    <x v="2"/>
    <x v="1"/>
    <x v="67"/>
    <n v="1.5106239999999997"/>
    <n v="2.4439749999999996"/>
    <n v="4.112451000000001"/>
    <n v="6.738640000000002"/>
    <n v="11.040047999999999"/>
    <n v="16.792425999999995"/>
    <n v="24.162640000000007"/>
  </r>
  <r>
    <x v="9"/>
    <x v="2"/>
    <x v="1"/>
    <x v="68"/>
    <n v="3.9570000000000004E-3"/>
    <n v="6.8850000000000014E-3"/>
    <n v="1.2719999999999992E-2"/>
    <n v="2.366E-2"/>
    <n v="4.4442000000000002E-2"/>
    <n v="7.7263000000000012E-2"/>
    <n v="0.125526"/>
  </r>
  <r>
    <x v="9"/>
    <x v="2"/>
    <x v="1"/>
    <x v="69"/>
    <n v="5.8900000000000033E-4"/>
    <n v="1.0250000000000001E-3"/>
    <n v="1.9020000000000009E-3"/>
    <n v="3.5460000000000005E-3"/>
    <n v="6.6800000000000036E-3"/>
    <n v="1.1644999999999992E-2"/>
    <n v="1.8973E-2"/>
  </r>
  <r>
    <x v="9"/>
    <x v="2"/>
    <x v="1"/>
    <x v="70"/>
    <n v="5.2790000000000016E-3"/>
    <n v="7.2440000000000022E-3"/>
    <n v="1.0655E-2"/>
    <n v="1.5757999999999998E-2"/>
    <n v="2.4073999999999998E-2"/>
    <n v="3.5259000000000013E-2"/>
    <n v="5.0466999999999998E-2"/>
  </r>
  <r>
    <x v="9"/>
    <x v="2"/>
    <x v="1"/>
    <x v="71"/>
    <n v="4.0145000000000014E-2"/>
    <n v="5.4946999999999996E-2"/>
    <n v="8.0670000000000006E-2"/>
    <n v="0.11921999999999998"/>
    <n v="0.18181100000000003"/>
    <n v="0.2658299999999999"/>
    <n v="0.38015400000000016"/>
  </r>
  <r>
    <x v="9"/>
    <x v="2"/>
    <x v="2"/>
    <x v="59"/>
    <n v="8.8700000000000042E-4"/>
    <n v="1.163E-3"/>
    <n v="1.7290000000000001E-3"/>
    <n v="2.5089999999999991E-3"/>
    <n v="3.8289999999999995E-3"/>
    <n v="5.8479999999999999E-3"/>
    <n v="8.930999999999998E-3"/>
  </r>
  <r>
    <x v="9"/>
    <x v="2"/>
    <x v="2"/>
    <x v="60"/>
    <n v="2.5110999999999998E-2"/>
    <n v="3.3452000000000016E-2"/>
    <n v="4.9719999999999993E-2"/>
    <n v="7.3144000000000042E-2"/>
    <n v="0.11130199999999998"/>
    <n v="0.16062600000000002"/>
    <n v="0.22548099999999996"/>
  </r>
  <r>
    <x v="9"/>
    <x v="2"/>
    <x v="2"/>
    <x v="61"/>
    <n v="0.24179900000000001"/>
    <n v="0.33808300000000008"/>
    <n v="0.52319899999999997"/>
    <n v="0.84863299999999997"/>
    <n v="1.4037320000000004"/>
    <n v="2.1847810000000001"/>
    <n v="3.2649329999999996"/>
  </r>
  <r>
    <x v="9"/>
    <x v="2"/>
    <x v="2"/>
    <x v="62"/>
    <n v="1.1030999999999997E-2"/>
    <n v="1.3805000000000003E-2"/>
    <n v="1.9332000000000005E-2"/>
    <n v="2.6422000000000001E-2"/>
    <n v="3.7044000000000001E-2"/>
    <n v="4.8736999999999996E-2"/>
    <n v="6.2138999999999986E-2"/>
  </r>
  <r>
    <x v="9"/>
    <x v="2"/>
    <x v="2"/>
    <x v="63"/>
    <n v="14.222806000000002"/>
    <n v="17.138303000000004"/>
    <n v="23.758002000000005"/>
    <n v="33.373445000000004"/>
    <n v="46.310217000000009"/>
    <n v="63.369609000000025"/>
    <n v="84.683697000000024"/>
  </r>
  <r>
    <x v="9"/>
    <x v="2"/>
    <x v="2"/>
    <x v="64"/>
    <n v="0.10674000000000002"/>
    <n v="0.13714800000000005"/>
    <n v="0.19317899999999993"/>
    <n v="0.26268199999999992"/>
    <n v="0.349827"/>
    <n v="0.45708599999999999"/>
    <n v="0.58765900000000004"/>
  </r>
  <r>
    <x v="9"/>
    <x v="2"/>
    <x v="2"/>
    <x v="65"/>
    <n v="4.6420000000000003E-3"/>
    <n v="5.9910000000000007E-3"/>
    <n v="8.5279999999999991E-3"/>
    <n v="1.1860999999999998E-2"/>
    <n v="1.6892000000000001E-2"/>
    <n v="2.2636000000000007E-2"/>
    <n v="2.9274999999999999E-2"/>
  </r>
  <r>
    <x v="9"/>
    <x v="2"/>
    <x v="2"/>
    <x v="66"/>
    <n v="6.313400000000001E-2"/>
    <n v="9.2048000000000005E-2"/>
    <n v="0.14226899999999998"/>
    <n v="0.21409800000000001"/>
    <n v="0.324183"/>
    <n v="0.46051799999999998"/>
    <n v="0.62381500000000012"/>
  </r>
  <r>
    <x v="9"/>
    <x v="2"/>
    <x v="2"/>
    <x v="67"/>
    <n v="0.23052700000000009"/>
    <n v="0.34775"/>
    <n v="0.56211699999999998"/>
    <n v="0.88497900000000018"/>
    <n v="1.4012900000000001"/>
    <n v="2.0766589999999994"/>
    <n v="2.9328539999999998"/>
  </r>
  <r>
    <x v="9"/>
    <x v="2"/>
    <x v="2"/>
    <x v="68"/>
    <n v="9.8409999999999973E-3"/>
    <n v="1.5608999999999998E-2"/>
    <n v="2.7617000000000003E-2"/>
    <n v="4.7914999999999992E-2"/>
    <n v="8.502299999999996E-2"/>
    <n v="0.14107699999999998"/>
    <n v="0.22364300000000004"/>
  </r>
  <r>
    <x v="9"/>
    <x v="2"/>
    <x v="2"/>
    <x v="69"/>
    <n v="1.4689999999999994E-3"/>
    <n v="2.3380000000000002E-3"/>
    <n v="4.1460000000000004E-3"/>
    <n v="7.1989999999999988E-3"/>
    <n v="1.2802999999999998E-2"/>
    <n v="2.1301000000000007E-2"/>
    <n v="3.3829000000000005E-2"/>
  </r>
  <r>
    <x v="9"/>
    <x v="2"/>
    <x v="2"/>
    <x v="70"/>
    <n v="1.315E-3"/>
    <n v="1.7670000000000003E-3"/>
    <n v="2.5950000000000001E-3"/>
    <n v="3.797E-3"/>
    <n v="5.7530000000000003E-3"/>
    <n v="8.3250000000000008E-3"/>
    <n v="1.1800999999999997E-2"/>
  </r>
  <r>
    <x v="9"/>
    <x v="2"/>
    <x v="2"/>
    <x v="71"/>
    <n v="9.9989999999999992E-3"/>
    <n v="1.3392999999999999E-2"/>
    <n v="1.9663E-2"/>
    <n v="2.8708000000000001E-2"/>
    <n v="4.3408000000000002E-2"/>
    <n v="6.2727999999999978E-2"/>
    <n v="8.8867000000000002E-2"/>
  </r>
  <r>
    <x v="9"/>
    <x v="2"/>
    <x v="3"/>
    <x v="59"/>
    <n v="0.63397700000000001"/>
    <n v="0.94478799999999996"/>
    <n v="1.3917630000000003"/>
    <n v="2.0787499999999999"/>
    <n v="3.0206940000000002"/>
    <n v="4.3106920000000004"/>
    <n v="5.9606269999999997"/>
  </r>
  <r>
    <x v="9"/>
    <x v="2"/>
    <x v="3"/>
    <x v="60"/>
    <n v="0.63491900000000001"/>
    <n v="0.86219099999999982"/>
    <n v="1.2472099999999999"/>
    <n v="1.7963900000000004"/>
    <n v="2.656622"/>
    <n v="3.7480270000000004"/>
    <n v="5.1382269999999997"/>
  </r>
  <r>
    <x v="9"/>
    <x v="2"/>
    <x v="3"/>
    <x v="61"/>
    <n v="6.795478000000001"/>
    <n v="9.2657540000000012"/>
    <n v="13.563197000000001"/>
    <n v="20.936824000000001"/>
    <n v="32.953552000000002"/>
    <n v="48.956286999999996"/>
    <n v="69.911377999999999"/>
  </r>
  <r>
    <x v="9"/>
    <x v="2"/>
    <x v="3"/>
    <x v="62"/>
    <n v="0.148317"/>
    <n v="0.20363399999999998"/>
    <n v="0.29581200000000002"/>
    <n v="0.42537900000000001"/>
    <n v="0.56622700000000004"/>
    <n v="0.75624099999999983"/>
    <n v="0.97373899999999991"/>
  </r>
  <r>
    <x v="9"/>
    <x v="2"/>
    <x v="3"/>
    <x v="63"/>
    <n v="8.9261159999999986"/>
    <n v="10.666853"/>
    <n v="14.555104999999999"/>
    <n v="20.188293999999999"/>
    <n v="27.756625"/>
    <n v="37.730919"/>
    <n v="50.221972000000001"/>
  </r>
  <r>
    <x v="9"/>
    <x v="2"/>
    <x v="3"/>
    <x v="64"/>
    <n v="6.0690000000000001E-2"/>
    <n v="7.9087000000000005E-2"/>
    <n v="0.11076800000000001"/>
    <n v="0.15027900000000002"/>
    <n v="0.19999600000000003"/>
    <n v="0.26134200000000002"/>
    <n v="0.33587899999999998"/>
  </r>
  <r>
    <x v="9"/>
    <x v="2"/>
    <x v="3"/>
    <x v="65"/>
    <n v="7.1284E-2"/>
    <n v="9.3505000000000005E-2"/>
    <n v="0.129359"/>
    <n v="0.17688500000000001"/>
    <n v="0.24679199999999998"/>
    <n v="0.32715400000000006"/>
    <n v="0.41954700000000006"/>
  </r>
  <r>
    <x v="9"/>
    <x v="2"/>
    <x v="3"/>
    <x v="66"/>
    <n v="3.2420920000000004"/>
    <n v="3.9096130000000002"/>
    <n v="4.9868089999999983"/>
    <n v="6.3399769999999993"/>
    <n v="8.2901140000000009"/>
    <n v="10.382507000000004"/>
    <n v="12.597097"/>
  </r>
  <r>
    <x v="9"/>
    <x v="2"/>
    <x v="3"/>
    <x v="67"/>
    <n v="18.60894"/>
    <n v="22.956898999999996"/>
    <n v="29.684781999999998"/>
    <n v="37.976108000000011"/>
    <n v="49.741940999999997"/>
    <n v="62.269688000000002"/>
    <n v="75.539718000000008"/>
  </r>
  <r>
    <x v="9"/>
    <x v="2"/>
    <x v="3"/>
    <x v="68"/>
    <n v="2.2293380000000003"/>
    <n v="3.1439199999999996"/>
    <n v="4.4970550000000005"/>
    <n v="6.1216420000000005"/>
    <n v="8.0669489999999993"/>
    <n v="10.098692999999999"/>
    <n v="12.165066999999999"/>
  </r>
  <r>
    <x v="9"/>
    <x v="2"/>
    <x v="3"/>
    <x v="69"/>
    <n v="0.334173"/>
    <n v="0.47329699999999997"/>
    <n v="0.67940500000000004"/>
    <n v="0.92815899999999996"/>
    <n v="1.228119"/>
    <n v="1.5402950000000002"/>
    <n v="1.8548690000000001"/>
  </r>
  <r>
    <x v="9"/>
    <x v="2"/>
    <x v="3"/>
    <x v="70"/>
    <n v="8.4571000000000007E-2"/>
    <n v="0.11842300000000003"/>
    <n v="0.17649999999999999"/>
    <n v="0.25994600000000001"/>
    <n v="0.39045600000000003"/>
    <n v="0.55389999999999995"/>
    <n v="0.75786599999999993"/>
  </r>
  <r>
    <x v="9"/>
    <x v="2"/>
    <x v="3"/>
    <x v="71"/>
    <n v="0.64338299999999993"/>
    <n v="0.89888099999999982"/>
    <n v="1.3368250000000002"/>
    <n v="1.9652769999999999"/>
    <n v="2.9454919999999998"/>
    <n v="4.1688349999999996"/>
    <n v="5.6966690000000009"/>
  </r>
  <r>
    <x v="9"/>
    <x v="2"/>
    <x v="4"/>
    <x v="59"/>
    <n v="7.3107000000000005E-2"/>
    <n v="9.9952999999999986E-2"/>
    <n v="0.151007"/>
    <n v="0.21584399999999998"/>
    <n v="0.315938"/>
    <n v="0.45584900000000006"/>
    <n v="0.65116700000000005"/>
  </r>
  <r>
    <x v="9"/>
    <x v="2"/>
    <x v="4"/>
    <x v="60"/>
    <n v="0.36385500000000004"/>
    <n v="0.47892199999999996"/>
    <n v="0.69158300000000006"/>
    <n v="0.99047400000000008"/>
    <n v="1.456224"/>
    <n v="2.0296529999999997"/>
    <n v="2.7421850000000001"/>
  </r>
  <r>
    <x v="9"/>
    <x v="2"/>
    <x v="4"/>
    <x v="61"/>
    <n v="3.7554889999999999"/>
    <n v="5.1480580000000007"/>
    <n v="7.5986210000000005"/>
    <n v="11.794762"/>
    <n v="18.42482"/>
    <n v="27.006059999999998"/>
    <n v="37.774177999999999"/>
  </r>
  <r>
    <x v="9"/>
    <x v="2"/>
    <x v="4"/>
    <x v="62"/>
    <n v="0.122392"/>
    <n v="0.147701"/>
    <n v="0.19356599999999999"/>
    <n v="0.25079499999999999"/>
    <n v="0.33299800000000002"/>
    <n v="0.41941700000000004"/>
    <n v="0.51366400000000001"/>
  </r>
  <r>
    <x v="9"/>
    <x v="2"/>
    <x v="4"/>
    <x v="63"/>
    <n v="0.101206"/>
    <n v="0.105847"/>
    <n v="0.14083699999999999"/>
    <n v="0.183865"/>
    <n v="0.23972199999999999"/>
    <n v="0.31398300000000001"/>
    <n v="0.40490700000000002"/>
  </r>
  <r>
    <x v="9"/>
    <x v="2"/>
    <x v="4"/>
    <x v="64"/>
    <n v="4.4530000000000004E-3"/>
    <n v="5.777E-3"/>
    <n v="8.1010000000000006E-3"/>
    <n v="1.1036000000000001E-2"/>
    <n v="1.4676999999999999E-2"/>
    <n v="1.9182000000000001E-2"/>
    <n v="2.4656999999999998E-2"/>
  </r>
  <r>
    <x v="9"/>
    <x v="2"/>
    <x v="4"/>
    <x v="65"/>
    <n v="2.6383999999999998E-2"/>
    <n v="3.2566999999999999E-2"/>
    <n v="4.3271000000000004E-2"/>
    <n v="5.6786000000000003E-2"/>
    <n v="7.6299000000000006E-2"/>
    <n v="9.7408999999999996E-2"/>
    <n v="0.120481"/>
  </r>
  <r>
    <x v="9"/>
    <x v="2"/>
    <x v="4"/>
    <x v="66"/>
    <n v="0.55339099999999997"/>
    <n v="0.68307099999999998"/>
    <n v="0.86296799999999996"/>
    <n v="1.079118"/>
    <n v="1.3892340000000001"/>
    <n v="1.7157820000000001"/>
    <n v="2.055158"/>
  </r>
  <r>
    <x v="9"/>
    <x v="2"/>
    <x v="4"/>
    <x v="67"/>
    <n v="2.8156350000000003"/>
    <n v="3.5692620000000002"/>
    <n v="4.717212"/>
    <n v="6.1272820000000001"/>
    <n v="8.0810899999999997"/>
    <n v="10.118028000000001"/>
    <n v="12.217121000000001"/>
  </r>
  <r>
    <x v="9"/>
    <x v="2"/>
    <x v="4"/>
    <x v="68"/>
    <n v="0.40615800000000002"/>
    <n v="0.82997299999999996"/>
    <n v="1.510885"/>
    <n v="2.2166870000000003"/>
    <n v="2.8551659999999996"/>
    <n v="3.2557260000000001"/>
    <n v="3.5501820000000004"/>
  </r>
  <r>
    <x v="9"/>
    <x v="2"/>
    <x v="4"/>
    <x v="69"/>
    <n v="5.9990000000000002E-2"/>
    <n v="0.123448"/>
    <n v="0.22643800000000003"/>
    <n v="0.33578200000000002"/>
    <n v="0.43707000000000001"/>
    <n v="0.50066900000000003"/>
    <n v="0.54472900000000002"/>
  </r>
  <r>
    <x v="9"/>
    <x v="2"/>
    <x v="4"/>
    <x v="70"/>
    <n v="5.2859999999999999E-3"/>
    <n v="7.554E-3"/>
    <n v="1.1637E-2"/>
    <n v="1.7929E-2"/>
    <n v="2.8339999999999997E-2"/>
    <n v="4.2847999999999997E-2"/>
    <n v="6.3116999999999993E-2"/>
  </r>
  <r>
    <x v="9"/>
    <x v="2"/>
    <x v="4"/>
    <x v="71"/>
    <n v="4.0250000000000001E-2"/>
    <n v="5.7382000000000002E-2"/>
    <n v="8.8236999999999996E-2"/>
    <n v="0.13577600000000001"/>
    <n v="0.21420899999999998"/>
    <n v="0.323266"/>
    <n v="0.47582600000000003"/>
  </r>
  <r>
    <x v="9"/>
    <x v="2"/>
    <x v="5"/>
    <x v="59"/>
    <n v="1.2519999999999996E-2"/>
    <n v="1.6436999999999997E-2"/>
    <n v="2.5018000000000006E-2"/>
    <n v="3.6733000000000009E-2"/>
    <n v="5.7301000000000026E-2"/>
    <n v="8.8818000000000022E-2"/>
    <n v="0.13685400000000009"/>
  </r>
  <r>
    <x v="9"/>
    <x v="2"/>
    <x v="5"/>
    <x v="60"/>
    <n v="4.6313000000000021E-2"/>
    <n v="6.172500000000003E-2"/>
    <n v="9.1692000000000023E-2"/>
    <n v="0.13535600000000012"/>
    <n v="0.2063030000000001"/>
    <n v="0.29885599999999973"/>
    <n v="0.42143699999999978"/>
  </r>
  <r>
    <x v="9"/>
    <x v="2"/>
    <x v="5"/>
    <x v="61"/>
    <n v="0.44404399999999977"/>
    <n v="0.61990900000000015"/>
    <n v="0.95463199999999959"/>
    <n v="1.5527669999999998"/>
    <n v="2.5675949999999998"/>
    <n v="4.015623999999999"/>
    <n v="6.0457609999999979"/>
  </r>
  <r>
    <x v="9"/>
    <x v="2"/>
    <x v="5"/>
    <x v="62"/>
    <n v="1.1495000000000003E-2"/>
    <n v="1.5158999999999992E-2"/>
    <n v="2.2439999999999998E-2"/>
    <n v="3.2622999999999999E-2"/>
    <n v="4.8479000000000008E-2"/>
    <n v="6.7349000000000006E-2"/>
    <n v="9.0413000000000007E-2"/>
  </r>
  <r>
    <x v="9"/>
    <x v="2"/>
    <x v="5"/>
    <x v="63"/>
    <n v="15.789745999999996"/>
    <n v="19.625379000000002"/>
    <n v="28.669423000000009"/>
    <n v="41.909521000000005"/>
    <n v="60.223937000000006"/>
    <n v="84.768998999999994"/>
    <n v="116.21849599999996"/>
  </r>
  <r>
    <x v="9"/>
    <x v="2"/>
    <x v="5"/>
    <x v="64"/>
    <n v="0.11923699999999997"/>
    <n v="0.15345300000000009"/>
    <n v="0.21555200000000002"/>
    <n v="0.29384900000000003"/>
    <n v="0.39121299999999998"/>
    <n v="0.51127699999999998"/>
    <n v="0.65712499999999996"/>
  </r>
  <r>
    <x v="9"/>
    <x v="2"/>
    <x v="5"/>
    <x v="65"/>
    <n v="1.3971999999999988E-2"/>
    <n v="1.8491999999999998E-2"/>
    <n v="2.7122E-2"/>
    <n v="3.8986000000000007E-2"/>
    <n v="5.7189000000000025E-2"/>
    <n v="7.8772000000000009E-2"/>
    <n v="0.104479"/>
  </r>
  <r>
    <x v="9"/>
    <x v="2"/>
    <x v="5"/>
    <x v="66"/>
    <n v="0.15349900000000002"/>
    <n v="0.228432"/>
    <n v="0.36278400000000022"/>
    <n v="0.56730000000000003"/>
    <n v="0.89478599999999986"/>
    <n v="1.3305910000000001"/>
    <n v="1.8907870000000007"/>
  </r>
  <r>
    <x v="9"/>
    <x v="2"/>
    <x v="5"/>
    <x v="67"/>
    <n v="0.55843100000000001"/>
    <n v="0.84287600000000029"/>
    <n v="1.3720949999999994"/>
    <n v="2.2104000000000004"/>
    <n v="3.6043519999999991"/>
    <n v="5.553198000000001"/>
    <n v="8.200137999999999"/>
  </r>
  <r>
    <x v="9"/>
    <x v="2"/>
    <x v="5"/>
    <x v="68"/>
    <n v="2.1634000000000004E-2"/>
    <n v="3.2709999999999989E-2"/>
    <n v="5.4204000000000016E-2"/>
    <n v="8.8945999999999997E-2"/>
    <n v="0.14839000000000002"/>
    <n v="0.23341800000000004"/>
    <n v="0.3534419999999997"/>
  </r>
  <r>
    <x v="9"/>
    <x v="2"/>
    <x v="5"/>
    <x v="69"/>
    <n v="3.2369999999999977E-3"/>
    <n v="4.9110000000000013E-3"/>
    <n v="8.1430000000000009E-3"/>
    <n v="1.3380999999999997E-2"/>
    <n v="2.2380000000000004E-2"/>
    <n v="3.5300000000000005E-2"/>
    <n v="5.3531000000000009E-2"/>
  </r>
  <r>
    <x v="9"/>
    <x v="2"/>
    <x v="5"/>
    <x v="70"/>
    <n v="8.1460000000000057E-3"/>
    <n v="1.0853999999999992E-2"/>
    <n v="1.5737999999999992E-2"/>
    <n v="2.2755000000000001E-2"/>
    <n v="3.392199999999998E-2"/>
    <n v="4.8483000000000033E-2"/>
    <n v="6.7743000000000053E-2"/>
  </r>
  <r>
    <x v="9"/>
    <x v="2"/>
    <x v="5"/>
    <x v="71"/>
    <n v="6.1890999999999995E-2"/>
    <n v="8.2298000000000024E-2"/>
    <n v="0.11912299999999992"/>
    <n v="0.17203600000000008"/>
    <n v="0.2559769999999999"/>
    <n v="0.36519300000000021"/>
    <n v="0.50999699999999992"/>
  </r>
  <r>
    <x v="9"/>
    <x v="2"/>
    <x v="6"/>
    <x v="59"/>
    <n v="1.8919999999999999E-2"/>
    <n v="2.7152999999999997E-2"/>
    <n v="4.3816000000000001E-2"/>
    <n v="6.8754999999999997E-2"/>
    <n v="0.113478"/>
    <n v="0.18635499999999999"/>
    <n v="0.298211"/>
  </r>
  <r>
    <x v="9"/>
    <x v="2"/>
    <x v="6"/>
    <x v="60"/>
    <n v="0.24369400000000005"/>
    <n v="0.32156699999999994"/>
    <n v="0.463231"/>
    <n v="0.66469599999999995"/>
    <n v="0.97721500000000006"/>
    <n v="1.3619720000000002"/>
    <n v="1.8380480000000001"/>
  </r>
  <r>
    <x v="9"/>
    <x v="2"/>
    <x v="6"/>
    <x v="61"/>
    <n v="2.5105769999999996"/>
    <n v="3.4797599999999997"/>
    <n v="5.1266059999999989"/>
    <n v="8.010917000000001"/>
    <n v="12.534587999999999"/>
    <n v="18.392500000000002"/>
    <n v="25.682155999999999"/>
  </r>
  <r>
    <x v="9"/>
    <x v="2"/>
    <x v="6"/>
    <x v="62"/>
    <n v="4.2196999999999991E-2"/>
    <n v="5.145000000000001E-2"/>
    <n v="6.7742999999999998E-2"/>
    <n v="8.8495000000000018E-2"/>
    <n v="0.11833"/>
    <n v="0.15010100000000001"/>
    <n v="0.18520600000000004"/>
  </r>
  <r>
    <x v="9"/>
    <x v="2"/>
    <x v="6"/>
    <x v="63"/>
    <n v="4.3424360000000011"/>
    <n v="5.1060869999999996"/>
    <n v="6.9030969999999998"/>
    <n v="9.6114560000000004"/>
    <n v="13.410173"/>
    <n v="18.669961000000001"/>
    <n v="25.647727000000003"/>
  </r>
  <r>
    <x v="9"/>
    <x v="2"/>
    <x v="6"/>
    <x v="64"/>
    <n v="3.3808999999999999E-2"/>
    <n v="4.3621E-2"/>
    <n v="6.1173999999999992E-2"/>
    <n v="8.3590999999999999E-2"/>
    <n v="0.11131100000000002"/>
    <n v="0.14548899999999998"/>
    <n v="0.18694999999999998"/>
  </r>
  <r>
    <x v="9"/>
    <x v="2"/>
    <x v="6"/>
    <x v="65"/>
    <n v="1.4279000000000002E-2"/>
    <n v="1.7686999999999998E-2"/>
    <n v="2.3485000000000002E-2"/>
    <n v="3.0890000000000004E-2"/>
    <n v="4.1556999999999997E-2"/>
    <n v="5.3121999999999989E-2"/>
    <n v="6.5806999999999991E-2"/>
  </r>
  <r>
    <x v="9"/>
    <x v="2"/>
    <x v="6"/>
    <x v="66"/>
    <n v="0.23548199999999997"/>
    <n v="0.30484999999999995"/>
    <n v="0.41204599999999997"/>
    <n v="0.54677700000000007"/>
    <n v="0.73540999999999979"/>
    <n v="0.93762500000000004"/>
    <n v="1.1500619999999999"/>
  </r>
  <r>
    <x v="9"/>
    <x v="2"/>
    <x v="6"/>
    <x v="67"/>
    <n v="1.3152360000000001"/>
    <n v="1.6660279999999998"/>
    <n v="2.2128140000000003"/>
    <n v="2.9037850000000005"/>
    <n v="3.8824079999999999"/>
    <n v="4.9436539999999995"/>
    <n v="6.0808439999999999"/>
  </r>
  <r>
    <x v="9"/>
    <x v="2"/>
    <x v="6"/>
    <x v="68"/>
    <n v="1.9059000000000003E-2"/>
    <n v="3.5934999999999995E-2"/>
    <n v="7.2836999999999985E-2"/>
    <n v="0.14886900000000003"/>
    <n v="0.30140500000000003"/>
    <n v="0.55146399999999995"/>
    <n v="0.89834999999999998"/>
  </r>
  <r>
    <x v="9"/>
    <x v="2"/>
    <x v="6"/>
    <x v="69"/>
    <n v="2.9200000000000003E-3"/>
    <n v="5.566999999999999E-3"/>
    <n v="1.1376000000000002E-2"/>
    <n v="2.3463000000000001E-2"/>
    <n v="4.8011000000000005E-2"/>
    <n v="8.8821999999999998E-2"/>
    <n v="0.14605899999999999"/>
  </r>
  <r>
    <x v="9"/>
    <x v="2"/>
    <x v="6"/>
    <x v="70"/>
    <n v="6.0890000000000007E-3"/>
    <n v="8.3619999999999996E-3"/>
    <n v="1.2370000000000003E-2"/>
    <n v="1.8709E-2"/>
    <n v="2.9187000000000005E-2"/>
    <n v="4.3583999999999998E-2"/>
    <n v="6.2112000000000001E-2"/>
  </r>
  <r>
    <x v="9"/>
    <x v="2"/>
    <x v="6"/>
    <x v="71"/>
    <n v="4.6281999999999997E-2"/>
    <n v="6.3444E-2"/>
    <n v="9.3705000000000011E-2"/>
    <n v="0.14166599999999999"/>
    <n v="0.220638"/>
    <n v="0.328768"/>
    <n v="0.46768700000000002"/>
  </r>
  <r>
    <x v="9"/>
    <x v="2"/>
    <x v="7"/>
    <x v="59"/>
    <n v="1.0228999999999999E-2"/>
    <n v="1.3612000000000001E-2"/>
    <n v="2.0233999999999995E-2"/>
    <n v="2.9558999999999992E-2"/>
    <n v="4.5848E-2"/>
    <n v="7.0587999999999998E-2"/>
    <n v="0.10745200000000001"/>
  </r>
  <r>
    <x v="9"/>
    <x v="2"/>
    <x v="7"/>
    <x v="60"/>
    <n v="8.3305000000000004E-2"/>
    <n v="0.11087799999999996"/>
    <n v="0.16508400000000001"/>
    <n v="0.24215699999999996"/>
    <n v="0.36707199999999979"/>
    <n v="0.52735399999999988"/>
    <n v="0.73667899999999953"/>
  </r>
  <r>
    <x v="9"/>
    <x v="2"/>
    <x v="7"/>
    <x v="61"/>
    <n v="0.84453"/>
    <n v="1.1727040000000006"/>
    <n v="1.8118870000000002"/>
    <n v="2.9048760000000002"/>
    <n v="4.7386829999999991"/>
    <n v="7.2593659999999991"/>
    <n v="10.670954999999996"/>
  </r>
  <r>
    <x v="9"/>
    <x v="2"/>
    <x v="7"/>
    <x v="62"/>
    <n v="1.8490000000000006E-2"/>
    <n v="2.3618000000000011E-2"/>
    <n v="3.417400000000001E-2"/>
    <n v="4.7442000000000012E-2"/>
    <n v="6.7813000000000012E-2"/>
    <n v="9.0736999999999998E-2"/>
    <n v="0.11787600000000004"/>
  </r>
  <r>
    <x v="9"/>
    <x v="2"/>
    <x v="7"/>
    <x v="63"/>
    <n v="27.072124000000002"/>
    <n v="33.167987000000011"/>
    <n v="47.00482599999998"/>
    <n v="67.123723999999982"/>
    <n v="94.700039999999973"/>
    <n v="131.45605800000001"/>
    <n v="178.02775199999999"/>
  </r>
  <r>
    <x v="9"/>
    <x v="2"/>
    <x v="7"/>
    <x v="64"/>
    <n v="6.6265999999999978E-2"/>
    <n v="8.4233999999999989E-2"/>
    <n v="0.12069400000000002"/>
    <n v="0.163605"/>
    <n v="0.21783899999999995"/>
    <n v="0.28431999999999996"/>
    <n v="0.36561000000000005"/>
  </r>
  <r>
    <x v="9"/>
    <x v="2"/>
    <x v="7"/>
    <x v="65"/>
    <n v="1.0212999999999996E-2"/>
    <n v="1.3211000000000002E-2"/>
    <n v="1.8955999999999997E-2"/>
    <n v="2.6370000000000001E-2"/>
    <n v="3.7618000000000013E-2"/>
    <n v="5.0508000000000025E-2"/>
    <n v="6.5575000000000022E-2"/>
  </r>
  <r>
    <x v="9"/>
    <x v="2"/>
    <x v="7"/>
    <x v="66"/>
    <n v="6.433599999999999E-2"/>
    <n v="9.2145999999999978E-2"/>
    <n v="0.14220300000000002"/>
    <n v="0.21482000000000001"/>
    <n v="0.33142400000000005"/>
    <n v="0.48363799999999985"/>
    <n v="0.67908899999999994"/>
  </r>
  <r>
    <x v="9"/>
    <x v="2"/>
    <x v="7"/>
    <x v="67"/>
    <n v="0.24842500000000003"/>
    <n v="0.36302900000000005"/>
    <n v="0.57691599999999987"/>
    <n v="0.8947449999999999"/>
    <n v="1.4164590000000001"/>
    <n v="2.1217190000000001"/>
    <n v="3.064514"/>
  </r>
  <r>
    <x v="9"/>
    <x v="2"/>
    <x v="7"/>
    <x v="68"/>
    <n v="1.3998E-2"/>
    <n v="2.062700000000001E-2"/>
    <n v="3.3829999999999999E-2"/>
    <n v="5.2201999999999991E-2"/>
    <n v="8.1239000000000033E-2"/>
    <n v="0.11911899999999999"/>
    <n v="0.17218899999999998"/>
  </r>
  <r>
    <x v="9"/>
    <x v="2"/>
    <x v="7"/>
    <x v="69"/>
    <n v="2.0949999999999996E-3"/>
    <n v="3.0959999999999989E-3"/>
    <n v="5.0839999999999982E-3"/>
    <n v="7.8689999999999993E-3"/>
    <n v="1.2291000000000003E-2"/>
    <n v="1.8064E-2"/>
    <n v="2.6116999999999994E-2"/>
  </r>
  <r>
    <x v="9"/>
    <x v="2"/>
    <x v="7"/>
    <x v="70"/>
    <n v="2.6019999999999997E-3"/>
    <n v="3.447E-3"/>
    <n v="5.0019999999999995E-3"/>
    <n v="7.1759999999999984E-3"/>
    <n v="1.0679999999999999E-2"/>
    <n v="1.5193000000000002E-2"/>
    <n v="2.1204999999999995E-2"/>
  </r>
  <r>
    <x v="9"/>
    <x v="2"/>
    <x v="7"/>
    <x v="71"/>
    <n v="1.9766000000000002E-2"/>
    <n v="2.6103999999999995E-2"/>
    <n v="3.7880000000000004E-2"/>
    <n v="5.4237E-2"/>
    <n v="8.0556000000000003E-2"/>
    <n v="0.11443899999999997"/>
    <n v="0.15962899999999991"/>
  </r>
  <r>
    <x v="9"/>
    <x v="2"/>
    <x v="8"/>
    <x v="59"/>
    <n v="0.21608900000000003"/>
    <n v="0.29277399999999998"/>
    <n v="0.44923100000000005"/>
    <n v="0.66812000000000005"/>
    <n v="0.97998400000000008"/>
    <n v="1.39425"/>
    <n v="1.9372120000000002"/>
  </r>
  <r>
    <x v="9"/>
    <x v="2"/>
    <x v="8"/>
    <x v="60"/>
    <n v="3.8537850000000002"/>
    <n v="4.9245849999999995"/>
    <n v="6.9602490000000001"/>
    <n v="9.6772310000000008"/>
    <n v="13.818282999999999"/>
    <n v="18.668659999999999"/>
    <n v="24.417082000000001"/>
  </r>
  <r>
    <x v="9"/>
    <x v="2"/>
    <x v="8"/>
    <x v="61"/>
    <n v="38.609496999999998"/>
    <n v="50.979477000000003"/>
    <n v="74.235048000000006"/>
    <n v="111.482529"/>
    <n v="168.562802"/>
    <n v="237.62460400000001"/>
    <n v="318.795659"/>
  </r>
  <r>
    <x v="9"/>
    <x v="2"/>
    <x v="8"/>
    <x v="62"/>
    <n v="0.300371"/>
    <n v="0.35947099999999998"/>
    <n v="0.47004299999999999"/>
    <n v="0.60486700000000004"/>
    <n v="0.79934300000000003"/>
    <n v="1.004529"/>
    <n v="1.229951"/>
  </r>
  <r>
    <x v="9"/>
    <x v="2"/>
    <x v="8"/>
    <x v="63"/>
    <n v="131.298269"/>
    <n v="152.86772400000001"/>
    <n v="199.82382899999999"/>
    <n v="272.15795900000001"/>
    <n v="369.40436800000003"/>
    <n v="498.16206099999999"/>
    <n v="660.221047"/>
  </r>
  <r>
    <x v="9"/>
    <x v="2"/>
    <x v="8"/>
    <x v="64"/>
    <n v="2.6866000000000003"/>
    <n v="3.452512"/>
    <n v="4.8906070000000001"/>
    <n v="6.662249000000001"/>
    <n v="8.8723700000000001"/>
    <n v="11.589642999999999"/>
    <n v="14.888536999999999"/>
  </r>
  <r>
    <x v="9"/>
    <x v="2"/>
    <x v="8"/>
    <x v="65"/>
    <n v="8.6191999999999991E-2"/>
    <n v="0.10526099999999999"/>
    <n v="0.138933"/>
    <n v="0.180733"/>
    <n v="0.241258"/>
    <n v="0.30660399999999999"/>
    <n v="0.37824999999999998"/>
  </r>
  <r>
    <x v="9"/>
    <x v="2"/>
    <x v="8"/>
    <x v="66"/>
    <n v="1.135289"/>
    <n v="1.4226969999999999"/>
    <n v="1.8755169999999999"/>
    <n v="2.436439"/>
    <n v="3.2260839999999997"/>
    <n v="4.0643089999999997"/>
    <n v="4.9395059999999997"/>
  </r>
  <r>
    <x v="9"/>
    <x v="2"/>
    <x v="8"/>
    <x v="67"/>
    <n v="7.5074989999999993"/>
    <n v="9.1992619999999992"/>
    <n v="11.942299999999999"/>
    <n v="15.377244999999998"/>
    <n v="20.280476"/>
    <n v="25.536611999999998"/>
    <n v="31.112065000000001"/>
  </r>
  <r>
    <x v="9"/>
    <x v="2"/>
    <x v="8"/>
    <x v="68"/>
    <n v="1.6175920000000001"/>
    <n v="1.9571070000000002"/>
    <n v="2.5519190000000003"/>
    <n v="3.2655010000000004"/>
    <n v="4.2886009999999999"/>
    <n v="5.3501690000000002"/>
    <n v="6.5130940000000006"/>
  </r>
  <r>
    <x v="9"/>
    <x v="2"/>
    <x v="8"/>
    <x v="69"/>
    <n v="0.24365799999999999"/>
    <n v="0.295684"/>
    <n v="0.38604099999999997"/>
    <n v="0.49474799999999997"/>
    <n v="0.65116099999999999"/>
    <n v="0.81381199999999998"/>
    <n v="0.99125299999999994"/>
  </r>
  <r>
    <x v="9"/>
    <x v="2"/>
    <x v="8"/>
    <x v="70"/>
    <n v="0.26309399999999999"/>
    <n v="0.31019200000000002"/>
    <n v="0.39098100000000002"/>
    <n v="0.48419799999999996"/>
    <n v="0.61892600000000009"/>
    <n v="0.75615699999999997"/>
    <n v="0.90645300000000006"/>
  </r>
  <r>
    <x v="9"/>
    <x v="2"/>
    <x v="8"/>
    <x v="71"/>
    <n v="1.9895179999999999"/>
    <n v="2.3390360000000001"/>
    <n v="2.9448670000000003"/>
    <n v="3.643297"/>
    <n v="4.6494650000000002"/>
    <n v="5.673362"/>
    <n v="6.8000540000000003"/>
  </r>
  <r>
    <x v="9"/>
    <x v="2"/>
    <x v="9"/>
    <x v="59"/>
    <n v="5.9100000000000049E-4"/>
    <n v="7.970000000000004E-4"/>
    <n v="1.2419999999999985E-3"/>
    <n v="1.848999999999998E-3"/>
    <n v="2.9580000000000014E-3"/>
    <n v="4.7050000000000069E-3"/>
    <n v="7.4400000000000039E-3"/>
  </r>
  <r>
    <x v="9"/>
    <x v="2"/>
    <x v="9"/>
    <x v="60"/>
    <n v="3.5600000000000007E-3"/>
    <n v="4.6990000000000018E-3"/>
    <n v="6.9330000000000008E-3"/>
    <n v="1.0114999999999997E-2"/>
    <n v="1.5292999999999996E-2"/>
    <n v="2.196E-2"/>
    <n v="3.0681000000000003E-2"/>
  </r>
  <r>
    <x v="9"/>
    <x v="2"/>
    <x v="9"/>
    <x v="61"/>
    <n v="0.14247200000000007"/>
    <n v="0.19472500000000012"/>
    <n v="0.29947099999999938"/>
    <n v="0.47902099999999981"/>
    <n v="0.78446699999999969"/>
    <n v="1.2147779999999988"/>
    <n v="1.8090829999999991"/>
  </r>
  <r>
    <x v="9"/>
    <x v="2"/>
    <x v="9"/>
    <x v="62"/>
    <n v="9.5200000000000037E-4"/>
    <n v="1.2559999999999991E-3"/>
    <n v="1.8539999999999991E-3"/>
    <n v="2.6970000000000019E-3"/>
    <n v="4.0190000000000061E-3"/>
    <n v="5.6320000000000059E-3"/>
    <n v="7.6440000000000058E-3"/>
  </r>
  <r>
    <x v="9"/>
    <x v="2"/>
    <x v="9"/>
    <x v="63"/>
    <n v="4.7841890000000014"/>
    <n v="5.9797740000000008"/>
    <n v="8.6021420000000006"/>
    <n v="12.744749999999998"/>
    <n v="18.651693999999999"/>
    <n v="26.892780000000009"/>
    <n v="37.812358999999994"/>
  </r>
  <r>
    <x v="9"/>
    <x v="2"/>
    <x v="9"/>
    <x v="64"/>
    <n v="1.7144000000000006E-2"/>
    <n v="2.2196E-2"/>
    <n v="3.0919000000000002E-2"/>
    <n v="4.2124999999999989E-2"/>
    <n v="5.6089E-2"/>
    <n v="7.3286000000000004E-2"/>
    <n v="9.4187999999999994E-2"/>
  </r>
  <r>
    <x v="9"/>
    <x v="2"/>
    <x v="9"/>
    <x v="65"/>
    <n v="1.8589999999999995E-3"/>
    <n v="2.4860000000000012E-3"/>
    <n v="3.6860000000000013E-3"/>
    <n v="5.3870000000000064E-3"/>
    <n v="8.0719999999999924E-3"/>
    <n v="1.1383999999999991E-2"/>
    <n v="1.5514999999999989E-2"/>
  </r>
  <r>
    <x v="9"/>
    <x v="2"/>
    <x v="9"/>
    <x v="66"/>
    <n v="4.0514000000000001E-2"/>
    <n v="5.9296000000000015E-2"/>
    <n v="9.1731000000000021E-2"/>
    <n v="0.14005499999999996"/>
    <n v="0.21802899999999995"/>
    <n v="0.32292700000000013"/>
    <n v="0.46280299999999958"/>
  </r>
  <r>
    <x v="9"/>
    <x v="2"/>
    <x v="9"/>
    <x v="67"/>
    <n v="0.10563800000000001"/>
    <n v="0.16099500000000011"/>
    <n v="0.26259099999999996"/>
    <n v="0.42589199999999999"/>
    <n v="0.70565299999999975"/>
    <n v="1.1117669999999999"/>
    <n v="1.6941719999999996"/>
  </r>
  <r>
    <x v="9"/>
    <x v="2"/>
    <x v="9"/>
    <x v="68"/>
    <n v="1.2449999999999985E-3"/>
    <n v="2.0830000000000006E-3"/>
    <n v="3.9000000000000003E-3"/>
    <n v="7.1600000000000084E-3"/>
    <n v="1.3386999999999991E-2"/>
    <n v="2.3297999999999992E-2"/>
    <n v="3.8060000000000052E-2"/>
  </r>
  <r>
    <x v="9"/>
    <x v="2"/>
    <x v="9"/>
    <x v="69"/>
    <n v="1.7899999999999996E-4"/>
    <n v="3.0200000000000008E-4"/>
    <n v="5.7600000000000023E-4"/>
    <n v="1.0659999999999988E-3"/>
    <n v="2.0080000000000024E-3"/>
    <n v="3.5100000000000023E-3"/>
    <n v="5.7440000000000086E-3"/>
  </r>
  <r>
    <x v="9"/>
    <x v="2"/>
    <x v="9"/>
    <x v="70"/>
    <n v="9.7300000000000077E-4"/>
    <n v="1.3279999999999998E-3"/>
    <n v="1.964E-3"/>
    <n v="2.899000000000001E-3"/>
    <n v="4.4160000000000015E-3"/>
    <n v="6.4549999999999998E-3"/>
    <n v="9.2339999999999992E-3"/>
  </r>
  <r>
    <x v="9"/>
    <x v="2"/>
    <x v="9"/>
    <x v="71"/>
    <n v="7.4289999999999981E-3"/>
    <n v="1.0055000000000007E-2"/>
    <n v="1.4878999999999998E-2"/>
    <n v="2.1896999999999989E-2"/>
    <n v="3.3355999999999983E-2"/>
    <n v="4.8673000000000001E-2"/>
    <n v="6.956500000000003E-2"/>
  </r>
  <r>
    <x v="9"/>
    <x v="2"/>
    <x v="10"/>
    <x v="59"/>
    <n v="0.43521599999999988"/>
    <n v="0.57155200000000017"/>
    <n v="0.83163999999999993"/>
    <n v="1.1762730000000001"/>
    <n v="1.7044970000000002"/>
    <n v="2.424579"/>
    <n v="3.398915000000001"/>
  </r>
  <r>
    <x v="9"/>
    <x v="2"/>
    <x v="10"/>
    <x v="60"/>
    <n v="1.2074260000000001"/>
    <n v="1.5762719999999995"/>
    <n v="2.2857750000000001"/>
    <n v="3.266297999999999"/>
    <n v="4.8041409999999996"/>
    <n v="6.6973720000000014"/>
    <n v="9.0551109999999966"/>
  </r>
  <r>
    <x v="9"/>
    <x v="2"/>
    <x v="10"/>
    <x v="61"/>
    <n v="12.300981999999998"/>
    <n v="16.697095999999995"/>
    <n v="25.015701"/>
    <n v="38.859556999999995"/>
    <n v="61.007757999999981"/>
    <n v="89.778566999999981"/>
    <n v="126.12521799999998"/>
  </r>
  <r>
    <x v="9"/>
    <x v="2"/>
    <x v="10"/>
    <x v="62"/>
    <n v="0.21989000000000009"/>
    <n v="0.26563199999999998"/>
    <n v="0.35191299999999986"/>
    <n v="0.45716299999999993"/>
    <n v="0.60980199999999984"/>
    <n v="0.77057600000000037"/>
    <n v="0.94689599999999996"/>
  </r>
  <r>
    <x v="9"/>
    <x v="2"/>
    <x v="10"/>
    <x v="63"/>
    <n v="21.327742000000001"/>
    <n v="24.596985999999998"/>
    <n v="32.737025000000003"/>
    <n v="44.111031000000004"/>
    <n v="59.051643000000006"/>
    <n v="78.379095000000007"/>
    <n v="101.97999199999998"/>
  </r>
  <r>
    <x v="9"/>
    <x v="2"/>
    <x v="10"/>
    <x v="64"/>
    <n v="0.18286800000000006"/>
    <n v="0.23473099999999994"/>
    <n v="0.33232799999999996"/>
    <n v="0.45179099999999994"/>
    <n v="0.60106400000000004"/>
    <n v="0.78542299999999976"/>
    <n v="1.0095269999999996"/>
  </r>
  <r>
    <x v="9"/>
    <x v="2"/>
    <x v="10"/>
    <x v="65"/>
    <n v="0.10477200000000002"/>
    <n v="0.12919399999999995"/>
    <n v="0.17290700000000001"/>
    <n v="0.22733699999999998"/>
    <n v="0.30644199999999983"/>
    <n v="0.39213700000000012"/>
    <n v="0.48626499999999995"/>
  </r>
  <r>
    <x v="9"/>
    <x v="2"/>
    <x v="10"/>
    <x v="66"/>
    <n v="1.1547910000000001"/>
    <n v="1.4966589999999997"/>
    <n v="2.0395519999999996"/>
    <n v="2.7252519999999998"/>
    <n v="3.6993480000000019"/>
    <n v="4.7750269999999997"/>
    <n v="5.9422070000000007"/>
  </r>
  <r>
    <x v="9"/>
    <x v="2"/>
    <x v="10"/>
    <x v="67"/>
    <n v="5.1998629999999988"/>
    <n v="6.5757979999999989"/>
    <n v="9.1406099999999952"/>
    <n v="12.563407"/>
    <n v="17.470661000000003"/>
    <n v="22.928967"/>
    <n v="28.901972999999998"/>
  </r>
  <r>
    <x v="9"/>
    <x v="2"/>
    <x v="10"/>
    <x v="68"/>
    <n v="1.2234210000000003"/>
    <n v="1.581545"/>
    <n v="2.078268"/>
    <n v="2.5951210000000002"/>
    <n v="3.418940000000001"/>
    <n v="4.3667969999999992"/>
    <n v="5.4708610000000002"/>
  </r>
  <r>
    <x v="9"/>
    <x v="2"/>
    <x v="10"/>
    <x v="69"/>
    <n v="7.2313000000000002E-2"/>
    <n v="0.11058800000000001"/>
    <n v="0.163491"/>
    <n v="0.22384800000000007"/>
    <n v="0.30803999999999992"/>
    <n v="0.40238499999999988"/>
    <n v="0.51486100000000001"/>
  </r>
  <r>
    <x v="9"/>
    <x v="2"/>
    <x v="10"/>
    <x v="70"/>
    <n v="9.6028000000000044E-2"/>
    <n v="0.12242000000000004"/>
    <n v="0.16980700000000001"/>
    <n v="0.229272"/>
    <n v="0.31835599999999997"/>
    <n v="0.41912700000000003"/>
    <n v="0.53874500000000025"/>
  </r>
  <r>
    <x v="9"/>
    <x v="2"/>
    <x v="10"/>
    <x v="71"/>
    <n v="0.67524700000000015"/>
    <n v="0.873691"/>
    <n v="1.2634119999999995"/>
    <n v="1.731679"/>
    <n v="2.4353189999999998"/>
    <n v="3.1152240000000004"/>
    <n v="3.9712850000000008"/>
  </r>
  <r>
    <x v="10"/>
    <x v="0"/>
    <x v="0"/>
    <x v="72"/>
    <n v="9.299999999999997E-5"/>
    <n v="9.4999999999999978E-5"/>
    <n v="1.3300000000000001E-4"/>
    <n v="1.7899999999999999E-4"/>
    <n v="2.1899999999999998E-4"/>
    <n v="2.6200000000000008E-4"/>
    <n v="3.0500000000000026E-4"/>
  </r>
  <r>
    <x v="10"/>
    <x v="0"/>
    <x v="0"/>
    <x v="73"/>
    <n v="9.9790000000000018E-3"/>
    <n v="6.313E-3"/>
    <n v="9.0530000000000038E-3"/>
    <n v="1.4307999999999996E-2"/>
    <n v="1.9653E-2"/>
    <n v="2.3570000000000001E-2"/>
    <n v="2.7608000000000004E-2"/>
  </r>
  <r>
    <x v="10"/>
    <x v="0"/>
    <x v="0"/>
    <x v="74"/>
    <n v="8.5930000000000017E-3"/>
    <n v="5.4200000000000021E-3"/>
    <n v="8.1379999999999994E-3"/>
    <n v="1.3233999999999999E-2"/>
    <n v="1.9130999999999999E-2"/>
    <n v="2.3266000000000005E-2"/>
    <n v="2.7794000000000006E-2"/>
  </r>
  <r>
    <x v="10"/>
    <x v="0"/>
    <x v="0"/>
    <x v="75"/>
    <n v="0.2582020000000001"/>
    <n v="0.27213100000000001"/>
    <n v="0.36555100000000001"/>
    <n v="0.49375600000000003"/>
    <n v="0.60824099999999992"/>
    <n v="0.74793100000000001"/>
    <n v="0.89380700000000002"/>
  </r>
  <r>
    <x v="10"/>
    <x v="0"/>
    <x v="0"/>
    <x v="76"/>
    <n v="3.8259999999999995E-3"/>
    <n v="4.3410000000000028E-3"/>
    <n v="6.647000000000001E-3"/>
    <n v="1.0252999999999998E-2"/>
    <n v="1.3918E-2"/>
    <n v="1.860499999999999E-2"/>
    <n v="2.3924999999999998E-2"/>
  </r>
  <r>
    <x v="10"/>
    <x v="0"/>
    <x v="0"/>
    <x v="77"/>
    <n v="0.15270300000000003"/>
    <n v="0.196022"/>
    <n v="0.32873700000000028"/>
    <n v="0.54307599999999989"/>
    <n v="0.76797299999999979"/>
    <n v="1.0257520000000002"/>
    <n v="1.2882079999999998"/>
  </r>
  <r>
    <x v="10"/>
    <x v="0"/>
    <x v="0"/>
    <x v="78"/>
    <n v="1.4794999999999999E-2"/>
    <n v="1.8770000000000002E-2"/>
    <n v="3.1939000000000002E-2"/>
    <n v="5.075000000000001E-2"/>
    <n v="7.6186999999999977E-2"/>
    <n v="0.11034699999999997"/>
    <n v="0.15049199999999999"/>
  </r>
  <r>
    <x v="10"/>
    <x v="0"/>
    <x v="0"/>
    <x v="79"/>
    <n v="4.8024999999999991E-2"/>
    <n v="4.9273000000000004E-2"/>
    <n v="7.1377999999999983E-2"/>
    <n v="0.10547599999999999"/>
    <n v="0.14258799999999994"/>
    <n v="0.19198899999999999"/>
    <n v="0.238317"/>
  </r>
  <r>
    <x v="10"/>
    <x v="0"/>
    <x v="0"/>
    <x v="80"/>
    <n v="6.5800000000000006E-4"/>
    <n v="7.5800000000000032E-4"/>
    <n v="1.0630000000000001E-3"/>
    <n v="1.3879999999999999E-3"/>
    <n v="1.8040000000000005E-3"/>
    <n v="2.2499999999999998E-3"/>
    <n v="2.7409999999999999E-3"/>
  </r>
  <r>
    <x v="10"/>
    <x v="0"/>
    <x v="0"/>
    <x v="81"/>
    <n v="2.6819000000000009E-2"/>
    <n v="3.2918000000000003E-2"/>
    <n v="5.6031000000000011E-2"/>
    <n v="9.6326999999999982E-2"/>
    <n v="0.14260500000000004"/>
    <n v="0.206204"/>
    <n v="0.28495599999999993"/>
  </r>
  <r>
    <x v="10"/>
    <x v="0"/>
    <x v="0"/>
    <x v="82"/>
    <n v="4.1300000000000028E-4"/>
    <n v="5.0400000000000032E-4"/>
    <n v="7.2300000000000012E-4"/>
    <n v="9.7300000000000002E-4"/>
    <n v="1.2629999999999998E-3"/>
    <n v="1.5860000000000002E-3"/>
    <n v="1.9339999999999993E-3"/>
  </r>
  <r>
    <x v="10"/>
    <x v="0"/>
    <x v="0"/>
    <x v="83"/>
    <n v="5.0520000000000018E-3"/>
    <n v="6.3170000000000014E-3"/>
    <n v="1.1328000000000001E-2"/>
    <n v="1.9912999999999997E-2"/>
    <n v="2.8699000000000006E-2"/>
    <n v="3.8438000000000021E-2"/>
    <n v="4.7999000000000007E-2"/>
  </r>
  <r>
    <x v="10"/>
    <x v="0"/>
    <x v="1"/>
    <x v="72"/>
    <n v="7.7999999999999999E-5"/>
    <n v="9.9999999999999978E-5"/>
    <n v="1.5999999999999993E-4"/>
    <n v="2.3699999999999991E-4"/>
    <n v="3.1700000000000012E-4"/>
    <n v="4.0099999999999994E-4"/>
    <n v="4.9799999999999996E-4"/>
  </r>
  <r>
    <x v="10"/>
    <x v="0"/>
    <x v="1"/>
    <x v="73"/>
    <n v="9.476E-3"/>
    <n v="6.3059999999999991E-3"/>
    <n v="9.5160000000000019E-3"/>
    <n v="1.5841999999999998E-2"/>
    <n v="2.2856999999999999E-2"/>
    <n v="2.8751000000000002E-2"/>
    <n v="3.5296000000000015E-2"/>
  </r>
  <r>
    <x v="10"/>
    <x v="0"/>
    <x v="1"/>
    <x v="74"/>
    <n v="6.6150000000000002E-3"/>
    <n v="4.5020000000000025E-3"/>
    <n v="7.2000000000000024E-3"/>
    <n v="1.2566999999999997E-2"/>
    <n v="1.9498000000000008E-2"/>
    <n v="2.5396000000000002E-2"/>
    <n v="3.2499000000000014E-2"/>
  </r>
  <r>
    <x v="10"/>
    <x v="0"/>
    <x v="1"/>
    <x v="75"/>
    <n v="0.55552999999999997"/>
    <n v="0.60546899999999981"/>
    <n v="0.85169299999999992"/>
    <n v="1.1967109999999996"/>
    <n v="1.5395379999999999"/>
    <n v="1.9745350000000006"/>
    <n v="2.4658900000000004"/>
  </r>
  <r>
    <x v="10"/>
    <x v="0"/>
    <x v="1"/>
    <x v="76"/>
    <n v="1.1719999999999996E-3"/>
    <n v="1.4069999999999996E-3"/>
    <n v="2.215E-3"/>
    <n v="3.6060000000000003E-3"/>
    <n v="5.1930000000000014E-3"/>
    <n v="7.4290000000000016E-3"/>
    <n v="1.0308999999999997E-2"/>
  </r>
  <r>
    <x v="10"/>
    <x v="0"/>
    <x v="1"/>
    <x v="77"/>
    <n v="4.6718999999999997E-2"/>
    <n v="6.4615999999999979E-2"/>
    <n v="0.11342100000000002"/>
    <n v="0.20489000000000004"/>
    <n v="0.31951999999999986"/>
    <n v="0.47498199999999974"/>
    <n v="0.66345399999999999"/>
  </r>
  <r>
    <x v="10"/>
    <x v="0"/>
    <x v="1"/>
    <x v="78"/>
    <n v="4.4069999999999995E-3"/>
    <n v="5.9620000000000012E-3"/>
    <n v="1.0325999999999997E-2"/>
    <n v="1.7472000000000001E-2"/>
    <n v="2.8005000000000006E-2"/>
    <n v="4.3871E-2"/>
    <n v="6.5520999999999996E-2"/>
  </r>
  <r>
    <x v="10"/>
    <x v="0"/>
    <x v="1"/>
    <x v="79"/>
    <n v="1.5085999999999992E-2"/>
    <n v="1.6557000000000006E-2"/>
    <n v="2.5439999999999997E-2"/>
    <n v="4.0805000000000008E-2"/>
    <n v="5.9850000000000028E-2"/>
    <n v="8.763300000000003E-2"/>
    <n v="0.11822900000000003"/>
  </r>
  <r>
    <x v="10"/>
    <x v="0"/>
    <x v="1"/>
    <x v="80"/>
    <n v="2.2989999999999994E-3"/>
    <n v="2.7409999999999999E-3"/>
    <n v="4.1670000000000006E-3"/>
    <n v="5.8710000000000004E-3"/>
    <n v="8.2869999999999992E-3"/>
    <n v="1.1078000000000005E-2"/>
    <n v="1.4464999999999999E-2"/>
  </r>
  <r>
    <x v="10"/>
    <x v="0"/>
    <x v="1"/>
    <x v="81"/>
    <n v="2.9170000000000008E-2"/>
    <n v="3.7682000000000014E-2"/>
    <n v="6.6838000000000022E-2"/>
    <n v="0.12328200000000002"/>
    <n v="0.19498600000000005"/>
    <n v="0.30183100000000002"/>
    <n v="0.44709900000000008"/>
  </r>
  <r>
    <x v="10"/>
    <x v="0"/>
    <x v="1"/>
    <x v="82"/>
    <n v="1.1839999999999993E-3"/>
    <n v="1.4519999999999995E-3"/>
    <n v="2.2899999999999999E-3"/>
    <n v="3.3929999999999997E-3"/>
    <n v="4.7330000000000011E-3"/>
    <n v="6.4660000000000021E-3"/>
    <n v="8.460999999999998E-3"/>
  </r>
  <r>
    <x v="10"/>
    <x v="0"/>
    <x v="1"/>
    <x v="83"/>
    <n v="6.9140000000000026E-3"/>
    <n v="9.154999999999993E-3"/>
    <n v="1.7235999999999994E-2"/>
    <n v="3.3748999999999994E-2"/>
    <n v="5.4814999999999996E-2"/>
    <n v="8.3225000000000007E-2"/>
    <n v="0.117198"/>
  </r>
  <r>
    <x v="10"/>
    <x v="0"/>
    <x v="2"/>
    <x v="72"/>
    <n v="2.3E-5"/>
    <n v="2.3E-5"/>
    <n v="3.2999999999999996E-5"/>
    <n v="4.2999999999999981E-5"/>
    <n v="5.199999999999997E-5"/>
    <n v="6.1999999999999976E-5"/>
    <n v="7.1999999999999975E-5"/>
  </r>
  <r>
    <x v="10"/>
    <x v="0"/>
    <x v="2"/>
    <x v="73"/>
    <n v="2.7780000000000001E-3"/>
    <n v="1.7359999999999999E-3"/>
    <n v="2.4580000000000001E-3"/>
    <n v="3.8319999999999995E-3"/>
    <n v="5.2049999999999987E-3"/>
    <n v="6.1709999999999977E-3"/>
    <n v="7.1519999999999986E-3"/>
  </r>
  <r>
    <x v="10"/>
    <x v="0"/>
    <x v="2"/>
    <x v="74"/>
    <n v="3.2570000000000008E-3"/>
    <n v="2.013E-3"/>
    <n v="2.9509999999999988E-3"/>
    <n v="4.694000000000002E-3"/>
    <n v="6.634000000000001E-3"/>
    <n v="7.9050000000000006E-3"/>
    <n v="9.2640000000000031E-3"/>
  </r>
  <r>
    <x v="10"/>
    <x v="0"/>
    <x v="2"/>
    <x v="75"/>
    <n v="0.20853399999999997"/>
    <n v="0.226435"/>
    <n v="0.29995799999999989"/>
    <n v="0.40835199999999994"/>
    <n v="0.50091000000000008"/>
    <n v="0.61727100000000013"/>
    <n v="0.73784899999999998"/>
  </r>
  <r>
    <x v="10"/>
    <x v="0"/>
    <x v="2"/>
    <x v="76"/>
    <n v="7.2300000000000023E-4"/>
    <n v="8.1300000000000025E-4"/>
    <n v="1.2420000000000003E-3"/>
    <n v="1.9160000000000002E-3"/>
    <n v="2.6039999999999991E-3"/>
    <n v="3.4820000000000007E-3"/>
    <n v="4.4800000000000013E-3"/>
  </r>
  <r>
    <x v="10"/>
    <x v="0"/>
    <x v="2"/>
    <x v="77"/>
    <n v="2.9046000000000002E-2"/>
    <n v="3.7334000000000027E-2"/>
    <n v="6.2769000000000061E-2"/>
    <n v="0.10485400000000002"/>
    <n v="0.150229"/>
    <n v="0.202151"/>
    <n v="0.25538899999999998"/>
  </r>
  <r>
    <x v="10"/>
    <x v="0"/>
    <x v="2"/>
    <x v="78"/>
    <n v="2.6020000000000001E-3"/>
    <n v="3.3439999999999998E-3"/>
    <n v="5.7740000000000005E-3"/>
    <n v="9.3249999999999982E-3"/>
    <n v="1.4258999999999992E-2"/>
    <n v="2.0918000000000003E-2"/>
    <n v="2.8825999999999994E-2"/>
  </r>
  <r>
    <x v="10"/>
    <x v="0"/>
    <x v="2"/>
    <x v="79"/>
    <n v="9.7209999999999987E-3"/>
    <n v="9.9130000000000034E-3"/>
    <n v="1.4295E-2"/>
    <n v="2.1059000000000001E-2"/>
    <n v="2.8376999999999996E-2"/>
    <n v="3.8047000000000004E-2"/>
    <n v="4.7088999999999999E-2"/>
  </r>
  <r>
    <x v="10"/>
    <x v="0"/>
    <x v="2"/>
    <x v="80"/>
    <n v="2.6399999999999997E-4"/>
    <n v="3.1500000000000018E-4"/>
    <n v="4.4500000000000003E-4"/>
    <n v="5.8800000000000031E-4"/>
    <n v="7.9500000000000003E-4"/>
    <n v="1.016E-3"/>
    <n v="1.2749999999999992E-3"/>
  </r>
  <r>
    <x v="10"/>
    <x v="0"/>
    <x v="2"/>
    <x v="81"/>
    <n v="6.2689999999999994E-3"/>
    <n v="7.9370000000000031E-3"/>
    <n v="1.4034000000000001E-2"/>
    <n v="2.5308000000000004E-2"/>
    <n v="3.925399999999999E-2"/>
    <n v="5.9369999999999992E-2"/>
    <n v="8.6082999999999993E-2"/>
  </r>
  <r>
    <x v="10"/>
    <x v="0"/>
    <x v="2"/>
    <x v="82"/>
    <n v="1.6399999999999995E-4"/>
    <n v="2.0499999999999997E-4"/>
    <n v="2.9800000000000014E-4"/>
    <n v="4.0900000000000002E-4"/>
    <n v="5.5300000000000011E-4"/>
    <n v="7.1900000000000002E-4"/>
    <n v="9.0600000000000023E-4"/>
  </r>
  <r>
    <x v="10"/>
    <x v="0"/>
    <x v="2"/>
    <x v="83"/>
    <n v="2.4580000000000005E-3"/>
    <n v="3.1299999999999995E-3"/>
    <n v="5.7320000000000019E-3"/>
    <n v="1.0408000000000001E-2"/>
    <n v="1.5505000000000001E-2"/>
    <n v="2.1437000000000001E-2"/>
    <n v="2.7599999999999996E-2"/>
  </r>
  <r>
    <x v="10"/>
    <x v="0"/>
    <x v="3"/>
    <x v="72"/>
    <n v="6.3199999999999997E-4"/>
    <n v="6.9200000000000002E-4"/>
    <n v="1.0170000000000001E-3"/>
    <n v="1.4159999999999999E-3"/>
    <n v="1.8140000000000001E-3"/>
    <n v="2.2780000000000005E-3"/>
    <n v="2.7980000000000001E-3"/>
  </r>
  <r>
    <x v="10"/>
    <x v="0"/>
    <x v="3"/>
    <x v="73"/>
    <n v="6.324500000000001E-2"/>
    <n v="4.1422000000000007E-2"/>
    <n v="6.1248000000000011E-2"/>
    <n v="9.9949999999999983E-2"/>
    <n v="0.14169999999999999"/>
    <n v="0.17544400000000002"/>
    <n v="0.21232999999999999"/>
  </r>
  <r>
    <x v="10"/>
    <x v="0"/>
    <x v="3"/>
    <x v="74"/>
    <n v="8.9120000000000005E-2"/>
    <n v="5.9326000000000004E-2"/>
    <n v="9.2043E-2"/>
    <n v="0.15577899999999995"/>
    <n v="0.23360099999999998"/>
    <n v="0.29723400000000005"/>
    <n v="0.37200900000000003"/>
  </r>
  <r>
    <x v="10"/>
    <x v="0"/>
    <x v="3"/>
    <x v="75"/>
    <n v="4.1255460000000008"/>
    <n v="4.0824080000000009"/>
    <n v="5.1937879999999996"/>
    <n v="6.580508"/>
    <n v="7.6153799999999991"/>
    <n v="8.7801790000000004"/>
    <n v="9.8264899999999997"/>
  </r>
  <r>
    <x v="10"/>
    <x v="0"/>
    <x v="3"/>
    <x v="76"/>
    <n v="1.0365999999999998E-2"/>
    <n v="1.1817999999999999E-2"/>
    <n v="1.7768999999999997E-2"/>
    <n v="2.6828999999999999E-2"/>
    <n v="3.5917000000000004E-2"/>
    <n v="4.7397000000000002E-2"/>
    <n v="6.0328999999999994E-2"/>
  </r>
  <r>
    <x v="10"/>
    <x v="0"/>
    <x v="3"/>
    <x v="77"/>
    <n v="0.37280999999999997"/>
    <n v="0.47805799999999993"/>
    <n v="0.77394199999999991"/>
    <n v="1.233927"/>
    <n v="1.7077439999999999"/>
    <n v="2.268154"/>
    <n v="2.8647670000000005"/>
  </r>
  <r>
    <x v="10"/>
    <x v="0"/>
    <x v="3"/>
    <x v="78"/>
    <n v="4.3153999999999998E-2"/>
    <n v="5.5066000000000004E-2"/>
    <n v="9.0192999999999995E-2"/>
    <n v="0.13821899999999998"/>
    <n v="0.20016100000000003"/>
    <n v="0.27971100000000004"/>
    <n v="0.37090000000000001"/>
  </r>
  <r>
    <x v="10"/>
    <x v="0"/>
    <x v="3"/>
    <x v="79"/>
    <n v="0.108697"/>
    <n v="0.112167"/>
    <n v="0.16055300000000003"/>
    <n v="0.23564499999999999"/>
    <n v="0.31961900000000004"/>
    <n v="0.43374699999999999"/>
    <n v="0.543825"/>
  </r>
  <r>
    <x v="10"/>
    <x v="0"/>
    <x v="3"/>
    <x v="80"/>
    <n v="4.8329999999999996E-3"/>
    <n v="5.8700000000000002E-3"/>
    <n v="8.3260000000000001E-3"/>
    <n v="1.1034000000000002E-2"/>
    <n v="1.4969000000000001E-2"/>
    <n v="1.9359999999999999E-2"/>
    <n v="2.4503E-2"/>
  </r>
  <r>
    <x v="10"/>
    <x v="0"/>
    <x v="3"/>
    <x v="81"/>
    <n v="0.192134"/>
    <n v="0.213115"/>
    <n v="0.31222"/>
    <n v="0.46049499999999999"/>
    <n v="0.61045400000000005"/>
    <n v="0.80702099999999999"/>
    <n v="1.0414490000000001"/>
  </r>
  <r>
    <x v="10"/>
    <x v="0"/>
    <x v="3"/>
    <x v="82"/>
    <n v="2.2219999999999996E-3"/>
    <n v="2.8189999999999995E-3"/>
    <n v="4.0919999999999993E-3"/>
    <n v="5.5649999999999996E-3"/>
    <n v="7.5329999999999989E-3"/>
    <n v="9.8040000000000002E-3"/>
    <n v="1.2381000000000001E-2"/>
  </r>
  <r>
    <x v="10"/>
    <x v="0"/>
    <x v="3"/>
    <x v="83"/>
    <n v="3.7851999999999997E-2"/>
    <n v="4.6217999999999995E-2"/>
    <n v="7.7353999999999992E-2"/>
    <n v="0.12786700000000001"/>
    <n v="0.18020599999999998"/>
    <n v="0.23925800000000005"/>
    <n v="0.30025200000000007"/>
  </r>
  <r>
    <x v="10"/>
    <x v="0"/>
    <x v="4"/>
    <x v="72"/>
    <n v="3.5399999999999999E-4"/>
    <n v="3.3600000000000004E-4"/>
    <n v="4.3599999999999997E-4"/>
    <n v="5.5100000000000006E-4"/>
    <n v="6.4300000000000002E-4"/>
    <n v="7.3700000000000002E-4"/>
    <n v="8.2400000000000008E-4"/>
  </r>
  <r>
    <x v="10"/>
    <x v="0"/>
    <x v="4"/>
    <x v="73"/>
    <n v="3.8942000000000004E-2"/>
    <n v="2.4062E-2"/>
    <n v="3.3554E-2"/>
    <n v="5.1682000000000006E-2"/>
    <n v="6.9227999999999998E-2"/>
    <n v="8.1098000000000003E-2"/>
    <n v="9.2887999999999998E-2"/>
  </r>
  <r>
    <x v="10"/>
    <x v="0"/>
    <x v="4"/>
    <x v="74"/>
    <n v="6.1060999999999997E-2"/>
    <n v="3.7287000000000001E-2"/>
    <n v="5.3156999999999996E-2"/>
    <n v="8.2823000000000008E-2"/>
    <n v="0.113847"/>
    <n v="0.13339200000000001"/>
    <n v="0.15360099999999999"/>
  </r>
  <r>
    <x v="10"/>
    <x v="0"/>
    <x v="4"/>
    <x v="75"/>
    <n v="0.35650499999999996"/>
    <n v="0.36281799999999997"/>
    <n v="0.47531499999999999"/>
    <n v="0.62207999999999997"/>
    <n v="0.74424399999999991"/>
    <n v="0.88690599999999997"/>
    <n v="1.0261480000000001"/>
  </r>
  <r>
    <x v="10"/>
    <x v="0"/>
    <x v="4"/>
    <x v="76"/>
    <n v="1.2119000000000001E-2"/>
    <n v="1.3233999999999999E-2"/>
    <n v="1.899E-2"/>
    <n v="2.742E-2"/>
    <n v="3.4852000000000001E-2"/>
    <n v="4.3631000000000003E-2"/>
    <n v="5.2509E-2"/>
  </r>
  <r>
    <x v="10"/>
    <x v="0"/>
    <x v="4"/>
    <x v="77"/>
    <n v="0.43977300000000003"/>
    <n v="0.54101700000000008"/>
    <n v="0.83215299999999992"/>
    <n v="1.2560979999999999"/>
    <n v="1.6229550000000001"/>
    <n v="2.0112909999999999"/>
    <n v="2.3727679999999998"/>
  </r>
  <r>
    <x v="10"/>
    <x v="0"/>
    <x v="4"/>
    <x v="78"/>
    <n v="5.0005999999999995E-2"/>
    <n v="6.2211000000000002E-2"/>
    <n v="9.8835000000000006E-2"/>
    <n v="0.14638899999999999"/>
    <n v="0.201544"/>
    <n v="0.26658800000000005"/>
    <n v="0.33294000000000001"/>
  </r>
  <r>
    <x v="10"/>
    <x v="0"/>
    <x v="4"/>
    <x v="79"/>
    <n v="0.12018300000000001"/>
    <n v="0.118441"/>
    <n v="0.16106799999999999"/>
    <n v="0.22454099999999999"/>
    <n v="0.28811599999999998"/>
    <n v="0.37021199999999999"/>
    <n v="0.43996199999999996"/>
  </r>
  <r>
    <x v="10"/>
    <x v="0"/>
    <x v="4"/>
    <x v="80"/>
    <n v="3.689E-3"/>
    <n v="4.326E-3"/>
    <n v="5.7159999999999997E-3"/>
    <n v="7.156E-3"/>
    <n v="8.7589999999999994E-3"/>
    <n v="1.0505E-2"/>
    <n v="1.2314E-2"/>
  </r>
  <r>
    <x v="10"/>
    <x v="0"/>
    <x v="4"/>
    <x v="81"/>
    <n v="2.0663929999999997"/>
    <n v="2.2981259999999999"/>
    <n v="3.3712689999999998"/>
    <n v="4.9040010000000001"/>
    <n v="6.2299869999999995"/>
    <n v="7.7691250000000007"/>
    <n v="9.2674589999999988"/>
  </r>
  <r>
    <x v="10"/>
    <x v="0"/>
    <x v="4"/>
    <x v="82"/>
    <n v="2.7030000000000001E-3"/>
    <n v="3.2710000000000005E-3"/>
    <n v="4.4029999999999998E-3"/>
    <n v="5.5849999999999997E-3"/>
    <n v="6.8170000000000001E-3"/>
    <n v="8.1939999999999999E-3"/>
    <n v="9.5890000000000003E-3"/>
  </r>
  <r>
    <x v="10"/>
    <x v="0"/>
    <x v="4"/>
    <x v="83"/>
    <n v="1.8723E-2"/>
    <n v="2.3101E-2"/>
    <n v="3.8444000000000006E-2"/>
    <n v="6.1476999999999997E-2"/>
    <n v="7.8777E-2"/>
    <n v="9.6778000000000003E-2"/>
    <n v="0.11269699999999999"/>
  </r>
  <r>
    <x v="10"/>
    <x v="0"/>
    <x v="5"/>
    <x v="72"/>
    <n v="2.8400000000000007E-4"/>
    <n v="2.9100000000000024E-4"/>
    <n v="4.1800000000000024E-4"/>
    <n v="5.5300000000000021E-4"/>
    <n v="6.7300000000000042E-4"/>
    <n v="7.970000000000004E-4"/>
    <n v="9.2600000000000017E-4"/>
  </r>
  <r>
    <x v="10"/>
    <x v="0"/>
    <x v="5"/>
    <x v="73"/>
    <n v="3.2528000000000008E-2"/>
    <n v="2.0467000000000006E-2"/>
    <n v="2.9177000000000002E-2"/>
    <n v="4.5886000000000003E-2"/>
    <n v="6.2671999999999992E-2"/>
    <n v="7.4747000000000036E-2"/>
    <n v="8.7086000000000066E-2"/>
  </r>
  <r>
    <x v="10"/>
    <x v="0"/>
    <x v="5"/>
    <x v="74"/>
    <n v="1.9048000000000006E-2"/>
    <n v="1.2014E-2"/>
    <n v="1.8072000000000015E-2"/>
    <n v="2.9472999999999989E-2"/>
    <n v="4.2709999999999998E-2"/>
    <n v="5.1862000000000026E-2"/>
    <n v="6.183700000000001E-2"/>
  </r>
  <r>
    <x v="10"/>
    <x v="0"/>
    <x v="5"/>
    <x v="75"/>
    <n v="1.4506629999999998"/>
    <n v="1.4923060000000001"/>
    <n v="1.9605810000000004"/>
    <n v="2.5980030000000003"/>
    <n v="3.1203379999999981"/>
    <n v="3.7414209999999999"/>
    <n v="4.3455420000000018"/>
  </r>
  <r>
    <x v="10"/>
    <x v="0"/>
    <x v="5"/>
    <x v="76"/>
    <n v="3.922000000000001E-3"/>
    <n v="4.5110000000000029E-3"/>
    <n v="6.977000000000004E-3"/>
    <n v="1.1014999999999997E-2"/>
    <n v="1.5307999999999999E-2"/>
    <n v="2.1046999999999996E-2"/>
    <n v="2.7935999999999989E-2"/>
  </r>
  <r>
    <x v="10"/>
    <x v="0"/>
    <x v="5"/>
    <x v="77"/>
    <n v="0.163992"/>
    <n v="0.21673000000000006"/>
    <n v="0.37671999999999989"/>
    <n v="0.6609330000000001"/>
    <n v="0.99197100000000082"/>
    <n v="1.3999080000000013"/>
    <n v="1.8407169999999995"/>
  </r>
  <r>
    <x v="10"/>
    <x v="0"/>
    <x v="5"/>
    <x v="78"/>
    <n v="1.5251999999999991E-2"/>
    <n v="1.9533000000000005E-2"/>
    <n v="3.3470000000000007E-2"/>
    <n v="5.4431000000000035E-2"/>
    <n v="8.4061000000000038E-2"/>
    <n v="0.12648199999999993"/>
    <n v="0.18048799999999995"/>
  </r>
  <r>
    <x v="10"/>
    <x v="0"/>
    <x v="5"/>
    <x v="79"/>
    <n v="5.5949000000000006E-2"/>
    <n v="5.8671000000000008E-2"/>
    <n v="8.7341999999999975E-2"/>
    <n v="0.13376400000000011"/>
    <n v="0.18614100000000011"/>
    <n v="0.25768600000000003"/>
    <n v="0.32821099999999997"/>
  </r>
  <r>
    <x v="10"/>
    <x v="0"/>
    <x v="5"/>
    <x v="80"/>
    <n v="3.1089999999999994E-3"/>
    <n v="3.837000000000001E-3"/>
    <n v="5.7640000000000018E-3"/>
    <n v="7.9799999999999992E-3"/>
    <n v="1.099E-2"/>
    <n v="1.4508E-2"/>
    <n v="1.8625999999999997E-2"/>
  </r>
  <r>
    <x v="10"/>
    <x v="0"/>
    <x v="5"/>
    <x v="81"/>
    <n v="4.1828999999999991E-2"/>
    <n v="5.3039000000000003E-2"/>
    <n v="9.3573000000000017E-2"/>
    <n v="0.16892699999999999"/>
    <n v="0.26090799999999997"/>
    <n v="0.39375600000000011"/>
    <n v="0.56854200000000021"/>
  </r>
  <r>
    <x v="10"/>
    <x v="0"/>
    <x v="5"/>
    <x v="82"/>
    <n v="1.8549999999999999E-3"/>
    <n v="2.3639999999999989E-3"/>
    <n v="3.6650000000000003E-3"/>
    <n v="5.2290000000000019E-3"/>
    <n v="7.1660000000000005E-3"/>
    <n v="9.5209999999999965E-3"/>
    <n v="1.2159999999999999E-2"/>
  </r>
  <r>
    <x v="10"/>
    <x v="0"/>
    <x v="5"/>
    <x v="83"/>
    <n v="1.3065999999999991E-2"/>
    <n v="1.7250000000000012E-2"/>
    <n v="3.3521000000000016E-2"/>
    <n v="6.6011000000000056E-2"/>
    <n v="0.10462900000000007"/>
    <n v="0.15412900000000002"/>
    <n v="0.20837800000000004"/>
  </r>
  <r>
    <x v="10"/>
    <x v="0"/>
    <x v="6"/>
    <x v="72"/>
    <n v="3.1E-4"/>
    <n v="3.0500000000000004E-4"/>
    <n v="3.9499999999999995E-4"/>
    <n v="5.0600000000000005E-4"/>
    <n v="5.9400000000000002E-4"/>
    <n v="6.9499999999999998E-4"/>
    <n v="7.9100000000000004E-4"/>
  </r>
  <r>
    <x v="10"/>
    <x v="0"/>
    <x v="6"/>
    <x v="73"/>
    <n v="3.6169E-2"/>
    <n v="2.2528000000000003E-2"/>
    <n v="3.1555E-2"/>
    <n v="4.8908999999999994E-2"/>
    <n v="6.5987000000000004E-2"/>
    <n v="7.7932999999999988E-2"/>
    <n v="9.0067999999999995E-2"/>
  </r>
  <r>
    <x v="10"/>
    <x v="0"/>
    <x v="6"/>
    <x v="74"/>
    <n v="4.7270999999999994E-2"/>
    <n v="2.9289000000000003E-2"/>
    <n v="4.1871999999999999E-2"/>
    <n v="6.5844E-2"/>
    <n v="9.1048000000000004E-2"/>
    <n v="0.108072"/>
    <n v="0.12613099999999997"/>
  </r>
  <r>
    <x v="10"/>
    <x v="0"/>
    <x v="6"/>
    <x v="75"/>
    <n v="0.378691"/>
    <n v="0.39169500000000002"/>
    <n v="0.52118399999999998"/>
    <n v="0.69283900000000009"/>
    <n v="0.84165199999999996"/>
    <n v="1.018278"/>
    <n v="1.1963290000000002"/>
  </r>
  <r>
    <x v="10"/>
    <x v="0"/>
    <x v="6"/>
    <x v="76"/>
    <n v="1.4920999999999999E-2"/>
    <n v="1.6687E-2"/>
    <n v="2.4376000000000002E-2"/>
    <n v="3.5983000000000008E-2"/>
    <n v="4.660700000000001E-2"/>
    <n v="5.9437000000000004E-2"/>
    <n v="7.2798000000000015E-2"/>
  </r>
  <r>
    <x v="10"/>
    <x v="0"/>
    <x v="6"/>
    <x v="77"/>
    <n v="0.52874100000000002"/>
    <n v="0.66616400000000009"/>
    <n v="1.0400289999999999"/>
    <n v="1.6057669999999999"/>
    <n v="2.1157719999999998"/>
    <n v="2.6762440000000001"/>
    <n v="3.2191719999999999"/>
  </r>
  <r>
    <x v="10"/>
    <x v="0"/>
    <x v="6"/>
    <x v="78"/>
    <n v="6.0229000000000005E-2"/>
    <n v="7.6634999999999995E-2"/>
    <n v="0.12322399999999999"/>
    <n v="0.18700199999999997"/>
    <n v="0.26261899999999999"/>
    <n v="0.35421199999999997"/>
    <n v="0.45070299999999996"/>
  </r>
  <r>
    <x v="10"/>
    <x v="0"/>
    <x v="6"/>
    <x v="79"/>
    <n v="0.15077200000000002"/>
    <n v="0.15114400000000003"/>
    <n v="0.20852199999999999"/>
    <n v="0.29574400000000006"/>
    <n v="0.38602000000000003"/>
    <n v="0.50458700000000001"/>
    <n v="0.60934500000000014"/>
  </r>
  <r>
    <x v="10"/>
    <x v="0"/>
    <x v="6"/>
    <x v="80"/>
    <n v="2.3700000000000006E-3"/>
    <n v="2.9539999999999996E-3"/>
    <n v="4.0269999999999993E-3"/>
    <n v="5.1519999999999995E-3"/>
    <n v="6.520999999999999E-3"/>
    <n v="8.0339999999999995E-3"/>
    <n v="9.6460000000000001E-3"/>
  </r>
  <r>
    <x v="10"/>
    <x v="0"/>
    <x v="6"/>
    <x v="81"/>
    <n v="0.59752300000000003"/>
    <n v="0.64895899999999995"/>
    <n v="0.91365099999999988"/>
    <n v="1.279452"/>
    <n v="1.5901690000000002"/>
    <n v="1.9558879999999998"/>
    <n v="2.3196190000000008"/>
  </r>
  <r>
    <x v="10"/>
    <x v="0"/>
    <x v="6"/>
    <x v="82"/>
    <n v="1.25E-3"/>
    <n v="1.6199999999999999E-3"/>
    <n v="2.2750000000000001E-3"/>
    <n v="2.957E-3"/>
    <n v="3.7569999999999999E-3"/>
    <n v="4.6319999999999998E-3"/>
    <n v="5.5470000000000007E-3"/>
  </r>
  <r>
    <x v="10"/>
    <x v="0"/>
    <x v="6"/>
    <x v="83"/>
    <n v="1.7418999999999997E-2"/>
    <n v="2.1553000000000003E-2"/>
    <n v="3.5839000000000003E-2"/>
    <n v="5.7826000000000002E-2"/>
    <n v="7.5813999999999993E-2"/>
    <n v="9.4477000000000005E-2"/>
    <n v="0.111708"/>
  </r>
  <r>
    <x v="10"/>
    <x v="0"/>
    <x v="7"/>
    <x v="72"/>
    <n v="1.2999999999999999E-4"/>
    <n v="1.2899999999999996E-4"/>
    <n v="1.8299999999999989E-4"/>
    <n v="2.4499999999999994E-4"/>
    <n v="2.9800000000000041E-4"/>
    <n v="3.6000000000000029E-4"/>
    <n v="4.2000000000000029E-4"/>
  </r>
  <r>
    <x v="10"/>
    <x v="0"/>
    <x v="7"/>
    <x v="73"/>
    <n v="1.4384000000000003E-2"/>
    <n v="9.1009999999999945E-3"/>
    <n v="1.3000000000000003E-2"/>
    <n v="2.0493000000000011E-2"/>
    <n v="2.8114999999999998E-2"/>
    <n v="3.3725999999999992E-2"/>
    <n v="3.9579000000000003E-2"/>
  </r>
  <r>
    <x v="10"/>
    <x v="0"/>
    <x v="7"/>
    <x v="74"/>
    <n v="1.1592000000000002E-2"/>
    <n v="7.3169999999999963E-3"/>
    <n v="1.0959E-2"/>
    <n v="1.7825000000000001E-2"/>
    <n v="2.5685000000000003E-2"/>
    <n v="3.1303000000000004E-2"/>
    <n v="3.7513000000000005E-2"/>
  </r>
  <r>
    <x v="10"/>
    <x v="0"/>
    <x v="7"/>
    <x v="75"/>
    <n v="0.39684900000000012"/>
    <n v="0.40044899999999994"/>
    <n v="0.52949099999999949"/>
    <n v="0.69315499999999997"/>
    <n v="0.83337399999999973"/>
    <n v="0.99794299999999991"/>
    <n v="1.1632499999999995"/>
  </r>
  <r>
    <x v="10"/>
    <x v="0"/>
    <x v="7"/>
    <x v="76"/>
    <n v="4.2500000000000003E-3"/>
    <n v="4.8560000000000009E-3"/>
    <n v="7.4880000000000016E-3"/>
    <n v="1.1580999999999999E-2"/>
    <n v="1.5802999999999998E-2"/>
    <n v="2.1229000000000008E-2"/>
    <n v="2.7486000000000003E-2"/>
  </r>
  <r>
    <x v="10"/>
    <x v="0"/>
    <x v="7"/>
    <x v="77"/>
    <n v="0.15784499999999999"/>
    <n v="0.20668300000000006"/>
    <n v="0.35369500000000015"/>
    <n v="0.59394799999999992"/>
    <n v="0.85461699999999996"/>
    <n v="1.1601420000000005"/>
    <n v="1.4798800000000001"/>
  </r>
  <r>
    <x v="10"/>
    <x v="0"/>
    <x v="7"/>
    <x v="78"/>
    <n v="1.7912000000000001E-2"/>
    <n v="2.2883000000000004E-2"/>
    <n v="3.8944000000000006E-2"/>
    <n v="6.1428000000000003E-2"/>
    <n v="9.1246999999999981E-2"/>
    <n v="0.13077800000000006"/>
    <n v="0.17742100000000008"/>
  </r>
  <r>
    <x v="10"/>
    <x v="0"/>
    <x v="7"/>
    <x v="79"/>
    <n v="5.1779000000000013E-2"/>
    <n v="5.351400000000002E-2"/>
    <n v="7.8288999999999997E-2"/>
    <n v="0.116734"/>
    <n v="0.15954499999999999"/>
    <n v="0.21729699999999999"/>
    <n v="0.27302899999999991"/>
  </r>
  <r>
    <x v="10"/>
    <x v="0"/>
    <x v="7"/>
    <x v="80"/>
    <n v="9.9299999999999996E-4"/>
    <n v="1.2839999999999998E-3"/>
    <n v="1.8339999999999999E-3"/>
    <n v="2.4650000000000006E-3"/>
    <n v="3.2919999999999994E-3"/>
    <n v="4.2320000000000023E-3"/>
    <n v="5.3090000000000012E-3"/>
  </r>
  <r>
    <x v="10"/>
    <x v="0"/>
    <x v="7"/>
    <x v="81"/>
    <n v="2.9670000000000009E-2"/>
    <n v="3.5779999999999985E-2"/>
    <n v="5.9527999999999991E-2"/>
    <n v="9.9187000000000011E-2"/>
    <n v="0.14341100000000001"/>
    <n v="0.203093"/>
    <n v="0.27663500000000002"/>
  </r>
  <r>
    <x v="10"/>
    <x v="0"/>
    <x v="7"/>
    <x v="82"/>
    <n v="6.3200000000000007E-4"/>
    <n v="8.690000000000002E-4"/>
    <n v="1.2869999999999995E-3"/>
    <n v="1.779E-3"/>
    <n v="2.3850000000000004E-3"/>
    <n v="3.081E-3"/>
    <n v="3.8479999999999994E-3"/>
  </r>
  <r>
    <x v="10"/>
    <x v="0"/>
    <x v="7"/>
    <x v="83"/>
    <n v="5.7300000000000025E-3"/>
    <n v="7.4930000000000031E-3"/>
    <n v="1.4146999999999998E-2"/>
    <n v="2.5979999999999993E-2"/>
    <n v="3.8835999999999989E-2"/>
    <n v="5.3825999999999992E-2"/>
    <n v="6.9355000000000028E-2"/>
  </r>
  <r>
    <x v="10"/>
    <x v="0"/>
    <x v="8"/>
    <x v="72"/>
    <n v="1.603E-3"/>
    <n v="1.5499999999999999E-3"/>
    <n v="2.032E-3"/>
    <n v="2.6160000000000003E-3"/>
    <n v="3.0949999999999997E-3"/>
    <n v="3.6240000000000001E-3"/>
    <n v="4.1359999999999999E-3"/>
  </r>
  <r>
    <x v="10"/>
    <x v="0"/>
    <x v="8"/>
    <x v="73"/>
    <n v="0.177763"/>
    <n v="0.11075399999999999"/>
    <n v="0.15563299999999999"/>
    <n v="0.241589"/>
    <n v="0.32639200000000002"/>
    <n v="0.38580300000000001"/>
    <n v="0.44613800000000003"/>
  </r>
  <r>
    <x v="10"/>
    <x v="0"/>
    <x v="8"/>
    <x v="74"/>
    <n v="0.246919"/>
    <n v="0.15279100000000001"/>
    <n v="0.222362"/>
    <n v="0.35222599999999998"/>
    <n v="0.49272100000000002"/>
    <n v="0.58715799999999996"/>
    <n v="0.68799500000000002"/>
  </r>
  <r>
    <x v="10"/>
    <x v="0"/>
    <x v="8"/>
    <x v="75"/>
    <n v="2.2845520000000001"/>
    <n v="2.3790680000000002"/>
    <n v="3.1870859999999999"/>
    <n v="4.2703090000000001"/>
    <n v="5.2306030000000003"/>
    <n v="6.3858409999999992"/>
    <n v="7.5762420000000006"/>
  </r>
  <r>
    <x v="10"/>
    <x v="0"/>
    <x v="8"/>
    <x v="76"/>
    <n v="9.8781999999999995E-2"/>
    <n v="0.106928"/>
    <n v="0.15412200000000001"/>
    <n v="0.22049800000000003"/>
    <n v="0.279362"/>
    <n v="0.34832799999999997"/>
    <n v="0.41808099999999998"/>
  </r>
  <r>
    <x v="10"/>
    <x v="0"/>
    <x v="8"/>
    <x v="77"/>
    <n v="5.1666319999999999"/>
    <n v="5.5649549999999994"/>
    <n v="7.7626270000000002"/>
    <n v="10.648187"/>
    <n v="13.053701"/>
    <n v="15.727431999999999"/>
    <n v="18.248331999999998"/>
  </r>
  <r>
    <x v="10"/>
    <x v="0"/>
    <x v="8"/>
    <x v="78"/>
    <n v="0.44702700000000001"/>
    <n v="0.53688400000000003"/>
    <n v="0.84339799999999998"/>
    <n v="1.211921"/>
    <n v="1.6287970000000001"/>
    <n v="2.1127799999999999"/>
    <n v="2.6052870000000001"/>
  </r>
  <r>
    <x v="10"/>
    <x v="0"/>
    <x v="8"/>
    <x v="79"/>
    <n v="0.87429599999999996"/>
    <n v="0.86086599999999991"/>
    <n v="1.177314"/>
    <n v="1.6427420000000001"/>
    <n v="2.123014"/>
    <n v="2.749606"/>
    <n v="3.2964319999999998"/>
  </r>
  <r>
    <x v="10"/>
    <x v="0"/>
    <x v="8"/>
    <x v="80"/>
    <n v="1.2222E-2"/>
    <n v="1.4513E-2"/>
    <n v="1.9194999999999997E-2"/>
    <n v="2.3918999999999999E-2"/>
    <n v="2.9786E-2"/>
    <n v="3.6049999999999999E-2"/>
    <n v="4.2716000000000004E-2"/>
  </r>
  <r>
    <x v="10"/>
    <x v="0"/>
    <x v="8"/>
    <x v="81"/>
    <n v="4.6874950000000002"/>
    <n v="5.1112079999999995"/>
    <n v="7.4335570000000004"/>
    <n v="10.644543000000001"/>
    <n v="13.474893999999999"/>
    <n v="16.795877000000001"/>
    <n v="20.135791000000001"/>
  </r>
  <r>
    <x v="10"/>
    <x v="0"/>
    <x v="8"/>
    <x v="82"/>
    <n v="1.5153E-2"/>
    <n v="1.864E-2"/>
    <n v="2.5079000000000001E-2"/>
    <n v="3.1598000000000001E-2"/>
    <n v="3.9336999999999997E-2"/>
    <n v="4.7663999999999998E-2"/>
    <n v="5.6372000000000005E-2"/>
  </r>
  <r>
    <x v="10"/>
    <x v="0"/>
    <x v="8"/>
    <x v="83"/>
    <n v="0.17099500000000001"/>
    <n v="0.193463"/>
    <n v="0.30148200000000003"/>
    <n v="0.44274000000000002"/>
    <n v="0.55257000000000001"/>
    <n v="0.66620400000000002"/>
    <n v="0.77132599999999996"/>
  </r>
  <r>
    <x v="10"/>
    <x v="0"/>
    <x v="9"/>
    <x v="72"/>
    <n v="1.9000000000000001E-5"/>
    <n v="2.1000000000000002E-5"/>
    <n v="3.2999999999999996E-5"/>
    <n v="4.9999999999999982E-5"/>
    <n v="6.1999999999999976E-5"/>
    <n v="8.199999999999996E-5"/>
    <n v="9.4999999999999951E-5"/>
  </r>
  <r>
    <x v="10"/>
    <x v="0"/>
    <x v="9"/>
    <x v="73"/>
    <n v="2.7080000000000008E-3"/>
    <n v="1.7339999999999981E-3"/>
    <n v="2.5210000000000002E-3"/>
    <n v="4.0520000000000026E-3"/>
    <n v="5.6560000000000048E-3"/>
    <n v="6.8720000000000005E-3"/>
    <n v="8.1560000000000053E-3"/>
  </r>
  <r>
    <x v="10"/>
    <x v="0"/>
    <x v="9"/>
    <x v="74"/>
    <n v="1.8479999999999994E-3"/>
    <n v="1.1879999999999987E-3"/>
    <n v="1.8219999999999992E-3"/>
    <n v="3.0480000000000008E-3"/>
    <n v="4.5280000000000034E-3"/>
    <n v="5.642000000000002E-3"/>
    <n v="6.9050000000000049E-3"/>
  </r>
  <r>
    <x v="10"/>
    <x v="0"/>
    <x v="9"/>
    <x v="75"/>
    <n v="6.8766999999999981E-2"/>
    <n v="7.2652999999999981E-2"/>
    <n v="9.9546000000000009E-2"/>
    <n v="0.13660599999999998"/>
    <n v="0.17193200000000008"/>
    <n v="0.21638600000000002"/>
    <n v="0.26587700000000003"/>
  </r>
  <r>
    <x v="10"/>
    <x v="0"/>
    <x v="9"/>
    <x v="76"/>
    <n v="3.4200000000000007E-4"/>
    <n v="3.7999999999999997E-4"/>
    <n v="5.7400000000000007E-4"/>
    <n v="8.8400000000000024E-4"/>
    <n v="1.1999999999999992E-3"/>
    <n v="1.6169999999999993E-3"/>
    <n v="2.1169999999999991E-3"/>
  </r>
  <r>
    <x v="10"/>
    <x v="0"/>
    <x v="9"/>
    <x v="77"/>
    <n v="1.3456999999999997E-2"/>
    <n v="1.7145000000000004E-2"/>
    <n v="2.8489000000000014E-2"/>
    <n v="4.8347000000000064E-2"/>
    <n v="7.1408000000000124E-2"/>
    <n v="0.10054099999999998"/>
    <n v="0.13445100000000013"/>
  </r>
  <r>
    <x v="10"/>
    <x v="0"/>
    <x v="9"/>
    <x v="78"/>
    <n v="1.4799999999999998E-3"/>
    <n v="1.8249999999999994E-3"/>
    <n v="2.9690000000000003E-3"/>
    <n v="4.6160000000000012E-3"/>
    <n v="6.8690000000000001E-3"/>
    <n v="9.9939999999999873E-3"/>
    <n v="1.3905999999999979E-2"/>
  </r>
  <r>
    <x v="10"/>
    <x v="0"/>
    <x v="9"/>
    <x v="79"/>
    <n v="4.426000000000002E-3"/>
    <n v="4.5260000000000022E-3"/>
    <n v="6.5880000000000001E-3"/>
    <n v="9.9189999999999973E-3"/>
    <n v="1.3757999999999982E-2"/>
    <n v="1.9060000000000018E-2"/>
    <n v="2.4453000000000003E-2"/>
  </r>
  <r>
    <x v="10"/>
    <x v="0"/>
    <x v="9"/>
    <x v="80"/>
    <n v="2.4499999999999994E-4"/>
    <n v="2.9500000000000023E-4"/>
    <n v="4.5500000000000022E-4"/>
    <n v="6.5900000000000051E-4"/>
    <n v="9.4600000000000077E-4"/>
    <n v="1.2909999999999994E-3"/>
    <n v="1.7369999999999981E-3"/>
  </r>
  <r>
    <x v="10"/>
    <x v="0"/>
    <x v="9"/>
    <x v="81"/>
    <n v="5.311000000000005E-3"/>
    <n v="6.832000000000003E-3"/>
    <n v="1.2301999999999993E-2"/>
    <n v="2.2587999999999997E-2"/>
    <n v="3.5745999999999993E-2"/>
    <n v="5.5311999999999979E-2"/>
    <n v="8.1940000000000027E-2"/>
  </r>
  <r>
    <x v="10"/>
    <x v="0"/>
    <x v="9"/>
    <x v="82"/>
    <n v="1.5899999999999993E-4"/>
    <n v="2.0199999999999992E-4"/>
    <n v="3.3300000000000018E-4"/>
    <n v="5.0800000000000031E-4"/>
    <n v="7.2900000000000059E-4"/>
    <n v="1.0339999999999991E-3"/>
    <n v="1.3989999999999992E-3"/>
  </r>
  <r>
    <x v="10"/>
    <x v="0"/>
    <x v="9"/>
    <x v="83"/>
    <n v="1.0499999999999989E-3"/>
    <n v="1.4049999999999985E-3"/>
    <n v="2.6320000000000015E-3"/>
    <n v="5.1650000000000064E-3"/>
    <n v="8.4289999999999955E-3"/>
    <n v="1.3041999999999998E-2"/>
    <n v="1.8973999999999994E-2"/>
  </r>
  <r>
    <x v="10"/>
    <x v="0"/>
    <x v="10"/>
    <x v="72"/>
    <n v="1.480999999999999E-3"/>
    <n v="1.4169999999999994E-3"/>
    <n v="1.8439999999999993E-3"/>
    <n v="2.343E-3"/>
    <n v="2.7440000000000003E-3"/>
    <n v="3.1800000000000001E-3"/>
    <n v="3.5859999999999989E-3"/>
  </r>
  <r>
    <x v="10"/>
    <x v="0"/>
    <x v="10"/>
    <x v="73"/>
    <n v="0.166433"/>
    <n v="0.10315700000000003"/>
    <n v="0.14427700000000002"/>
    <n v="0.222797"/>
    <n v="0.29948300000000005"/>
    <n v="0.35222000000000009"/>
    <n v="0.40525100000000014"/>
  </r>
  <r>
    <x v="10"/>
    <x v="0"/>
    <x v="10"/>
    <x v="74"/>
    <n v="0.16345000000000001"/>
    <n v="0.10077099999999999"/>
    <n v="0.14758700000000005"/>
    <n v="0.23387000000000002"/>
    <n v="0.32854899999999987"/>
    <n v="0.39002799999999993"/>
    <n v="0.45496799999999998"/>
  </r>
  <r>
    <x v="10"/>
    <x v="0"/>
    <x v="10"/>
    <x v="75"/>
    <n v="1.6793610000000008"/>
    <n v="1.7162080000000006"/>
    <n v="2.243447999999999"/>
    <n v="2.9392840000000002"/>
    <n v="3.5161660000000001"/>
    <n v="4.1939600000000006"/>
    <n v="4.8585959999999995"/>
  </r>
  <r>
    <x v="10"/>
    <x v="0"/>
    <x v="10"/>
    <x v="76"/>
    <n v="6.5542000000000003E-2"/>
    <n v="7.1496000000000004E-2"/>
    <n v="0.10449999999999998"/>
    <n v="0.15193899999999999"/>
    <n v="0.19518400000000002"/>
    <n v="0.24682599999999999"/>
    <n v="0.30024400000000001"/>
  </r>
  <r>
    <x v="10"/>
    <x v="0"/>
    <x v="10"/>
    <x v="77"/>
    <n v="2.3756579999999996"/>
    <n v="2.864579"/>
    <n v="4.4858210000000014"/>
    <n v="6.8174049999999982"/>
    <n v="8.9539749999999998"/>
    <n v="11.272246000000004"/>
    <n v="13.495909000000003"/>
  </r>
  <r>
    <x v="10"/>
    <x v="0"/>
    <x v="10"/>
    <x v="78"/>
    <n v="0.27636399999999994"/>
    <n v="0.33487800000000018"/>
    <n v="0.53743999999999992"/>
    <n v="0.79195099999999985"/>
    <n v="1.095494"/>
    <n v="1.4630049999999999"/>
    <n v="1.8498500000000002"/>
  </r>
  <r>
    <x v="10"/>
    <x v="0"/>
    <x v="10"/>
    <x v="79"/>
    <n v="0.65342200000000006"/>
    <n v="0.64588399999999979"/>
    <n v="0.89299300000000015"/>
    <n v="1.2566379999999999"/>
    <n v="1.6305780000000005"/>
    <n v="2.1168290000000005"/>
    <n v="2.5418870000000005"/>
  </r>
  <r>
    <x v="10"/>
    <x v="0"/>
    <x v="10"/>
    <x v="80"/>
    <n v="9.0250000000000018E-3"/>
    <n v="1.0979000000000001E-2"/>
    <n v="1.5056E-2"/>
    <n v="1.9297999999999999E-2"/>
    <n v="2.4691999999999999E-2"/>
    <n v="3.0537999999999996E-2"/>
    <n v="3.6871000000000008E-2"/>
  </r>
  <r>
    <x v="10"/>
    <x v="0"/>
    <x v="10"/>
    <x v="81"/>
    <n v="0.62966399999999989"/>
    <n v="0.76006100000000032"/>
    <n v="1.2724830000000003"/>
    <n v="2.121051"/>
    <n v="3.0406649999999997"/>
    <n v="4.2427549999999998"/>
    <n v="5.6375009999999994"/>
  </r>
  <r>
    <x v="10"/>
    <x v="0"/>
    <x v="10"/>
    <x v="82"/>
    <n v="5.2850000000000006E-3"/>
    <n v="6.7159999999999989E-3"/>
    <n v="9.4069999999999952E-3"/>
    <n v="1.2254999999999993E-2"/>
    <n v="1.5669999999999996E-2"/>
    <n v="1.9413999999999997E-2"/>
    <n v="2.3374999999999996E-2"/>
  </r>
  <r>
    <x v="10"/>
    <x v="0"/>
    <x v="10"/>
    <x v="83"/>
    <n v="6.5724000000000005E-2"/>
    <n v="7.8061999999999993E-2"/>
    <n v="0.13107800000000003"/>
    <n v="0.20918099999999998"/>
    <n v="0.27655800000000003"/>
    <n v="0.34752200000000011"/>
    <n v="0.414159"/>
  </r>
  <r>
    <x v="10"/>
    <x v="1"/>
    <x v="0"/>
    <x v="72"/>
    <n v="3.410000000000001E-4"/>
    <n v="3.5700000000000017E-4"/>
    <n v="5.1100000000000017E-4"/>
    <n v="6.860000000000003E-4"/>
    <n v="8.4900000000000015E-4"/>
    <n v="1.0189999999999997E-3"/>
    <n v="1.2009999999999998E-3"/>
  </r>
  <r>
    <x v="10"/>
    <x v="1"/>
    <x v="0"/>
    <x v="73"/>
    <n v="3.6915000000000003E-2"/>
    <n v="2.3621999999999997E-2"/>
    <n v="3.4239999999999986E-2"/>
    <n v="5.4654000000000001E-2"/>
    <n v="7.5733999999999996E-2"/>
    <n v="9.153799999999998E-2"/>
    <n v="0.10797100000000001"/>
  </r>
  <r>
    <x v="10"/>
    <x v="1"/>
    <x v="0"/>
    <x v="74"/>
    <n v="3.1793000000000009E-2"/>
    <n v="2.0284999999999997E-2"/>
    <n v="3.0777999999999993E-2"/>
    <n v="5.0554000000000009E-2"/>
    <n v="7.3726E-2"/>
    <n v="9.0374999999999997E-2"/>
    <n v="0.108707"/>
  </r>
  <r>
    <x v="10"/>
    <x v="1"/>
    <x v="0"/>
    <x v="75"/>
    <n v="0.95507399999999998"/>
    <n v="1.0183289999999998"/>
    <n v="1.3826550000000004"/>
    <n v="1.8860349999999997"/>
    <n v="2.3440930000000004"/>
    <n v="2.9052460000000004"/>
    <n v="3.4956090000000004"/>
  </r>
  <r>
    <x v="10"/>
    <x v="1"/>
    <x v="0"/>
    <x v="76"/>
    <n v="1.4156999999999999E-2"/>
    <n v="1.6251999999999999E-2"/>
    <n v="2.5150999999999996E-2"/>
    <n v="3.9150000000000018E-2"/>
    <n v="5.3643000000000003E-2"/>
    <n v="7.2280000000000053E-2"/>
    <n v="9.3558000000000002E-2"/>
  </r>
  <r>
    <x v="10"/>
    <x v="1"/>
    <x v="0"/>
    <x v="77"/>
    <n v="0.56484200000000007"/>
    <n v="0.73351700000000031"/>
    <n v="1.243431"/>
    <n v="2.0744319999999994"/>
    <n v="2.9596770000000014"/>
    <n v="3.9844050000000002"/>
    <n v="5.0380640000000003"/>
  </r>
  <r>
    <x v="10"/>
    <x v="1"/>
    <x v="0"/>
    <x v="78"/>
    <n v="5.4723000000000008E-2"/>
    <n v="7.0238000000000009E-2"/>
    <n v="0.12080500000000004"/>
    <n v="0.19386399999999995"/>
    <n v="0.29361800000000005"/>
    <n v="0.42863199999999996"/>
    <n v="0.58856799999999987"/>
  </r>
  <r>
    <x v="10"/>
    <x v="1"/>
    <x v="0"/>
    <x v="79"/>
    <n v="0.17763700000000002"/>
    <n v="0.18436499999999995"/>
    <n v="0.2699680000000001"/>
    <n v="0.40290000000000004"/>
    <n v="0.54951799999999973"/>
    <n v="0.74575400000000003"/>
    <n v="0.93204299999999984"/>
  </r>
  <r>
    <x v="10"/>
    <x v="1"/>
    <x v="0"/>
    <x v="80"/>
    <n v="2.4260000000000002E-3"/>
    <n v="2.8419999999999986E-3"/>
    <n v="4.0250000000000017E-3"/>
    <n v="5.2909999999999988E-3"/>
    <n v="6.9580000000000015E-3"/>
    <n v="8.7349999999999997E-3"/>
    <n v="1.0711000000000004E-2"/>
  </r>
  <r>
    <x v="10"/>
    <x v="1"/>
    <x v="0"/>
    <x v="81"/>
    <n v="9.9203E-2"/>
    <n v="0.12316300000000001"/>
    <n v="0.21193600000000001"/>
    <n v="0.36794899999999997"/>
    <n v="0.54957699999999998"/>
    <n v="0.80095399999999994"/>
    <n v="1.1144480000000001"/>
  </r>
  <r>
    <x v="10"/>
    <x v="1"/>
    <x v="0"/>
    <x v="82"/>
    <n v="1.5229999999999996E-3"/>
    <n v="1.8790000000000002E-3"/>
    <n v="2.7349999999999987E-3"/>
    <n v="3.716999999999999E-3"/>
    <n v="4.8619999999999983E-3"/>
    <n v="6.1680000000000007E-3"/>
    <n v="7.5599999999999999E-3"/>
  </r>
  <r>
    <x v="10"/>
    <x v="1"/>
    <x v="0"/>
    <x v="83"/>
    <n v="1.8685000000000011E-2"/>
    <n v="2.3644999999999999E-2"/>
    <n v="4.2852000000000008E-2"/>
    <n v="7.6066000000000022E-2"/>
    <n v="0.110593"/>
    <n v="0.14931500000000006"/>
    <n v="0.18772299999999997"/>
  </r>
  <r>
    <x v="10"/>
    <x v="1"/>
    <x v="1"/>
    <x v="72"/>
    <n v="3.0300000000000016E-4"/>
    <n v="3.7100000000000007E-4"/>
    <n v="6.11E-4"/>
    <n v="9.0900000000000009E-4"/>
    <n v="1.2289999999999994E-3"/>
    <n v="1.5769999999999992E-3"/>
    <n v="1.9759999999999995E-3"/>
  </r>
  <r>
    <x v="10"/>
    <x v="1"/>
    <x v="1"/>
    <x v="73"/>
    <n v="3.5063000000000018E-2"/>
    <n v="2.3604000000000007E-2"/>
    <n v="3.5997000000000022E-2"/>
    <n v="6.0507000000000012E-2"/>
    <n v="8.8089000000000015E-2"/>
    <n v="0.11168600000000005"/>
    <n v="0.13804900000000003"/>
  </r>
  <r>
    <x v="10"/>
    <x v="1"/>
    <x v="1"/>
    <x v="74"/>
    <n v="2.4480000000000016E-2"/>
    <n v="1.6848000000000009E-2"/>
    <n v="2.7235000000000016E-2"/>
    <n v="4.8019000000000006E-2"/>
    <n v="7.5137000000000051E-2"/>
    <n v="9.864100000000002E-2"/>
    <n v="0.12708700000000003"/>
  </r>
  <r>
    <x v="10"/>
    <x v="1"/>
    <x v="1"/>
    <x v="75"/>
    <n v="2.0548879999999996"/>
    <n v="2.2656830000000001"/>
    <n v="3.2214479999999996"/>
    <n v="4.571181000000001"/>
    <n v="5.9332049999999965"/>
    <n v="7.6698230000000036"/>
    <n v="9.6439040000000027"/>
  </r>
  <r>
    <x v="10"/>
    <x v="1"/>
    <x v="1"/>
    <x v="76"/>
    <n v="4.344999999999999E-3"/>
    <n v="5.2540000000000009E-3"/>
    <n v="8.3839999999999991E-3"/>
    <n v="1.3778999999999996E-2"/>
    <n v="2.0015000000000002E-2"/>
    <n v="2.8866000000000006E-2"/>
    <n v="4.0337000000000026E-2"/>
  </r>
  <r>
    <x v="10"/>
    <x v="1"/>
    <x v="1"/>
    <x v="77"/>
    <n v="0.17282700000000006"/>
    <n v="0.24180800000000005"/>
    <n v="0.42901299999999981"/>
    <n v="0.78263799999999983"/>
    <n v="1.2314029999999994"/>
    <n v="1.8449959999999994"/>
    <n v="2.5947159999999996"/>
  </r>
  <r>
    <x v="10"/>
    <x v="1"/>
    <x v="1"/>
    <x v="78"/>
    <n v="1.6312999999999998E-2"/>
    <n v="2.2307000000000007E-2"/>
    <n v="3.9070000000000001E-2"/>
    <n v="6.6740000000000022E-2"/>
    <n v="0.10794299999999998"/>
    <n v="0.17040800000000006"/>
    <n v="0.25624599999999981"/>
  </r>
  <r>
    <x v="10"/>
    <x v="1"/>
    <x v="1"/>
    <x v="79"/>
    <n v="5.5806000000000036E-2"/>
    <n v="6.1957000000000012E-2"/>
    <n v="9.6233000000000027E-2"/>
    <n v="0.15587400000000004"/>
    <n v="0.23066000000000003"/>
    <n v="0.34040099999999979"/>
    <n v="0.46238999999999997"/>
  </r>
  <r>
    <x v="10"/>
    <x v="1"/>
    <x v="1"/>
    <x v="80"/>
    <n v="8.5039999999999994E-3"/>
    <n v="1.0247000000000001E-2"/>
    <n v="1.5746000000000003E-2"/>
    <n v="2.2425E-2"/>
    <n v="3.1944E-2"/>
    <n v="4.3051000000000006E-2"/>
    <n v="5.6580000000000012E-2"/>
  </r>
  <r>
    <x v="10"/>
    <x v="1"/>
    <x v="1"/>
    <x v="81"/>
    <n v="0.10791099999999999"/>
    <n v="0.1410040000000001"/>
    <n v="0.25279799999999997"/>
    <n v="0.47092299999999992"/>
    <n v="0.75144600000000028"/>
    <n v="1.1724370000000002"/>
    <n v="1.7485689999999992"/>
  </r>
  <r>
    <x v="10"/>
    <x v="1"/>
    <x v="1"/>
    <x v="82"/>
    <n v="4.3790000000000001E-3"/>
    <n v="5.4300000000000025E-3"/>
    <n v="8.6700000000000006E-3"/>
    <n v="1.2963999999999998E-2"/>
    <n v="1.8247000000000006E-2"/>
    <n v="2.5116000000000006E-2"/>
    <n v="3.3100000000000004E-2"/>
  </r>
  <r>
    <x v="10"/>
    <x v="1"/>
    <x v="1"/>
    <x v="83"/>
    <n v="2.5579000000000001E-2"/>
    <n v="3.4253999999999979E-2"/>
    <n v="6.519999999999998E-2"/>
    <n v="0.12891699999999995"/>
    <n v="0.211255"/>
    <n v="0.32327399999999984"/>
    <n v="0.45836499999999986"/>
  </r>
  <r>
    <x v="10"/>
    <x v="1"/>
    <x v="2"/>
    <x v="72"/>
    <n v="8.8999999999999981E-5"/>
    <n v="9.4999999999999992E-5"/>
    <n v="1.2999999999999996E-4"/>
    <n v="1.7099999999999993E-4"/>
    <n v="2.0899999999999993E-4"/>
    <n v="2.4599999999999996E-4"/>
    <n v="2.8400000000000002E-4"/>
  </r>
  <r>
    <x v="10"/>
    <x v="1"/>
    <x v="2"/>
    <x v="73"/>
    <n v="1.0278999999999995E-2"/>
    <n v="6.4889999999999974E-3"/>
    <n v="9.2910000000000024E-3"/>
    <n v="1.4644000000000001E-2"/>
    <n v="2.0051999999999997E-2"/>
    <n v="2.3968999999999994E-2"/>
    <n v="2.796400000000001E-2"/>
  </r>
  <r>
    <x v="10"/>
    <x v="1"/>
    <x v="2"/>
    <x v="74"/>
    <n v="1.2047000000000004E-2"/>
    <n v="7.5300000000000011E-3"/>
    <n v="1.1162000000000004E-2"/>
    <n v="1.7932000000000003E-2"/>
    <n v="2.5563000000000002E-2"/>
    <n v="3.0701999999999997E-2"/>
    <n v="3.6221000000000017E-2"/>
  </r>
  <r>
    <x v="10"/>
    <x v="1"/>
    <x v="2"/>
    <x v="75"/>
    <n v="0.77135199999999982"/>
    <n v="0.84732499999999999"/>
    <n v="1.1345660000000004"/>
    <n v="1.5598190000000001"/>
    <n v="1.930453"/>
    <n v="2.3977079999999993"/>
    <n v="2.8856710000000012"/>
  </r>
  <r>
    <x v="10"/>
    <x v="1"/>
    <x v="2"/>
    <x v="76"/>
    <n v="2.6710000000000002E-3"/>
    <n v="3.053999999999999E-3"/>
    <n v="4.7030000000000006E-3"/>
    <n v="7.3249999999999999E-3"/>
    <n v="1.0044999999999997E-2"/>
    <n v="1.3526999999999997E-2"/>
    <n v="1.7530999999999995E-2"/>
  </r>
  <r>
    <x v="10"/>
    <x v="1"/>
    <x v="2"/>
    <x v="77"/>
    <n v="0.107448"/>
    <n v="0.13969599999999999"/>
    <n v="0.23741899999999999"/>
    <n v="0.40051000000000003"/>
    <n v="0.57896600000000009"/>
    <n v="0.7852269999999999"/>
    <n v="0.99880499999999972"/>
  </r>
  <r>
    <x v="10"/>
    <x v="1"/>
    <x v="2"/>
    <x v="78"/>
    <n v="9.6279999999999994E-3"/>
    <n v="1.2514999999999997E-2"/>
    <n v="2.1842999999999998E-2"/>
    <n v="3.561700000000001E-2"/>
    <n v="5.4956999999999992E-2"/>
    <n v="8.1271999999999997E-2"/>
    <n v="0.11273600000000002"/>
  </r>
  <r>
    <x v="10"/>
    <x v="1"/>
    <x v="2"/>
    <x v="79"/>
    <n v="3.5951000000000004E-2"/>
    <n v="3.7089000000000004E-2"/>
    <n v="5.4066000000000003E-2"/>
    <n v="8.0446999999999991E-2"/>
    <n v="0.10935299999999999"/>
    <n v="0.14778900000000006"/>
    <n v="0.18415699999999996"/>
  </r>
  <r>
    <x v="10"/>
    <x v="1"/>
    <x v="2"/>
    <x v="80"/>
    <n v="9.8400000000000007E-4"/>
    <n v="1.1759999999999997E-3"/>
    <n v="1.6889999999999997E-3"/>
    <n v="2.2550000000000001E-3"/>
    <n v="3.0619999999999996E-3"/>
    <n v="3.9459999999999999E-3"/>
    <n v="4.9789999999999999E-3"/>
  </r>
  <r>
    <x v="10"/>
    <x v="1"/>
    <x v="2"/>
    <x v="81"/>
    <n v="2.3190000000000002E-2"/>
    <n v="2.9694999999999999E-2"/>
    <n v="5.3079000000000008E-2"/>
    <n v="9.6658999999999967E-2"/>
    <n v="0.15126599999999998"/>
    <n v="0.23061599999999996"/>
    <n v="0.33667100000000011"/>
  </r>
  <r>
    <x v="10"/>
    <x v="1"/>
    <x v="2"/>
    <x v="82"/>
    <n v="5.9900000000000036E-4"/>
    <n v="7.5999999999999983E-4"/>
    <n v="1.1299999999999999E-3"/>
    <n v="1.5699999999999993E-3"/>
    <n v="2.1380000000000001E-3"/>
    <n v="2.8040000000000005E-3"/>
    <n v="3.5519999999999992E-3"/>
  </r>
  <r>
    <x v="10"/>
    <x v="1"/>
    <x v="2"/>
    <x v="83"/>
    <n v="9.0929999999999987E-3"/>
    <n v="1.1701000000000003E-2"/>
    <n v="2.1682000000000007E-2"/>
    <n v="3.9753999999999991E-2"/>
    <n v="5.9750000000000011E-2"/>
    <n v="8.327499999999996E-2"/>
    <n v="0.10793800000000002"/>
  </r>
  <r>
    <x v="10"/>
    <x v="1"/>
    <x v="3"/>
    <x v="72"/>
    <n v="2.3329999999999996E-3"/>
    <n v="2.589999999999999E-3"/>
    <n v="3.8470000000000002E-3"/>
    <n v="5.4050000000000018E-3"/>
    <n v="6.992E-3"/>
    <n v="8.8520000000000005E-3"/>
    <n v="1.094E-2"/>
  </r>
  <r>
    <x v="10"/>
    <x v="1"/>
    <x v="3"/>
    <x v="73"/>
    <n v="0.23394199999999998"/>
    <n v="0.15500499999999995"/>
    <n v="0.23166499999999998"/>
    <n v="0.38178299999999998"/>
    <n v="0.546095"/>
    <n v="0.68148900000000023"/>
    <n v="0.83040800000000004"/>
  </r>
  <r>
    <x v="10"/>
    <x v="1"/>
    <x v="3"/>
    <x v="74"/>
    <n v="0.32965200000000006"/>
    <n v="0.222002"/>
    <n v="0.34814499999999998"/>
    <n v="0.59504000000000001"/>
    <n v="0.90026899999999987"/>
    <n v="1.1545699999999999"/>
    <n v="1.4548989999999999"/>
  </r>
  <r>
    <x v="10"/>
    <x v="1"/>
    <x v="3"/>
    <x v="75"/>
    <n v="15.260224000000001"/>
    <n v="15.276529000000004"/>
    <n v="19.645030999999996"/>
    <n v="25.136149"/>
    <n v="29.348786999999994"/>
    <n v="34.105493000000003"/>
    <n v="38.430616999999998"/>
  </r>
  <r>
    <x v="10"/>
    <x v="1"/>
    <x v="3"/>
    <x v="76"/>
    <n v="3.8343000000000002E-2"/>
    <n v="4.4219000000000001E-2"/>
    <n v="6.7213999999999996E-2"/>
    <n v="0.10248199999999999"/>
    <n v="0.13842099999999999"/>
    <n v="0.18411100000000002"/>
    <n v="0.23594000000000001"/>
  </r>
  <r>
    <x v="10"/>
    <x v="1"/>
    <x v="3"/>
    <x v="77"/>
    <n v="1.3790050000000003"/>
    <n v="1.7889090000000001"/>
    <n v="2.9273599999999997"/>
    <n v="4.7133419999999999"/>
    <n v="6.5814419999999991"/>
    <n v="8.8103540000000002"/>
    <n v="11.203878000000001"/>
  </r>
  <r>
    <x v="10"/>
    <x v="1"/>
    <x v="3"/>
    <x v="78"/>
    <n v="0.15962300000000001"/>
    <n v="0.20605200000000001"/>
    <n v="0.34114300000000003"/>
    <n v="0.52796899999999991"/>
    <n v="0.77138899999999999"/>
    <n v="1.086503"/>
    <n v="1.4505569999999999"/>
  </r>
  <r>
    <x v="10"/>
    <x v="1"/>
    <x v="3"/>
    <x v="79"/>
    <n v="0.40206200000000003"/>
    <n v="0.41973700000000003"/>
    <n v="0.60727399999999998"/>
    <n v="0.90011599999999992"/>
    <n v="1.231773"/>
    <n v="1.6848349999999996"/>
    <n v="2.1268530000000001"/>
  </r>
  <r>
    <x v="10"/>
    <x v="1"/>
    <x v="3"/>
    <x v="80"/>
    <n v="1.7881000000000005E-2"/>
    <n v="2.1962000000000002E-2"/>
    <n v="3.1487999999999995E-2"/>
    <n v="4.2148999999999999E-2"/>
    <n v="5.7688999999999997E-2"/>
    <n v="7.5197E-2"/>
    <n v="9.5835000000000004E-2"/>
  </r>
  <r>
    <x v="10"/>
    <x v="1"/>
    <x v="3"/>
    <x v="81"/>
    <n v="0.71069199999999999"/>
    <n v="0.797485"/>
    <n v="1.180939"/>
    <n v="1.7589939999999999"/>
    <n v="2.3526180000000001"/>
    <n v="3.1347650000000002"/>
    <n v="4.0730249999999995"/>
  </r>
  <r>
    <x v="10"/>
    <x v="1"/>
    <x v="3"/>
    <x v="82"/>
    <n v="8.2190000000000006E-3"/>
    <n v="1.0545000000000001E-2"/>
    <n v="1.5481E-2"/>
    <n v="2.1256000000000004E-2"/>
    <n v="2.9031000000000001E-2"/>
    <n v="3.8084E-2"/>
    <n v="4.8426999999999998E-2"/>
  </r>
  <r>
    <x v="10"/>
    <x v="1"/>
    <x v="3"/>
    <x v="83"/>
    <n v="0.14001400000000003"/>
    <n v="0.17294700000000002"/>
    <n v="0.29258200000000001"/>
    <n v="0.488429"/>
    <n v="0.69449500000000008"/>
    <n v="0.92936900000000011"/>
    <n v="1.1742619999999997"/>
  </r>
  <r>
    <x v="10"/>
    <x v="1"/>
    <x v="4"/>
    <x v="72"/>
    <n v="1.3129999999999999E-3"/>
    <n v="1.2590000000000001E-3"/>
    <n v="1.6480000000000002E-3"/>
    <n v="2.1050000000000001E-3"/>
    <n v="2.4759999999999999E-3"/>
    <n v="2.8650000000000004E-3"/>
    <n v="3.2240000000000003E-3"/>
  </r>
  <r>
    <x v="10"/>
    <x v="1"/>
    <x v="4"/>
    <x v="73"/>
    <n v="0.14404400000000001"/>
    <n v="9.0039000000000008E-2"/>
    <n v="0.126917"/>
    <n v="0.19741400000000001"/>
    <n v="0.26679599999999998"/>
    <n v="0.31501599999999996"/>
    <n v="0.36328099999999997"/>
  </r>
  <r>
    <x v="10"/>
    <x v="1"/>
    <x v="4"/>
    <x v="74"/>
    <n v="0.225859"/>
    <n v="0.13952900000000001"/>
    <n v="0.20106199999999999"/>
    <n v="0.31636399999999998"/>
    <n v="0.43875500000000001"/>
    <n v="0.51814300000000002"/>
    <n v="0.60072199999999998"/>
  </r>
  <r>
    <x v="10"/>
    <x v="1"/>
    <x v="4"/>
    <x v="75"/>
    <n v="1.318697"/>
    <n v="1.3576809999999999"/>
    <n v="1.7978350000000001"/>
    <n v="2.3762129999999999"/>
    <n v="2.8682309999999998"/>
    <n v="3.445074"/>
    <n v="4.0131819999999996"/>
  </r>
  <r>
    <x v="10"/>
    <x v="1"/>
    <x v="4"/>
    <x v="76"/>
    <n v="4.4826999999999999E-2"/>
    <n v="4.9521999999999997E-2"/>
    <n v="7.1828000000000003E-2"/>
    <n v="0.104736"/>
    <n v="0.13431399999999999"/>
    <n v="0.16947899999999999"/>
    <n v="0.20535900000000001"/>
  </r>
  <r>
    <x v="10"/>
    <x v="1"/>
    <x v="4"/>
    <x v="77"/>
    <n v="1.6267050000000001"/>
    <n v="2.0245040000000003"/>
    <n v="3.1475429999999998"/>
    <n v="4.7980289999999997"/>
    <n v="6.254677"/>
    <n v="7.8126039999999994"/>
    <n v="9.2797029999999996"/>
  </r>
  <r>
    <x v="10"/>
    <x v="1"/>
    <x v="4"/>
    <x v="78"/>
    <n v="0.184972"/>
    <n v="0.23279699999999998"/>
    <n v="0.373834"/>
    <n v="0.55917700000000004"/>
    <n v="0.77673000000000003"/>
    <n v="1.035528"/>
    <n v="1.3021039999999999"/>
  </r>
  <r>
    <x v="10"/>
    <x v="1"/>
    <x v="4"/>
    <x v="79"/>
    <n v="0.44455199999999995"/>
    <n v="0.44320999999999999"/>
    <n v="0.60922799999999999"/>
    <n v="0.85769899999999999"/>
    <n v="1.1103639999999999"/>
    <n v="1.438043"/>
    <n v="1.720658"/>
  </r>
  <r>
    <x v="10"/>
    <x v="1"/>
    <x v="4"/>
    <x v="80"/>
    <n v="1.3645999999999998E-2"/>
    <n v="1.6188000000000001E-2"/>
    <n v="2.1621000000000001E-2"/>
    <n v="2.7334000000000001E-2"/>
    <n v="3.3758999999999997E-2"/>
    <n v="4.0804999999999994E-2"/>
    <n v="4.8161999999999996E-2"/>
  </r>
  <r>
    <x v="10"/>
    <x v="1"/>
    <x v="4"/>
    <x v="81"/>
    <n v="7.6435010000000005"/>
    <n v="8.5996769999999998"/>
    <n v="12.751515999999999"/>
    <n v="18.732250999999998"/>
    <n v="24.009644000000002"/>
    <n v="30.178177999999999"/>
    <n v="36.244288999999995"/>
  </r>
  <r>
    <x v="10"/>
    <x v="1"/>
    <x v="4"/>
    <x v="82"/>
    <n v="9.9959999999999997E-3"/>
    <n v="1.2237E-2"/>
    <n v="1.6652E-2"/>
    <n v="2.1335E-2"/>
    <n v="2.6272E-2"/>
    <n v="3.1830999999999998E-2"/>
    <n v="3.7502000000000001E-2"/>
  </r>
  <r>
    <x v="10"/>
    <x v="1"/>
    <x v="4"/>
    <x v="83"/>
    <n v="6.9255999999999998E-2"/>
    <n v="8.6446999999999996E-2"/>
    <n v="0.14540999999999998"/>
    <n v="0.23482700000000001"/>
    <n v="0.30359799999999998"/>
    <n v="0.37592100000000001"/>
    <n v="0.440751"/>
  </r>
  <r>
    <x v="10"/>
    <x v="1"/>
    <x v="5"/>
    <x v="72"/>
    <n v="1.0530000000000001E-3"/>
    <n v="1.0999999999999998E-3"/>
    <n v="1.5809999999999993E-3"/>
    <n v="2.1240000000000013E-3"/>
    <n v="2.6160000000000003E-3"/>
    <n v="3.1199999999999978E-3"/>
    <n v="3.6379999999999971E-3"/>
  </r>
  <r>
    <x v="10"/>
    <x v="1"/>
    <x v="5"/>
    <x v="73"/>
    <n v="0.12031700000000002"/>
    <n v="7.6568999999999998E-2"/>
    <n v="0.110371"/>
    <n v="0.17528299999999999"/>
    <n v="0.24153099999999994"/>
    <n v="0.29036499999999987"/>
    <n v="0.3405910000000002"/>
  </r>
  <r>
    <x v="10"/>
    <x v="1"/>
    <x v="5"/>
    <x v="74"/>
    <n v="7.0458000000000034E-2"/>
    <n v="4.4964000000000018E-2"/>
    <n v="6.835000000000005E-2"/>
    <n v="0.11256699999999994"/>
    <n v="0.16460400000000003"/>
    <n v="0.20147000000000004"/>
    <n v="0.24186099999999994"/>
  </r>
  <r>
    <x v="10"/>
    <x v="1"/>
    <x v="5"/>
    <x v="75"/>
    <n v="5.365933000000001"/>
    <n v="5.5842669999999996"/>
    <n v="7.4157309999999965"/>
    <n v="9.923823999999998"/>
    <n v="12.025432"/>
    <n v="14.533046999999998"/>
    <n v="16.995068"/>
  </r>
  <r>
    <x v="10"/>
    <x v="1"/>
    <x v="5"/>
    <x v="76"/>
    <n v="1.4525999999999989E-2"/>
    <n v="1.6877999999999997E-2"/>
    <n v="2.6399999999999993E-2"/>
    <n v="4.2063000000000031E-2"/>
    <n v="5.8986000000000038E-2"/>
    <n v="8.1740000000000021E-2"/>
    <n v="0.10924099999999996"/>
  </r>
  <r>
    <x v="10"/>
    <x v="1"/>
    <x v="5"/>
    <x v="77"/>
    <n v="0.60660800000000015"/>
    <n v="0.81101600000000007"/>
    <n v="1.424906"/>
    <n v="2.52461"/>
    <n v="3.8229509999999998"/>
    <n v="5.437774000000001"/>
    <n v="7.1989150000000022"/>
  </r>
  <r>
    <x v="10"/>
    <x v="1"/>
    <x v="5"/>
    <x v="78"/>
    <n v="5.6408000000000021E-2"/>
    <n v="7.3107000000000019E-2"/>
    <n v="0.12659200000000009"/>
    <n v="0.207924"/>
    <n v="0.32397899999999996"/>
    <n v="0.49130800000000002"/>
    <n v="0.70588499999999976"/>
  </r>
  <r>
    <x v="10"/>
    <x v="1"/>
    <x v="5"/>
    <x v="79"/>
    <n v="0.20695400000000014"/>
    <n v="0.21955500000000003"/>
    <n v="0.33036399999999977"/>
    <n v="0.51095900000000027"/>
    <n v="0.71737000000000029"/>
    <n v="1.0009400000000002"/>
    <n v="1.283617"/>
  </r>
  <r>
    <x v="10"/>
    <x v="1"/>
    <x v="5"/>
    <x v="80"/>
    <n v="1.1506000000000008E-2"/>
    <n v="1.4364999999999996E-2"/>
    <n v="2.1791000000000005E-2"/>
    <n v="3.0477000000000021E-2"/>
    <n v="4.236800000000001E-2"/>
    <n v="5.634999999999999E-2"/>
    <n v="7.2850999999999999E-2"/>
  </r>
  <r>
    <x v="10"/>
    <x v="1"/>
    <x v="5"/>
    <x v="81"/>
    <n v="0.154721"/>
    <n v="0.19846000000000003"/>
    <n v="0.35393899999999989"/>
    <n v="0.64526099999999986"/>
    <n v="1.0055220000000002"/>
    <n v="1.5295020000000001"/>
    <n v="2.2235030000000009"/>
  </r>
  <r>
    <x v="10"/>
    <x v="1"/>
    <x v="5"/>
    <x v="82"/>
    <n v="6.868E-3"/>
    <n v="8.8389999999999979E-3"/>
    <n v="1.3865999999999996E-2"/>
    <n v="1.9969999999999998E-2"/>
    <n v="2.7628000000000007E-2"/>
    <n v="3.6976000000000023E-2"/>
    <n v="4.7545000000000025E-2"/>
  </r>
  <r>
    <x v="10"/>
    <x v="1"/>
    <x v="5"/>
    <x v="83"/>
    <n v="4.8327000000000009E-2"/>
    <n v="6.4552000000000026E-2"/>
    <n v="0.1267910000000001"/>
    <n v="0.25214499999999995"/>
    <n v="0.403227"/>
    <n v="0.59869899999999954"/>
    <n v="0.81496099999999982"/>
  </r>
  <r>
    <x v="10"/>
    <x v="1"/>
    <x v="6"/>
    <x v="72"/>
    <n v="1.1479999999999999E-3"/>
    <n v="1.1379999999999999E-3"/>
    <n v="1.4890000000000001E-3"/>
    <n v="1.9289999999999997E-3"/>
    <n v="2.2900000000000004E-3"/>
    <n v="2.6949999999999999E-3"/>
    <n v="3.0920000000000006E-3"/>
  </r>
  <r>
    <x v="10"/>
    <x v="1"/>
    <x v="6"/>
    <x v="73"/>
    <n v="0.13378499999999999"/>
    <n v="8.43E-2"/>
    <n v="0.11935500000000002"/>
    <n v="0.18682099999999999"/>
    <n v="0.25430799999999998"/>
    <n v="0.30271900000000007"/>
    <n v="0.35224699999999998"/>
  </r>
  <r>
    <x v="10"/>
    <x v="1"/>
    <x v="6"/>
    <x v="74"/>
    <n v="0.17485099999999998"/>
    <n v="0.10959600000000001"/>
    <n v="0.15837800000000002"/>
    <n v="0.25150800000000001"/>
    <n v="0.350887"/>
    <n v="0.41979500000000003"/>
    <n v="0.49328999999999995"/>
  </r>
  <r>
    <x v="10"/>
    <x v="1"/>
    <x v="6"/>
    <x v="75"/>
    <n v="1.4007580000000006"/>
    <n v="1.4657340000000001"/>
    <n v="1.9713370000000001"/>
    <n v="2.6465039999999997"/>
    <n v="3.2436309999999997"/>
    <n v="3.955365"/>
    <n v="4.6787510000000001"/>
  </r>
  <r>
    <x v="10"/>
    <x v="1"/>
    <x v="6"/>
    <x v="76"/>
    <n v="5.5188999999999995E-2"/>
    <n v="6.2447000000000003E-2"/>
    <n v="9.2196999999999987E-2"/>
    <n v="0.13744699999999999"/>
    <n v="0.179619"/>
    <n v="0.23088000000000003"/>
    <n v="0.28470899999999999"/>
  </r>
  <r>
    <x v="10"/>
    <x v="1"/>
    <x v="6"/>
    <x v="77"/>
    <n v="1.9557890000000002"/>
    <n v="2.4928150000000002"/>
    <n v="3.9338129999999993"/>
    <n v="6.1336890000000013"/>
    <n v="8.1539350000000006"/>
    <n v="10.395525000000001"/>
    <n v="12.589921000000002"/>
  </r>
  <r>
    <x v="10"/>
    <x v="1"/>
    <x v="6"/>
    <x v="78"/>
    <n v="0.22278299999999998"/>
    <n v="0.28677299999999994"/>
    <n v="0.46608300000000003"/>
    <n v="0.71430499999999986"/>
    <n v="1.0121090000000001"/>
    <n v="1.3758950000000001"/>
    <n v="1.7626709999999994"/>
  </r>
  <r>
    <x v="10"/>
    <x v="1"/>
    <x v="6"/>
    <x v="79"/>
    <n v="0.55769800000000003"/>
    <n v="0.56558799999999998"/>
    <n v="0.78871700000000011"/>
    <n v="1.1296790000000001"/>
    <n v="1.487676"/>
    <n v="1.959997"/>
    <n v="2.3831039999999999"/>
  </r>
  <r>
    <x v="10"/>
    <x v="1"/>
    <x v="6"/>
    <x v="80"/>
    <n v="8.7729999999999995E-3"/>
    <n v="1.1051999999999999E-2"/>
    <n v="1.5231999999999999E-2"/>
    <n v="1.9676999999999997E-2"/>
    <n v="2.5135999999999995E-2"/>
    <n v="3.1202999999999998E-2"/>
    <n v="3.7726999999999997E-2"/>
  </r>
  <r>
    <x v="10"/>
    <x v="1"/>
    <x v="6"/>
    <x v="81"/>
    <n v="2.2102120000000003"/>
    <n v="2.4284309999999998"/>
    <n v="3.4557949999999997"/>
    <n v="4.8872400000000003"/>
    <n v="6.1283279999999998"/>
    <n v="7.5973989999999993"/>
    <n v="9.0718450000000015"/>
  </r>
  <r>
    <x v="10"/>
    <x v="1"/>
    <x v="6"/>
    <x v="82"/>
    <n v="4.6230000000000004E-3"/>
    <n v="6.0679999999999987E-3"/>
    <n v="8.601000000000001E-3"/>
    <n v="1.1300000000000001E-2"/>
    <n v="1.4482E-2"/>
    <n v="1.7994E-2"/>
    <n v="2.1696E-2"/>
  </r>
  <r>
    <x v="10"/>
    <x v="1"/>
    <x v="6"/>
    <x v="83"/>
    <n v="6.4433000000000004E-2"/>
    <n v="8.0648999999999998E-2"/>
    <n v="0.13555600000000001"/>
    <n v="0.220887"/>
    <n v="0.292182"/>
    <n v="0.36698700000000001"/>
    <n v="0.43687900000000002"/>
  </r>
  <r>
    <x v="10"/>
    <x v="1"/>
    <x v="7"/>
    <x v="72"/>
    <n v="4.8800000000000021E-4"/>
    <n v="5.0000000000000034E-4"/>
    <n v="6.9700000000000014E-4"/>
    <n v="9.2900000000000014E-4"/>
    <n v="1.1460000000000003E-3"/>
    <n v="1.3880000000000003E-3"/>
    <n v="1.6409999999999999E-3"/>
  </r>
  <r>
    <x v="10"/>
    <x v="1"/>
    <x v="7"/>
    <x v="73"/>
    <n v="5.3201999999999985E-2"/>
    <n v="3.404299999999999E-2"/>
    <n v="4.9162999999999991E-2"/>
    <n v="7.828899999999997E-2"/>
    <n v="0.108345"/>
    <n v="0.13100900000000001"/>
    <n v="0.15478299999999995"/>
  </r>
  <r>
    <x v="10"/>
    <x v="1"/>
    <x v="7"/>
    <x v="74"/>
    <n v="4.2897000000000018E-2"/>
    <n v="2.7377000000000005E-2"/>
    <n v="4.1451999999999989E-2"/>
    <n v="6.8070999999999993E-2"/>
    <n v="9.8981000000000027E-2"/>
    <n v="0.12159"/>
    <n v="0.14671099999999998"/>
  </r>
  <r>
    <x v="10"/>
    <x v="1"/>
    <x v="7"/>
    <x v="75"/>
    <n v="1.4679409999999993"/>
    <n v="1.49848"/>
    <n v="2.0027409999999999"/>
    <n v="2.6477009999999992"/>
    <n v="3.2117209999999998"/>
    <n v="3.8763840000000016"/>
    <n v="4.5493750000000004"/>
  </r>
  <r>
    <x v="10"/>
    <x v="1"/>
    <x v="7"/>
    <x v="76"/>
    <n v="1.5713000000000005E-2"/>
    <n v="1.8179000000000001E-2"/>
    <n v="2.8324999999999999E-2"/>
    <n v="4.4245000000000007E-2"/>
    <n v="6.0908000000000011E-2"/>
    <n v="8.2471000000000044E-2"/>
    <n v="0.10750200000000001"/>
  </r>
  <r>
    <x v="10"/>
    <x v="1"/>
    <x v="7"/>
    <x v="77"/>
    <n v="0.58386799999999994"/>
    <n v="0.77342500000000003"/>
    <n v="1.3378290000000002"/>
    <n v="2.2687560000000011"/>
    <n v="3.2935909999999993"/>
    <n v="4.5064229999999998"/>
    <n v="5.7876870000000009"/>
  </r>
  <r>
    <x v="10"/>
    <x v="1"/>
    <x v="7"/>
    <x v="78"/>
    <n v="6.6264000000000003E-2"/>
    <n v="8.5639000000000035E-2"/>
    <n v="0.14730899999999994"/>
    <n v="0.23464500000000002"/>
    <n v="0.35165000000000007"/>
    <n v="0.50799099999999964"/>
    <n v="0.69388000000000005"/>
  </r>
  <r>
    <x v="10"/>
    <x v="1"/>
    <x v="7"/>
    <x v="79"/>
    <n v="0.19153199999999998"/>
    <n v="0.20026000000000005"/>
    <n v="0.2961189999999998"/>
    <n v="0.44591700000000006"/>
    <n v="0.61487000000000003"/>
    <n v="0.84405500000000011"/>
    <n v="1.067798"/>
  </r>
  <r>
    <x v="10"/>
    <x v="1"/>
    <x v="7"/>
    <x v="80"/>
    <n v="3.6780000000000003E-3"/>
    <n v="4.8160000000000008E-3"/>
    <n v="6.9360000000000012E-3"/>
    <n v="9.418000000000001E-3"/>
    <n v="1.2688000000000001E-2"/>
    <n v="1.6451E-2"/>
    <n v="2.0768000000000002E-2"/>
  </r>
  <r>
    <x v="10"/>
    <x v="1"/>
    <x v="7"/>
    <x v="81"/>
    <n v="0.109748"/>
    <n v="0.13389200000000001"/>
    <n v="0.22516099999999992"/>
    <n v="0.37886399999999998"/>
    <n v="0.55268499999999998"/>
    <n v="0.78887399999999996"/>
    <n v="1.0819030000000003"/>
  </r>
  <r>
    <x v="10"/>
    <x v="1"/>
    <x v="7"/>
    <x v="82"/>
    <n v="2.3460000000000004E-3"/>
    <n v="3.2640000000000008E-3"/>
    <n v="4.8650000000000013E-3"/>
    <n v="6.7960000000000034E-3"/>
    <n v="9.1810000000000017E-3"/>
    <n v="1.1957000000000001E-2"/>
    <n v="1.5052000000000005E-2"/>
  </r>
  <r>
    <x v="10"/>
    <x v="1"/>
    <x v="7"/>
    <x v="83"/>
    <n v="2.1197000000000004E-2"/>
    <n v="2.8025999999999992E-2"/>
    <n v="5.3515E-2"/>
    <n v="9.9247999999999989E-2"/>
    <n v="0.14967900000000001"/>
    <n v="0.20907999999999996"/>
    <n v="0.27124700000000007"/>
  </r>
  <r>
    <x v="10"/>
    <x v="1"/>
    <x v="8"/>
    <x v="72"/>
    <n v="5.9259999999999998E-3"/>
    <n v="5.8009999999999997E-3"/>
    <n v="7.6880000000000004E-3"/>
    <n v="9.9950000000000004E-3"/>
    <n v="1.1929E-2"/>
    <n v="1.4079000000000001E-2"/>
    <n v="1.6174000000000001E-2"/>
  </r>
  <r>
    <x v="10"/>
    <x v="1"/>
    <x v="8"/>
    <x v="73"/>
    <n v="0.65754000000000001"/>
    <n v="0.41444199999999998"/>
    <n v="0.588669"/>
    <n v="0.922817"/>
    <n v="1.2578779999999998"/>
    <n v="1.498607"/>
    <n v="1.744812"/>
  </r>
  <r>
    <x v="10"/>
    <x v="1"/>
    <x v="8"/>
    <x v="74"/>
    <n v="0.91334099999999996"/>
    <n v="0.57174999999999998"/>
    <n v="0.84106400000000003"/>
    <n v="1.345431"/>
    <n v="1.8988930000000002"/>
    <n v="2.2807440000000003"/>
    <n v="2.690693"/>
  </r>
  <r>
    <x v="10"/>
    <x v="1"/>
    <x v="8"/>
    <x v="75"/>
    <n v="8.4504610000000007"/>
    <n v="8.9025619999999996"/>
    <n v="12.05486"/>
    <n v="16.311679999999999"/>
    <n v="20.158135000000001"/>
    <n v="24.80499"/>
    <n v="29.630077"/>
  </r>
  <r>
    <x v="10"/>
    <x v="1"/>
    <x v="8"/>
    <x v="76"/>
    <n v="0.36538899999999996"/>
    <n v="0.40012399999999998"/>
    <n v="0.582951"/>
    <n v="0.842256"/>
    <n v="1.076627"/>
    <n v="1.353037"/>
    <n v="1.6350830000000001"/>
  </r>
  <r>
    <x v="10"/>
    <x v="1"/>
    <x v="8"/>
    <x v="77"/>
    <n v="19.111156000000001"/>
    <n v="20.824278999999997"/>
    <n v="29.361430999999996"/>
    <n v="40.673832000000004"/>
    <n v="50.307444000000004"/>
    <n v="61.091212999999996"/>
    <n v="71.367765999999989"/>
  </r>
  <r>
    <x v="10"/>
    <x v="1"/>
    <x v="8"/>
    <x v="78"/>
    <n v="1.6535299999999999"/>
    <n v="2.0090409999999999"/>
    <n v="3.1900759999999999"/>
    <n v="4.6292809999999998"/>
    <n v="6.2771910000000002"/>
    <n v="8.206823"/>
    <n v="10.189064999999999"/>
  </r>
  <r>
    <x v="10"/>
    <x v="1"/>
    <x v="8"/>
    <x v="79"/>
    <n v="3.2339859999999998"/>
    <n v="3.2213940000000001"/>
    <n v="4.4530829999999995"/>
    <n v="6.2749269999999999"/>
    <n v="8.1818489999999997"/>
    <n v="10.680492000000001"/>
    <n v="12.892078000000001"/>
  </r>
  <r>
    <x v="10"/>
    <x v="1"/>
    <x v="8"/>
    <x v="80"/>
    <n v="4.5208999999999999E-2"/>
    <n v="5.4305999999999993E-2"/>
    <n v="7.2605000000000003E-2"/>
    <n v="9.1369000000000006E-2"/>
    <n v="0.114789"/>
    <n v="0.14003499999999999"/>
    <n v="0.16705500000000001"/>
  </r>
  <r>
    <x v="10"/>
    <x v="1"/>
    <x v="8"/>
    <x v="81"/>
    <n v="17.338853"/>
    <n v="19.126342000000001"/>
    <n v="28.116754"/>
    <n v="40.659907000000004"/>
    <n v="51.930670000000006"/>
    <n v="65.241454000000004"/>
    <n v="78.749464000000003"/>
  </r>
  <r>
    <x v="10"/>
    <x v="1"/>
    <x v="8"/>
    <x v="82"/>
    <n v="5.6048000000000001E-2"/>
    <n v="6.9751999999999995E-2"/>
    <n v="9.4854999999999995E-2"/>
    <n v="0.120698"/>
    <n v="0.15160200000000001"/>
    <n v="0.18514700000000001"/>
    <n v="0.22046499999999999"/>
  </r>
  <r>
    <x v="10"/>
    <x v="1"/>
    <x v="8"/>
    <x v="83"/>
    <n v="0.63250200000000001"/>
    <n v="0.72394500000000006"/>
    <n v="1.1403289999999999"/>
    <n v="1.6911719999999999"/>
    <n v="2.129543"/>
    <n v="2.5877850000000002"/>
    <n v="3.0165929999999999"/>
  </r>
  <r>
    <x v="10"/>
    <x v="1"/>
    <x v="9"/>
    <x v="72"/>
    <n v="7.7999999999999985E-5"/>
    <n v="8.4999999999999979E-5"/>
    <n v="1.3999999999999996E-4"/>
    <n v="2.0099999999999993E-4"/>
    <n v="2.5900000000000012E-4"/>
    <n v="3.220000000000004E-4"/>
    <n v="3.8900000000000056E-4"/>
  </r>
  <r>
    <x v="10"/>
    <x v="1"/>
    <x v="9"/>
    <x v="73"/>
    <n v="1.001599999999999E-2"/>
    <n v="6.488000000000005E-3"/>
    <n v="9.54399999999999E-3"/>
    <n v="1.5480000000000004E-2"/>
    <n v="2.1774000000000009E-2"/>
    <n v="2.6690999999999999E-2"/>
    <n v="3.1907000000000026E-2"/>
  </r>
  <r>
    <x v="10"/>
    <x v="1"/>
    <x v="9"/>
    <x v="74"/>
    <n v="6.8430000000000088E-3"/>
    <n v="4.4610000000000058E-3"/>
    <n v="6.9160000000000011E-3"/>
    <n v="1.1646999999999998E-2"/>
    <n v="1.7451000000000008E-2"/>
    <n v="2.1905000000000001E-2"/>
    <n v="2.7005999999999992E-2"/>
  </r>
  <r>
    <x v="10"/>
    <x v="1"/>
    <x v="9"/>
    <x v="75"/>
    <n v="0.25436500000000006"/>
    <n v="0.27185899999999991"/>
    <n v="0.37652700000000006"/>
    <n v="0.52177600000000024"/>
    <n v="0.66260300000000005"/>
    <n v="0.84051900000000002"/>
    <n v="1.03983"/>
  </r>
  <r>
    <x v="10"/>
    <x v="1"/>
    <x v="9"/>
    <x v="76"/>
    <n v="1.2719999999999993E-3"/>
    <n v="1.436999999999999E-3"/>
    <n v="2.1780000000000007E-3"/>
    <n v="3.3710000000000003E-3"/>
    <n v="4.628000000000001E-3"/>
    <n v="6.2960000000000039E-3"/>
    <n v="8.3019999999999847E-3"/>
  </r>
  <r>
    <x v="10"/>
    <x v="1"/>
    <x v="9"/>
    <x v="77"/>
    <n v="4.9795000000000054E-2"/>
    <n v="6.4196000000000086E-2"/>
    <n v="0.10776400000000007"/>
    <n v="0.18469600000000025"/>
    <n v="0.27521099999999976"/>
    <n v="0.39053599999999977"/>
    <n v="0.52581699999999987"/>
  </r>
  <r>
    <x v="10"/>
    <x v="1"/>
    <x v="9"/>
    <x v="78"/>
    <n v="5.473000000000003E-3"/>
    <n v="6.845000000000003E-3"/>
    <n v="1.1239999999999993E-2"/>
    <n v="1.7672000000000021E-2"/>
    <n v="2.6489000000000023E-2"/>
    <n v="3.8824000000000046E-2"/>
    <n v="5.4381000000000027E-2"/>
  </r>
  <r>
    <x v="10"/>
    <x v="1"/>
    <x v="9"/>
    <x v="79"/>
    <n v="1.6390000000000012E-2"/>
    <n v="1.696000000000002E-2"/>
    <n v="2.4933000000000007E-2"/>
    <n v="3.7918000000000035E-2"/>
    <n v="5.3026000000000052E-2"/>
    <n v="7.4029000000000067E-2"/>
    <n v="9.563600000000004E-2"/>
  </r>
  <r>
    <x v="10"/>
    <x v="1"/>
    <x v="9"/>
    <x v="80"/>
    <n v="9.1900000000000065E-4"/>
    <n v="1.1149999999999992E-3"/>
    <n v="1.7379999999999987E-3"/>
    <n v="2.5339999999999994E-3"/>
    <n v="3.654999999999999E-3"/>
    <n v="5.0410000000000038E-3"/>
    <n v="6.8080000000000016E-3"/>
  </r>
  <r>
    <x v="10"/>
    <x v="1"/>
    <x v="9"/>
    <x v="81"/>
    <n v="1.9651000000000002E-2"/>
    <n v="2.5571999999999991E-2"/>
    <n v="4.6529000000000015E-2"/>
    <n v="8.6287000000000016E-2"/>
    <n v="0.13776600000000006"/>
    <n v="0.21483199999999988"/>
    <n v="0.32048299999999996"/>
  </r>
  <r>
    <x v="10"/>
    <x v="1"/>
    <x v="9"/>
    <x v="82"/>
    <n v="6.0500000000000018E-4"/>
    <n v="7.8100000000000055E-4"/>
    <n v="1.2649999999999985E-3"/>
    <n v="1.9609999999999992E-3"/>
    <n v="2.826E-3"/>
    <n v="4.0140000000000037E-3"/>
    <n v="5.4770000000000053E-3"/>
  </r>
  <r>
    <x v="10"/>
    <x v="1"/>
    <x v="9"/>
    <x v="83"/>
    <n v="3.8969999999999986E-3"/>
    <n v="5.2540000000000061E-3"/>
    <n v="9.9689999999999952E-3"/>
    <n v="1.9731000000000009E-2"/>
    <n v="3.247400000000001E-2"/>
    <n v="5.0647000000000005E-2"/>
    <n v="7.4196999999999957E-2"/>
  </r>
  <r>
    <x v="10"/>
    <x v="1"/>
    <x v="10"/>
    <x v="72"/>
    <n v="5.4820000000000008E-3"/>
    <n v="5.3049999999999998E-3"/>
    <n v="6.9660000000000008E-3"/>
    <n v="8.9610000000000037E-3"/>
    <n v="1.0582000000000003E-2"/>
    <n v="1.2347000000000002E-2"/>
    <n v="1.4024999999999994E-2"/>
  </r>
  <r>
    <x v="10"/>
    <x v="1"/>
    <x v="10"/>
    <x v="73"/>
    <n v="0.61563199999999996"/>
    <n v="0.38601000000000002"/>
    <n v="0.54571599999999987"/>
    <n v="0.85104500000000016"/>
    <n v="1.1541650000000003"/>
    <n v="1.3681509999999992"/>
    <n v="1.5849090000000003"/>
  </r>
  <r>
    <x v="10"/>
    <x v="1"/>
    <x v="10"/>
    <x v="74"/>
    <n v="0.60459900000000022"/>
    <n v="0.37708699999999989"/>
    <n v="0.55822899999999986"/>
    <n v="0.89334500000000017"/>
    <n v="1.2661769999999999"/>
    <n v="1.5150070000000002"/>
    <n v="1.7793439999999998"/>
  </r>
  <r>
    <x v="10"/>
    <x v="1"/>
    <x v="10"/>
    <x v="75"/>
    <n v="6.2118949999999975"/>
    <n v="6.4221189999999995"/>
    <n v="8.4856330000000035"/>
    <n v="11.227438999999997"/>
    <n v="13.550896999999997"/>
    <n v="16.290912000000006"/>
    <n v="19.001582000000006"/>
  </r>
  <r>
    <x v="10"/>
    <x v="1"/>
    <x v="10"/>
    <x v="76"/>
    <n v="0.24242100000000003"/>
    <n v="0.26753999999999989"/>
    <n v="0.39525199999999988"/>
    <n v="0.58037299999999992"/>
    <n v="0.75220899999999968"/>
    <n v="0.95877200000000007"/>
    <n v="1.174234"/>
  </r>
  <r>
    <x v="10"/>
    <x v="1"/>
    <x v="10"/>
    <x v="77"/>
    <n v="8.7874609999999969"/>
    <n v="10.719375999999999"/>
    <n v="16.967207000000002"/>
    <n v="26.041051999999997"/>
    <n v="34.507567000000002"/>
    <n v="43.785616999999995"/>
    <n v="52.781406999999994"/>
  </r>
  <r>
    <x v="10"/>
    <x v="1"/>
    <x v="10"/>
    <x v="78"/>
    <n v="1.0222500000000001"/>
    <n v="1.2531410000000003"/>
    <n v="2.0328079999999988"/>
    <n v="3.0250849999999994"/>
    <n v="4.2219029999999993"/>
    <n v="5.6828620000000001"/>
    <n v="7.2346280000000007"/>
  </r>
  <r>
    <x v="10"/>
    <x v="1"/>
    <x v="10"/>
    <x v="79"/>
    <n v="2.4169709999999998"/>
    <n v="2.4169349999999992"/>
    <n v="3.3776759999999997"/>
    <n v="4.8000949999999998"/>
    <n v="6.2840550000000004"/>
    <n v="8.2225580000000011"/>
    <n v="9.9411219999999982"/>
  </r>
  <r>
    <x v="10"/>
    <x v="1"/>
    <x v="10"/>
    <x v="80"/>
    <n v="3.3379999999999993E-2"/>
    <n v="4.1088999999999994E-2"/>
    <n v="5.6950000000000008E-2"/>
    <n v="7.3708999999999997E-2"/>
    <n v="9.5159999999999981E-2"/>
    <n v="0.11862800000000001"/>
    <n v="0.14420599999999997"/>
  </r>
  <r>
    <x v="10"/>
    <x v="1"/>
    <x v="10"/>
    <x v="81"/>
    <n v="2.3291060000000003"/>
    <n v="2.8441660000000013"/>
    <n v="4.8130509999999997"/>
    <n v="8.1019669999999984"/>
    <n v="11.718368999999999"/>
    <n v="16.480442999999998"/>
    <n v="22.047810000000005"/>
  </r>
  <r>
    <x v="10"/>
    <x v="1"/>
    <x v="10"/>
    <x v="82"/>
    <n v="1.9560999999999995E-2"/>
    <n v="2.5125999999999999E-2"/>
    <n v="3.5585000000000006E-2"/>
    <n v="4.6821000000000022E-2"/>
    <n v="6.0396000000000005E-2"/>
    <n v="7.5410999999999964E-2"/>
    <n v="9.1414000000000051E-2"/>
  </r>
  <r>
    <x v="10"/>
    <x v="1"/>
    <x v="10"/>
    <x v="83"/>
    <n v="0.24310000000000004"/>
    <n v="0.29211500000000007"/>
    <n v="0.49578600000000006"/>
    <n v="0.79903600000000008"/>
    <n v="1.0658430000000001"/>
    <n v="1.3498980000000007"/>
    <n v="1.6197410000000001"/>
  </r>
  <r>
    <x v="10"/>
    <x v="2"/>
    <x v="0"/>
    <x v="72"/>
    <n v="1.6099999999999996E-4"/>
    <n v="1.7299999999999998E-4"/>
    <n v="2.6200000000000013E-4"/>
    <n v="3.6700000000000014E-4"/>
    <n v="4.7600000000000024E-4"/>
    <n v="6.0100000000000041E-4"/>
    <n v="7.4100000000000034E-4"/>
  </r>
  <r>
    <x v="10"/>
    <x v="2"/>
    <x v="0"/>
    <x v="73"/>
    <n v="1.7491999999999997E-2"/>
    <n v="1.1654000000000001E-2"/>
    <n v="1.7616000000000007E-2"/>
    <n v="2.9337999999999996E-2"/>
    <n v="4.2479999999999983E-2"/>
    <n v="5.3767999999999996E-2"/>
    <n v="6.6513999999999962E-2"/>
  </r>
  <r>
    <x v="10"/>
    <x v="2"/>
    <x v="0"/>
    <x v="74"/>
    <n v="1.5069000000000006E-2"/>
    <n v="1.0007E-2"/>
    <n v="1.5830000000000004E-2"/>
    <n v="2.7136000000000004E-2"/>
    <n v="4.1359E-2"/>
    <n v="5.308100000000001E-2"/>
    <n v="6.6966999999999999E-2"/>
  </r>
  <r>
    <x v="10"/>
    <x v="2"/>
    <x v="0"/>
    <x v="75"/>
    <n v="0.45265099999999991"/>
    <n v="0.50242600000000004"/>
    <n v="0.71131899999999981"/>
    <n v="1.012373"/>
    <n v="1.314964"/>
    <n v="1.7064300000000001"/>
    <n v="2.1533340000000001"/>
  </r>
  <r>
    <x v="10"/>
    <x v="2"/>
    <x v="0"/>
    <x v="76"/>
    <n v="6.7110000000000008E-3"/>
    <n v="8.0169999999999998E-3"/>
    <n v="1.2938E-2"/>
    <n v="2.1015999999999996E-2"/>
    <n v="3.0092999999999995E-2"/>
    <n v="4.245199999999999E-2"/>
    <n v="5.7633000000000004E-2"/>
  </r>
  <r>
    <x v="10"/>
    <x v="2"/>
    <x v="0"/>
    <x v="77"/>
    <n v="0.26770399999999994"/>
    <n v="0.36190300000000003"/>
    <n v="0.63969299999999973"/>
    <n v="1.113499"/>
    <n v="1.6602919999999999"/>
    <n v="2.3402900000000013"/>
    <n v="3.1035050000000002"/>
  </r>
  <r>
    <x v="10"/>
    <x v="2"/>
    <x v="0"/>
    <x v="78"/>
    <n v="2.5935000000000007E-2"/>
    <n v="3.465300000000001E-2"/>
    <n v="6.2147999999999988E-2"/>
    <n v="0.10405999999999999"/>
    <n v="0.16470599999999994"/>
    <n v="0.25176299999999996"/>
    <n v="0.36256399999999994"/>
  </r>
  <r>
    <x v="10"/>
    <x v="2"/>
    <x v="0"/>
    <x v="79"/>
    <n v="8.4193999999999991E-2"/>
    <n v="9.0967000000000006E-2"/>
    <n v="0.13888800000000004"/>
    <n v="0.21626900000000004"/>
    <n v="0.30826500000000012"/>
    <n v="0.43802599999999997"/>
    <n v="0.57414799999999999"/>
  </r>
  <r>
    <x v="10"/>
    <x v="2"/>
    <x v="0"/>
    <x v="80"/>
    <n v="1.1520000000000005E-3"/>
    <n v="1.4050000000000002E-3"/>
    <n v="2.0710000000000004E-3"/>
    <n v="2.8389999999999986E-3"/>
    <n v="3.9039999999999999E-3"/>
    <n v="5.1299999999999991E-3"/>
    <n v="6.5980000000000014E-3"/>
  </r>
  <r>
    <x v="10"/>
    <x v="2"/>
    <x v="0"/>
    <x v="81"/>
    <n v="4.7017000000000003E-2"/>
    <n v="6.0763999999999992E-2"/>
    <n v="0.10903099999999999"/>
    <n v="0.19750499999999999"/>
    <n v="0.30829599999999985"/>
    <n v="0.47044999999999992"/>
    <n v="0.68651399999999985"/>
  </r>
  <r>
    <x v="10"/>
    <x v="2"/>
    <x v="0"/>
    <x v="82"/>
    <n v="7.2200000000000009E-4"/>
    <n v="9.3000000000000038E-4"/>
    <n v="1.4060000000000001E-3"/>
    <n v="1.9959999999999999E-3"/>
    <n v="2.7280000000000004E-3"/>
    <n v="3.6249999999999984E-3"/>
    <n v="4.6539999999999993E-3"/>
  </r>
  <r>
    <x v="10"/>
    <x v="2"/>
    <x v="0"/>
    <x v="83"/>
    <n v="8.8579999999999996E-3"/>
    <n v="1.1665000000000003E-2"/>
    <n v="2.2044999999999995E-2"/>
    <n v="4.0832E-2"/>
    <n v="6.203899999999999E-2"/>
    <n v="8.7699999999999986E-2"/>
    <n v="0.11564200000000001"/>
  </r>
  <r>
    <x v="10"/>
    <x v="2"/>
    <x v="1"/>
    <x v="72"/>
    <n v="1.4199999999999998E-4"/>
    <n v="1.8499999999999994E-4"/>
    <n v="3.1200000000000005E-4"/>
    <n v="4.860000000000001E-4"/>
    <n v="6.8700000000000022E-4"/>
    <n v="9.2500000000000015E-4"/>
    <n v="1.2179999999999992E-3"/>
  </r>
  <r>
    <x v="10"/>
    <x v="2"/>
    <x v="1"/>
    <x v="73"/>
    <n v="1.6621000000000014E-2"/>
    <n v="1.1643999999999998E-2"/>
    <n v="1.8519000000000001E-2"/>
    <n v="3.2478999999999994E-2"/>
    <n v="4.9416000000000022E-2"/>
    <n v="6.5599000000000032E-2"/>
    <n v="8.5039999999999991E-2"/>
  </r>
  <r>
    <x v="10"/>
    <x v="2"/>
    <x v="1"/>
    <x v="74"/>
    <n v="1.1601999999999999E-2"/>
    <n v="8.3110000000000007E-3"/>
    <n v="1.4011000000000001E-2"/>
    <n v="2.5774000000000016E-2"/>
    <n v="4.2149000000000027E-2"/>
    <n v="5.7936000000000008E-2"/>
    <n v="7.8287999999999996E-2"/>
  </r>
  <r>
    <x v="10"/>
    <x v="2"/>
    <x v="1"/>
    <x v="75"/>
    <n v="0.97390300000000019"/>
    <n v="1.1178489999999999"/>
    <n v="1.6572989999999992"/>
    <n v="2.4536750000000009"/>
    <n v="3.3283569999999987"/>
    <n v="4.5049659999999987"/>
    <n v="5.9407529999999991"/>
  </r>
  <r>
    <x v="10"/>
    <x v="2"/>
    <x v="1"/>
    <x v="76"/>
    <n v="2.0600000000000002E-3"/>
    <n v="2.5940000000000004E-3"/>
    <n v="4.3110000000000015E-3"/>
    <n v="7.3980000000000009E-3"/>
    <n v="1.1230999999999998E-2"/>
    <n v="1.6952999999999999E-2"/>
    <n v="2.4845999999999993E-2"/>
  </r>
  <r>
    <x v="10"/>
    <x v="2"/>
    <x v="1"/>
    <x v="77"/>
    <n v="8.1909000000000037E-2"/>
    <n v="0.11930200000000003"/>
    <n v="0.22070900000000002"/>
    <n v="0.42009799999999997"/>
    <n v="0.690778"/>
    <n v="1.083682"/>
    <n v="1.598374999999999"/>
  </r>
  <r>
    <x v="10"/>
    <x v="2"/>
    <x v="1"/>
    <x v="78"/>
    <n v="7.7310000000000026E-3"/>
    <n v="1.1008999999999998E-2"/>
    <n v="2.009300000000001E-2"/>
    <n v="3.5823000000000021E-2"/>
    <n v="6.0557000000000034E-2"/>
    <n v="0.10009300000000004"/>
    <n v="0.15785099999999996"/>
  </r>
  <r>
    <x v="10"/>
    <x v="2"/>
    <x v="1"/>
    <x v="79"/>
    <n v="2.644800000000001E-2"/>
    <n v="3.0567000000000004E-2"/>
    <n v="4.9506000000000022E-2"/>
    <n v="8.3669000000000021E-2"/>
    <n v="0.12939700000000007"/>
    <n v="0.19993700000000011"/>
    <n v="0.28483499999999989"/>
  </r>
  <r>
    <x v="10"/>
    <x v="2"/>
    <x v="1"/>
    <x v="80"/>
    <n v="4.0330000000000019E-3"/>
    <n v="5.0580000000000017E-3"/>
    <n v="8.1039999999999984E-3"/>
    <n v="1.2036000000000005E-2"/>
    <n v="1.7916999999999999E-2"/>
    <n v="2.5282000000000009E-2"/>
    <n v="3.4852000000000001E-2"/>
  </r>
  <r>
    <x v="10"/>
    <x v="2"/>
    <x v="1"/>
    <x v="81"/>
    <n v="5.1142000000000014E-2"/>
    <n v="6.9569000000000061E-2"/>
    <n v="0.13005700000000006"/>
    <n v="0.25278099999999987"/>
    <n v="0.42154100000000005"/>
    <n v="0.68864599999999987"/>
    <n v="1.0771380000000004"/>
  </r>
  <r>
    <x v="10"/>
    <x v="2"/>
    <x v="1"/>
    <x v="82"/>
    <n v="2.0739999999999999E-3"/>
    <n v="2.680000000000001E-3"/>
    <n v="4.4590000000000003E-3"/>
    <n v="6.9560000000000012E-3"/>
    <n v="1.0234999999999999E-2"/>
    <n v="1.4753E-2"/>
    <n v="2.0391000000000003E-2"/>
  </r>
  <r>
    <x v="10"/>
    <x v="2"/>
    <x v="1"/>
    <x v="83"/>
    <n v="1.2121999999999996E-2"/>
    <n v="1.6901999999999997E-2"/>
    <n v="3.3540999999999994E-2"/>
    <n v="6.9198999999999969E-2"/>
    <n v="0.11850999999999999"/>
    <n v="0.18987599999999988"/>
    <n v="0.2823549999999998"/>
  </r>
  <r>
    <x v="10"/>
    <x v="2"/>
    <x v="2"/>
    <x v="72"/>
    <n v="4.3999999999999985E-5"/>
    <n v="4.2999999999999981E-5"/>
    <n v="6.5999999999999978E-5"/>
    <n v="9.0999999999999962E-5"/>
    <n v="1.18E-4"/>
    <n v="1.4399999999999995E-4"/>
    <n v="1.7499999999999992E-4"/>
  </r>
  <r>
    <x v="10"/>
    <x v="2"/>
    <x v="2"/>
    <x v="73"/>
    <n v="4.8690000000000001E-3"/>
    <n v="3.2000000000000002E-3"/>
    <n v="4.777E-3"/>
    <n v="7.8600000000000007E-3"/>
    <n v="1.1249999999999996E-2"/>
    <n v="1.4079E-2"/>
    <n v="1.7224999999999997E-2"/>
  </r>
  <r>
    <x v="10"/>
    <x v="2"/>
    <x v="2"/>
    <x v="74"/>
    <n v="5.7090000000000031E-3"/>
    <n v="3.7170000000000003E-3"/>
    <n v="5.7409999999999996E-3"/>
    <n v="9.6240000000000041E-3"/>
    <n v="1.4340999999999998E-2"/>
    <n v="1.8034000000000005E-2"/>
    <n v="2.2313E-2"/>
  </r>
  <r>
    <x v="10"/>
    <x v="2"/>
    <x v="2"/>
    <x v="75"/>
    <n v="0.36557900000000004"/>
    <n v="0.41805700000000012"/>
    <n v="0.5836880000000001"/>
    <n v="0.83726500000000004"/>
    <n v="1.0829279999999999"/>
    <n v="1.4083280000000002"/>
    <n v="1.7776050000000003"/>
  </r>
  <r>
    <x v="10"/>
    <x v="2"/>
    <x v="2"/>
    <x v="76"/>
    <n v="1.2659999999999995E-3"/>
    <n v="1.5050000000000005E-3"/>
    <n v="2.4200000000000003E-3"/>
    <n v="3.9320000000000006E-3"/>
    <n v="5.633E-3"/>
    <n v="7.9479999999999967E-3"/>
    <n v="1.0796999999999999E-2"/>
  </r>
  <r>
    <x v="10"/>
    <x v="2"/>
    <x v="2"/>
    <x v="77"/>
    <n v="5.0924999999999998E-2"/>
    <n v="6.8923999999999985E-2"/>
    <n v="0.12214599999999999"/>
    <n v="0.21498500000000001"/>
    <n v="0.3247819999999999"/>
    <n v="0.46121399999999996"/>
    <n v="0.61527399999999988"/>
  </r>
  <r>
    <x v="10"/>
    <x v="2"/>
    <x v="2"/>
    <x v="78"/>
    <n v="4.5619999999999992E-3"/>
    <n v="6.1749999999999999E-3"/>
    <n v="1.1237999999999998E-2"/>
    <n v="1.9119000000000001E-2"/>
    <n v="3.0826999999999997E-2"/>
    <n v="4.7735000000000007E-2"/>
    <n v="6.9449000000000025E-2"/>
  </r>
  <r>
    <x v="10"/>
    <x v="2"/>
    <x v="2"/>
    <x v="79"/>
    <n v="1.7040000000000003E-2"/>
    <n v="1.8301000000000005E-2"/>
    <n v="2.7812999999999997E-2"/>
    <n v="4.3183000000000006E-2"/>
    <n v="6.134499999999999E-2"/>
    <n v="8.6802999999999977E-2"/>
    <n v="0.113444"/>
  </r>
  <r>
    <x v="10"/>
    <x v="2"/>
    <x v="2"/>
    <x v="80"/>
    <n v="4.6800000000000005E-4"/>
    <n v="5.7900000000000009E-4"/>
    <n v="8.6900000000000009E-4"/>
    <n v="1.2100000000000001E-3"/>
    <n v="1.7149999999999995E-3"/>
    <n v="2.3189999999999999E-3"/>
    <n v="3.0649999999999996E-3"/>
  </r>
  <r>
    <x v="10"/>
    <x v="2"/>
    <x v="2"/>
    <x v="81"/>
    <n v="1.099E-2"/>
    <n v="1.4652E-2"/>
    <n v="2.7302999999999997E-2"/>
    <n v="5.1886999999999996E-2"/>
    <n v="8.4857000000000002E-2"/>
    <n v="0.13545400000000002"/>
    <n v="0.20739200000000005"/>
  </r>
  <r>
    <x v="10"/>
    <x v="2"/>
    <x v="2"/>
    <x v="82"/>
    <n v="2.8700000000000009E-4"/>
    <n v="3.7800000000000013E-4"/>
    <n v="5.8000000000000011E-4"/>
    <n v="8.4500000000000016E-4"/>
    <n v="1.1999999999999997E-3"/>
    <n v="1.6479999999999993E-3"/>
    <n v="2.1879999999999998E-3"/>
  </r>
  <r>
    <x v="10"/>
    <x v="2"/>
    <x v="2"/>
    <x v="83"/>
    <n v="4.3100000000000022E-3"/>
    <n v="5.772000000000002E-3"/>
    <n v="1.1153000000000001E-2"/>
    <n v="2.1340000000000001E-2"/>
    <n v="3.3520000000000008E-2"/>
    <n v="4.8913999999999992E-2"/>
    <n v="6.6491999999999996E-2"/>
  </r>
  <r>
    <x v="10"/>
    <x v="2"/>
    <x v="3"/>
    <x v="72"/>
    <n v="1.1069999999999999E-3"/>
    <n v="1.2770000000000001E-3"/>
    <n v="1.9810000000000006E-3"/>
    <n v="2.8999999999999998E-3"/>
    <n v="3.9229999999999994E-3"/>
    <n v="5.2000000000000006E-3"/>
    <n v="6.7390000000000002E-3"/>
  </r>
  <r>
    <x v="10"/>
    <x v="2"/>
    <x v="3"/>
    <x v="73"/>
    <n v="0.110876"/>
    <n v="7.6478000000000004E-2"/>
    <n v="0.11918200000000001"/>
    <n v="0.20492900000000003"/>
    <n v="0.30634500000000003"/>
    <n v="0.40028199999999997"/>
    <n v="0.51154200000000005"/>
  </r>
  <r>
    <x v="10"/>
    <x v="2"/>
    <x v="3"/>
    <x v="74"/>
    <n v="0.15623700000000001"/>
    <n v="0.10953199999999999"/>
    <n v="0.17910599999999999"/>
    <n v="0.31940099999999993"/>
    <n v="0.50502499999999995"/>
    <n v="0.67815099999999995"/>
    <n v="0.89623600000000003"/>
  </r>
  <r>
    <x v="10"/>
    <x v="2"/>
    <x v="3"/>
    <x v="75"/>
    <n v="7.2325129999999991"/>
    <n v="7.5371800000000002"/>
    <n v="10.106551999999999"/>
    <n v="13.492376"/>
    <n v="16.463816999999999"/>
    <n v="20.032282000000002"/>
    <n v="23.6737"/>
  </r>
  <r>
    <x v="10"/>
    <x v="2"/>
    <x v="3"/>
    <x v="76"/>
    <n v="1.8172000000000004E-2"/>
    <n v="2.1818999999999998E-2"/>
    <n v="3.4578999999999999E-2"/>
    <n v="5.5008000000000008E-2"/>
    <n v="7.7650000000000011E-2"/>
    <n v="0.10813900000000001"/>
    <n v="0.14534100000000003"/>
  </r>
  <r>
    <x v="10"/>
    <x v="2"/>
    <x v="3"/>
    <x v="77"/>
    <n v="0.65357300000000007"/>
    <n v="0.88261800000000001"/>
    <n v="1.5060069999999999"/>
    <n v="2.5299909999999999"/>
    <n v="3.6919979999999999"/>
    <n v="5.1748699999999994"/>
    <n v="6.9017180000000007"/>
  </r>
  <r>
    <x v="10"/>
    <x v="2"/>
    <x v="3"/>
    <x v="78"/>
    <n v="7.5651999999999997E-2"/>
    <n v="0.10166199999999999"/>
    <n v="0.17550399999999999"/>
    <n v="0.28340000000000004"/>
    <n v="0.43272699999999997"/>
    <n v="0.63817199999999996"/>
    <n v="0.89355899999999999"/>
  </r>
  <r>
    <x v="10"/>
    <x v="2"/>
    <x v="3"/>
    <x v="79"/>
    <n v="0.190556"/>
    <n v="0.207093"/>
    <n v="0.31241600000000003"/>
    <n v="0.48315599999999992"/>
    <n v="0.69098900000000008"/>
    <n v="0.98960899999999996"/>
    <n v="1.3101660000000002"/>
  </r>
  <r>
    <x v="10"/>
    <x v="2"/>
    <x v="3"/>
    <x v="80"/>
    <n v="8.4740000000000006E-3"/>
    <n v="1.0835999999999998E-2"/>
    <n v="1.6197999999999997E-2"/>
    <n v="2.2625000000000006E-2"/>
    <n v="3.2362000000000002E-2"/>
    <n v="4.4167999999999999E-2"/>
    <n v="5.903499999999999E-2"/>
  </r>
  <r>
    <x v="10"/>
    <x v="2"/>
    <x v="3"/>
    <x v="81"/>
    <n v="0.33682900000000005"/>
    <n v="0.39346600000000004"/>
    <n v="0.60754500000000011"/>
    <n v="0.94417799999999996"/>
    <n v="1.31975"/>
    <n v="1.8412429999999997"/>
    <n v="2.509029"/>
  </r>
  <r>
    <x v="10"/>
    <x v="2"/>
    <x v="3"/>
    <x v="82"/>
    <n v="3.895E-3"/>
    <n v="5.202E-3"/>
    <n v="7.9639999999999989E-3"/>
    <n v="1.1410999999999998E-2"/>
    <n v="1.6286000000000002E-2"/>
    <n v="2.2368999999999997E-2"/>
    <n v="2.9829999999999992E-2"/>
  </r>
  <r>
    <x v="10"/>
    <x v="2"/>
    <x v="3"/>
    <x v="83"/>
    <n v="6.6359000000000001E-2"/>
    <n v="8.5328999999999988E-2"/>
    <n v="0.15052099999999999"/>
    <n v="0.26217500000000005"/>
    <n v="0.38958999999999994"/>
    <n v="0.545875"/>
    <n v="0.72335799999999983"/>
  </r>
  <r>
    <x v="10"/>
    <x v="2"/>
    <x v="4"/>
    <x v="72"/>
    <n v="6.2199999999999994E-4"/>
    <n v="6.2100000000000002E-4"/>
    <n v="8.4800000000000001E-4"/>
    <n v="1.129E-3"/>
    <n v="1.389E-3"/>
    <n v="1.683E-3"/>
    <n v="1.9859999999999999E-3"/>
  </r>
  <r>
    <x v="10"/>
    <x v="2"/>
    <x v="4"/>
    <x v="73"/>
    <n v="6.8268999999999996E-2"/>
    <n v="4.4424000000000005E-2"/>
    <n v="6.5293000000000004E-2"/>
    <n v="0.10596699999999999"/>
    <n v="0.14966499999999999"/>
    <n v="0.185029"/>
    <n v="0.22378499999999998"/>
  </r>
  <r>
    <x v="10"/>
    <x v="2"/>
    <x v="4"/>
    <x v="74"/>
    <n v="0.107045"/>
    <n v="6.8840999999999999E-2"/>
    <n v="0.103438"/>
    <n v="0.16981499999999999"/>
    <n v="0.24612800000000001"/>
    <n v="0.304338"/>
    <n v="0.37005199999999999"/>
  </r>
  <r>
    <x v="10"/>
    <x v="2"/>
    <x v="4"/>
    <x v="75"/>
    <n v="0.62499100000000007"/>
    <n v="0.66985600000000001"/>
    <n v="0.92491100000000004"/>
    <n v="1.2754840000000001"/>
    <n v="1.608994"/>
    <n v="2.0235060000000002"/>
    <n v="2.4721660000000001"/>
  </r>
  <r>
    <x v="10"/>
    <x v="2"/>
    <x v="4"/>
    <x v="76"/>
    <n v="2.1246000000000001E-2"/>
    <n v="2.4433E-2"/>
    <n v="3.6951999999999999E-2"/>
    <n v="5.6219000000000005E-2"/>
    <n v="7.5346999999999997E-2"/>
    <n v="9.9545999999999996E-2"/>
    <n v="0.12650400000000001"/>
  </r>
  <r>
    <x v="10"/>
    <x v="2"/>
    <x v="4"/>
    <x v="77"/>
    <n v="0.77096900000000002"/>
    <n v="0.99885500000000005"/>
    <n v="1.6192800000000001"/>
    <n v="2.575447"/>
    <n v="3.5086930000000001"/>
    <n v="4.5888299999999997"/>
    <n v="5.7164040000000007"/>
  </r>
  <r>
    <x v="10"/>
    <x v="2"/>
    <x v="4"/>
    <x v="78"/>
    <n v="8.7665999999999994E-2"/>
    <n v="0.114858"/>
    <n v="0.19232199999999999"/>
    <n v="0.300151"/>
    <n v="0.43572299999999997"/>
    <n v="0.60823000000000005"/>
    <n v="0.80210999999999999"/>
  </r>
  <r>
    <x v="10"/>
    <x v="2"/>
    <x v="4"/>
    <x v="79"/>
    <n v="0.21069300000000002"/>
    <n v="0.21867199999999998"/>
    <n v="0.31342300000000001"/>
    <n v="0.46038900000000005"/>
    <n v="0.62288199999999994"/>
    <n v="0.84465199999999996"/>
    <n v="1.0599449999999999"/>
  </r>
  <r>
    <x v="10"/>
    <x v="2"/>
    <x v="4"/>
    <x v="80"/>
    <n v="6.4670000000000005E-3"/>
    <n v="7.986E-3"/>
    <n v="1.1123000000000001E-2"/>
    <n v="1.4673E-2"/>
    <n v="1.8938E-2"/>
    <n v="2.3967000000000002E-2"/>
    <n v="2.9669000000000001E-2"/>
  </r>
  <r>
    <x v="10"/>
    <x v="2"/>
    <x v="4"/>
    <x v="81"/>
    <n v="3.6226020000000001"/>
    <n v="4.242934"/>
    <n v="6.5601249999999993"/>
    <n v="10.054943999999999"/>
    <n v="13.468712"/>
    <n v="17.725524999999998"/>
    <n v="22.326896999999999"/>
  </r>
  <r>
    <x v="10"/>
    <x v="2"/>
    <x v="4"/>
    <x v="82"/>
    <n v="4.738E-3"/>
    <n v="6.0369999999999998E-3"/>
    <n v="8.567E-3"/>
    <n v="1.1452E-2"/>
    <n v="1.4737999999999999E-2"/>
    <n v="1.8696000000000001E-2"/>
    <n v="2.3102000000000001E-2"/>
  </r>
  <r>
    <x v="10"/>
    <x v="2"/>
    <x v="4"/>
    <x v="83"/>
    <n v="3.2823999999999999E-2"/>
    <n v="4.2650999999999994E-2"/>
    <n v="7.4807999999999999E-2"/>
    <n v="0.12604799999999999"/>
    <n v="0.17030899999999999"/>
    <n v="0.220802"/>
    <n v="0.271507"/>
  </r>
  <r>
    <x v="10"/>
    <x v="2"/>
    <x v="5"/>
    <x v="72"/>
    <n v="4.9700000000000037E-4"/>
    <n v="5.4300000000000041E-4"/>
    <n v="8.1400000000000005E-4"/>
    <n v="1.139E-3"/>
    <n v="1.4639999999999992E-3"/>
    <n v="1.8249999999999994E-3"/>
    <n v="2.236000000000001E-3"/>
  </r>
  <r>
    <x v="10"/>
    <x v="2"/>
    <x v="5"/>
    <x v="73"/>
    <n v="5.7019000000000014E-2"/>
    <n v="3.7772999999999966E-2"/>
    <n v="5.6778999999999996E-2"/>
    <n v="9.4084999999999988E-2"/>
    <n v="0.13549400000000003"/>
    <n v="0.17055000000000009"/>
    <n v="0.20981099999999991"/>
  </r>
  <r>
    <x v="10"/>
    <x v="2"/>
    <x v="5"/>
    <x v="74"/>
    <n v="3.3390000000000038E-2"/>
    <n v="2.2188000000000003E-2"/>
    <n v="3.5164000000000022E-2"/>
    <n v="6.0422999999999991E-2"/>
    <n v="9.2340999999999965E-2"/>
    <n v="0.11832999999999998"/>
    <n v="0.14898599999999998"/>
  </r>
  <r>
    <x v="10"/>
    <x v="2"/>
    <x v="5"/>
    <x v="75"/>
    <n v="2.5431589999999993"/>
    <n v="2.7551829999999997"/>
    <n v="3.8150870000000001"/>
    <n v="5.3268240000000029"/>
    <n v="6.7459119999999988"/>
    <n v="8.5361620000000045"/>
    <n v="10.469155000000006"/>
  </r>
  <r>
    <x v="10"/>
    <x v="2"/>
    <x v="5"/>
    <x v="76"/>
    <n v="6.8820000000000001E-3"/>
    <n v="8.3309999999999947E-3"/>
    <n v="1.3585999999999989E-2"/>
    <n v="2.2575000000000005E-2"/>
    <n v="3.3085999999999997E-2"/>
    <n v="4.8010999999999998E-2"/>
    <n v="6.7293000000000033E-2"/>
  </r>
  <r>
    <x v="10"/>
    <x v="2"/>
    <x v="5"/>
    <x v="77"/>
    <n v="0.28749899999999989"/>
    <n v="0.40013999999999994"/>
    <n v="0.73305400000000032"/>
    <n v="1.3551369999999996"/>
    <n v="2.1445669999999999"/>
    <n v="3.1939399999999991"/>
    <n v="4.4346089999999991"/>
  </r>
  <r>
    <x v="10"/>
    <x v="2"/>
    <x v="5"/>
    <x v="78"/>
    <n v="2.6736000000000013E-2"/>
    <n v="3.6073000000000001E-2"/>
    <n v="6.5127000000000032E-2"/>
    <n v="0.11160700000000007"/>
    <n v="0.18174100000000004"/>
    <n v="0.28857399999999983"/>
    <n v="0.43483099999999986"/>
  </r>
  <r>
    <x v="10"/>
    <x v="2"/>
    <x v="5"/>
    <x v="79"/>
    <n v="9.8090000000000052E-2"/>
    <n v="0.108317"/>
    <n v="0.16996100000000003"/>
    <n v="0.27427699999999988"/>
    <n v="0.40242400000000006"/>
    <n v="0.58791299999999969"/>
    <n v="0.79071999999999987"/>
  </r>
  <r>
    <x v="10"/>
    <x v="2"/>
    <x v="5"/>
    <x v="80"/>
    <n v="5.4500000000000035E-3"/>
    <n v="7.0860000000000046E-3"/>
    <n v="1.1206000000000001E-2"/>
    <n v="1.6358999999999992E-2"/>
    <n v="2.3768999999999985E-2"/>
    <n v="3.3096000000000007E-2"/>
    <n v="4.4875000000000005E-2"/>
  </r>
  <r>
    <x v="10"/>
    <x v="2"/>
    <x v="5"/>
    <x v="81"/>
    <n v="7.3323000000000041E-2"/>
    <n v="9.7918999999999964E-2"/>
    <n v="0.18208699999999992"/>
    <n v="0.34636100000000003"/>
    <n v="0.56407099999999999"/>
    <n v="0.89836799999999961"/>
    <n v="1.3697070000000005"/>
  </r>
  <r>
    <x v="10"/>
    <x v="2"/>
    <x v="5"/>
    <x v="82"/>
    <n v="3.2579999999999992E-3"/>
    <n v="4.3600000000000002E-3"/>
    <n v="7.1339999999999988E-3"/>
    <n v="1.0713999999999993E-2"/>
    <n v="1.5504999999999996E-2"/>
    <n v="2.1721000000000004E-2"/>
    <n v="2.9290000000000007E-2"/>
  </r>
  <r>
    <x v="10"/>
    <x v="2"/>
    <x v="5"/>
    <x v="83"/>
    <n v="2.2904000000000011E-2"/>
    <n v="3.1844000000000018E-2"/>
    <n v="6.5230000000000038E-2"/>
    <n v="0.13534400000000008"/>
    <n v="0.22619900000000001"/>
    <n v="0.35165199999999991"/>
    <n v="0.50202799999999981"/>
  </r>
  <r>
    <x v="10"/>
    <x v="2"/>
    <x v="6"/>
    <x v="72"/>
    <n v="5.44E-4"/>
    <n v="5.6099999999999998E-4"/>
    <n v="7.6800000000000002E-4"/>
    <n v="1.0350000000000003E-3"/>
    <n v="1.2850000000000001E-3"/>
    <n v="1.5839999999999999E-3"/>
    <n v="1.9030000000000002E-3"/>
  </r>
  <r>
    <x v="10"/>
    <x v="2"/>
    <x v="6"/>
    <x v="73"/>
    <n v="6.3406999999999991E-2"/>
    <n v="4.1591999999999997E-2"/>
    <n v="6.1402999999999999E-2"/>
    <n v="0.10028000000000002"/>
    <n v="0.14265900000000004"/>
    <n v="0.17780699999999999"/>
    <n v="0.21698799999999999"/>
  </r>
  <r>
    <x v="10"/>
    <x v="2"/>
    <x v="6"/>
    <x v="74"/>
    <n v="8.2870999999999986E-2"/>
    <n v="5.4071000000000008E-2"/>
    <n v="8.1477999999999995E-2"/>
    <n v="0.13500199999999998"/>
    <n v="0.19683900000000001"/>
    <n v="0.24657100000000004"/>
    <n v="0.30387199999999992"/>
  </r>
  <r>
    <x v="10"/>
    <x v="2"/>
    <x v="6"/>
    <x v="75"/>
    <n v="0.66388399999999992"/>
    <n v="0.72316799999999992"/>
    <n v="1.0141709999999999"/>
    <n v="1.4205680000000003"/>
    <n v="1.819583"/>
    <n v="2.3232350000000004"/>
    <n v="2.8821639999999999"/>
  </r>
  <r>
    <x v="10"/>
    <x v="2"/>
    <x v="6"/>
    <x v="76"/>
    <n v="2.6158000000000001E-2"/>
    <n v="3.0811000000000002E-2"/>
    <n v="4.743E-2"/>
    <n v="7.3777999999999996E-2"/>
    <n v="0.10076099999999999"/>
    <n v="0.13561099999999998"/>
    <n v="0.17538500000000001"/>
  </r>
  <r>
    <x v="10"/>
    <x v="2"/>
    <x v="6"/>
    <x v="77"/>
    <n v="0.92693800000000004"/>
    <n v="1.2299119999999999"/>
    <n v="2.023784"/>
    <n v="3.292392"/>
    <n v="4.5741199999999997"/>
    <n v="6.1059400000000013"/>
    <n v="7.7555359999999993"/>
  </r>
  <r>
    <x v="10"/>
    <x v="2"/>
    <x v="6"/>
    <x v="78"/>
    <n v="0.10558799999999999"/>
    <n v="0.14148800000000003"/>
    <n v="0.23977900000000002"/>
    <n v="0.38341900000000001"/>
    <n v="0.56776099999999996"/>
    <n v="0.80814900000000001"/>
    <n v="1.0858270000000001"/>
  </r>
  <r>
    <x v="10"/>
    <x v="2"/>
    <x v="6"/>
    <x v="79"/>
    <n v="0.264318"/>
    <n v="0.27905199999999997"/>
    <n v="0.40576299999999998"/>
    <n v="0.60638000000000003"/>
    <n v="0.83454399999999995"/>
    <n v="1.1512280000000001"/>
    <n v="1.468019"/>
  </r>
  <r>
    <x v="10"/>
    <x v="2"/>
    <x v="6"/>
    <x v="80"/>
    <n v="4.1570000000000001E-3"/>
    <n v="5.4540000000000005E-3"/>
    <n v="7.8370000000000002E-3"/>
    <n v="1.0561000000000001E-2"/>
    <n v="1.41E-2"/>
    <n v="1.8328999999999998E-2"/>
    <n v="2.324E-2"/>
  </r>
  <r>
    <x v="10"/>
    <x v="2"/>
    <x v="6"/>
    <x v="81"/>
    <n v="1.0475199999999998"/>
    <n v="1.1981470000000001"/>
    <n v="1.7778620000000001"/>
    <n v="2.6233330000000001"/>
    <n v="3.4378129999999993"/>
    <n v="4.4624259999999998"/>
    <n v="5.5883620000000009"/>
  </r>
  <r>
    <x v="10"/>
    <x v="2"/>
    <x v="6"/>
    <x v="82"/>
    <n v="2.1910000000000002E-3"/>
    <n v="2.993E-3"/>
    <n v="4.4250000000000001E-3"/>
    <n v="6.0650000000000001E-3"/>
    <n v="8.124000000000001E-3"/>
    <n v="1.057E-2"/>
    <n v="1.3365999999999999E-2"/>
  </r>
  <r>
    <x v="10"/>
    <x v="2"/>
    <x v="6"/>
    <x v="83"/>
    <n v="3.0537000000000002E-2"/>
    <n v="3.9791999999999994E-2"/>
    <n v="6.9738000000000008E-2"/>
    <n v="0.11856600000000002"/>
    <n v="0.16390500000000002"/>
    <n v="0.215555"/>
    <n v="0.269123"/>
  </r>
  <r>
    <x v="10"/>
    <x v="2"/>
    <x v="7"/>
    <x v="72"/>
    <n v="2.3399999999999994E-4"/>
    <n v="2.4800000000000001E-4"/>
    <n v="3.5800000000000019E-4"/>
    <n v="4.9700000000000037E-4"/>
    <n v="6.4400000000000037E-4"/>
    <n v="8.1500000000000029E-4"/>
    <n v="1.0100000000000003E-3"/>
  </r>
  <r>
    <x v="10"/>
    <x v="2"/>
    <x v="7"/>
    <x v="73"/>
    <n v="2.5214999999999994E-2"/>
    <n v="1.6798999999999994E-2"/>
    <n v="2.5295000000000008E-2"/>
    <n v="4.2027000000000002E-2"/>
    <n v="6.0779999999999987E-2"/>
    <n v="7.6946999999999988E-2"/>
    <n v="9.5351000000000047E-2"/>
  </r>
  <r>
    <x v="10"/>
    <x v="2"/>
    <x v="7"/>
    <x v="74"/>
    <n v="2.0331000000000005E-2"/>
    <n v="1.3511000000000004E-2"/>
    <n v="2.1327999999999996E-2"/>
    <n v="3.6540999999999983E-2"/>
    <n v="5.5528999999999995E-2"/>
    <n v="7.1417999999999968E-2"/>
    <n v="9.0374999999999955E-2"/>
  </r>
  <r>
    <x v="10"/>
    <x v="2"/>
    <x v="7"/>
    <x v="75"/>
    <n v="0.6957270000000001"/>
    <n v="0.73932399999999987"/>
    <n v="1.0303259999999996"/>
    <n v="1.4212099999999996"/>
    <n v="1.8016779999999999"/>
    <n v="2.276841000000001"/>
    <n v="2.8024680000000006"/>
  </r>
  <r>
    <x v="10"/>
    <x v="2"/>
    <x v="7"/>
    <x v="76"/>
    <n v="7.4490000000000016E-3"/>
    <n v="8.9680000000000003E-3"/>
    <n v="1.457E-2"/>
    <n v="2.3748000000000002E-2"/>
    <n v="3.4163000000000027E-2"/>
    <n v="4.8437000000000022E-2"/>
    <n v="6.622100000000003E-2"/>
  </r>
  <r>
    <x v="10"/>
    <x v="2"/>
    <x v="7"/>
    <x v="77"/>
    <n v="0.27672099999999966"/>
    <n v="0.38159599999999994"/>
    <n v="0.68825899999999995"/>
    <n v="1.2178040000000006"/>
    <n v="1.8476089999999996"/>
    <n v="2.6469020000000016"/>
    <n v="3.5652839999999997"/>
  </r>
  <r>
    <x v="10"/>
    <x v="2"/>
    <x v="7"/>
    <x v="78"/>
    <n v="3.1405000000000009E-2"/>
    <n v="4.2252999999999992E-2"/>
    <n v="7.5784999999999991E-2"/>
    <n v="0.12595100000000001"/>
    <n v="0.19726299999999999"/>
    <n v="0.29837599999999986"/>
    <n v="0.42743600000000004"/>
  </r>
  <r>
    <x v="10"/>
    <x v="2"/>
    <x v="7"/>
    <x v="79"/>
    <n v="9.0776000000000037E-2"/>
    <n v="9.8803000000000016E-2"/>
    <n v="0.15234200000000001"/>
    <n v="0.23935799999999993"/>
    <n v="0.34492299999999987"/>
    <n v="0.49576999999999988"/>
    <n v="0.65778099999999984"/>
  </r>
  <r>
    <x v="10"/>
    <x v="2"/>
    <x v="7"/>
    <x v="80"/>
    <n v="1.7439999999999995E-3"/>
    <n v="2.3760000000000005E-3"/>
    <n v="3.5700000000000007E-3"/>
    <n v="5.0550000000000039E-3"/>
    <n v="7.1210000000000015E-3"/>
    <n v="9.6620000000000022E-3"/>
    <n v="1.2794999999999997E-2"/>
  </r>
  <r>
    <x v="10"/>
    <x v="2"/>
    <x v="7"/>
    <x v="81"/>
    <n v="5.201500000000002E-2"/>
    <n v="6.6055000000000016E-2"/>
    <n v="0.11583800000000001"/>
    <n v="0.20336199999999999"/>
    <n v="0.31003900000000001"/>
    <n v="0.46335700000000002"/>
    <n v="0.66646000000000005"/>
  </r>
  <r>
    <x v="10"/>
    <x v="2"/>
    <x v="7"/>
    <x v="82"/>
    <n v="1.1119999999999995E-3"/>
    <n v="1.6119999999999993E-3"/>
    <n v="2.5049999999999998E-3"/>
    <n v="3.6459999999999999E-3"/>
    <n v="5.1530000000000022E-3"/>
    <n v="7.0309999999999999E-3"/>
    <n v="9.274000000000001E-3"/>
  </r>
  <r>
    <x v="10"/>
    <x v="2"/>
    <x v="7"/>
    <x v="83"/>
    <n v="1.0043E-2"/>
    <n v="1.3826999999999997E-2"/>
    <n v="2.7526000000000002E-2"/>
    <n v="5.3270999999999992E-2"/>
    <n v="8.3967999999999973E-2"/>
    <n v="0.12280999999999997"/>
    <n v="0.16709200000000005"/>
  </r>
  <r>
    <x v="10"/>
    <x v="2"/>
    <x v="8"/>
    <x v="72"/>
    <n v="2.8089999999999999E-3"/>
    <n v="2.862E-3"/>
    <n v="3.9550000000000002E-3"/>
    <n v="5.365E-3"/>
    <n v="6.692E-3"/>
    <n v="8.2690000000000003E-3"/>
    <n v="9.9629999999999996E-3"/>
  </r>
  <r>
    <x v="10"/>
    <x v="2"/>
    <x v="8"/>
    <x v="73"/>
    <n v="0.31163799999999997"/>
    <n v="0.20447899999999999"/>
    <n v="0.302846"/>
    <n v="0.49534299999999998"/>
    <n v="0.70563399999999998"/>
    <n v="0.88022599999999995"/>
    <n v="1.0748249999999999"/>
  </r>
  <r>
    <x v="10"/>
    <x v="2"/>
    <x v="8"/>
    <x v="74"/>
    <n v="0.43287399999999998"/>
    <n v="0.28209099999999998"/>
    <n v="0.43269299999999999"/>
    <n v="0.72218899999999997"/>
    <n v="1.065223"/>
    <n v="1.3396239999999999"/>
    <n v="1.657497"/>
  </r>
  <r>
    <x v="10"/>
    <x v="2"/>
    <x v="8"/>
    <x v="75"/>
    <n v="4.0050569999999999"/>
    <n v="4.3923730000000001"/>
    <n v="6.2017240000000005"/>
    <n v="8.7556499999999993"/>
    <n v="11.308128"/>
    <n v="14.569516"/>
    <n v="18.252468"/>
  </r>
  <r>
    <x v="10"/>
    <x v="2"/>
    <x v="8"/>
    <x v="76"/>
    <n v="0.173175"/>
    <n v="0.19741500000000001"/>
    <n v="0.29990299999999998"/>
    <n v="0.45209900000000003"/>
    <n v="0.60395599999999994"/>
    <n v="0.79472200000000004"/>
    <n v="1.0072289999999999"/>
  </r>
  <r>
    <x v="10"/>
    <x v="2"/>
    <x v="8"/>
    <x v="77"/>
    <n v="9.0576439999999998"/>
    <n v="10.274343999999999"/>
    <n v="15.105235"/>
    <n v="21.832566"/>
    <n v="28.221014"/>
    <n v="35.882674999999999"/>
    <n v="43.963360999999999"/>
  </r>
  <r>
    <x v="10"/>
    <x v="2"/>
    <x v="8"/>
    <x v="78"/>
    <n v="0.78368300000000002"/>
    <n v="0.99122700000000008"/>
    <n v="1.6411609999999999"/>
    <n v="2.4848659999999998"/>
    <n v="3.5213219999999996"/>
    <n v="4.8203790000000009"/>
    <n v="6.2765810000000002"/>
  </r>
  <r>
    <x v="10"/>
    <x v="2"/>
    <x v="8"/>
    <x v="79"/>
    <n v="1.5327329999999999"/>
    <n v="1.5893809999999999"/>
    <n v="2.2909259999999998"/>
    <n v="3.368204"/>
    <n v="4.5897790000000001"/>
    <n v="6.2733179999999997"/>
    <n v="7.9416679999999999"/>
  </r>
  <r>
    <x v="10"/>
    <x v="2"/>
    <x v="8"/>
    <x v="80"/>
    <n v="2.1425E-2"/>
    <n v="2.6793999999999998E-2"/>
    <n v="3.7350999999999995E-2"/>
    <n v="4.9044000000000004E-2"/>
    <n v="6.4393000000000006E-2"/>
    <n v="8.2251000000000005E-2"/>
    <n v="0.102909"/>
  </r>
  <r>
    <x v="10"/>
    <x v="2"/>
    <x v="8"/>
    <x v="81"/>
    <n v="8.2176679999999998"/>
    <n v="9.436611000000001"/>
    <n v="14.464902"/>
    <n v="21.825091999999998"/>
    <n v="29.131595999999998"/>
    <n v="38.320371000000002"/>
    <n v="48.510572999999994"/>
  </r>
  <r>
    <x v="10"/>
    <x v="2"/>
    <x v="8"/>
    <x v="82"/>
    <n v="2.6563999999999997E-2"/>
    <n v="3.4412999999999999E-2"/>
    <n v="4.8799000000000002E-2"/>
    <n v="6.4785999999999996E-2"/>
    <n v="8.5044000000000008E-2"/>
    <n v="0.108748"/>
    <n v="0.13580799999999998"/>
  </r>
  <r>
    <x v="10"/>
    <x v="2"/>
    <x v="8"/>
    <x v="83"/>
    <n v="0.29977100000000001"/>
    <n v="0.35718300000000003"/>
    <n v="0.58665199999999995"/>
    <n v="0.90777400000000008"/>
    <n v="1.1946109999999999"/>
    <n v="1.5199690000000001"/>
    <n v="1.858257"/>
  </r>
  <r>
    <x v="10"/>
    <x v="2"/>
    <x v="9"/>
    <x v="72"/>
    <n v="3.5000000000000004E-5"/>
    <n v="4.1999999999999998E-5"/>
    <n v="6.8999999999999983E-5"/>
    <n v="1.0299999999999997E-4"/>
    <n v="1.4299999999999995E-4"/>
    <n v="1.8299999999999995E-4"/>
    <n v="2.3399999999999989E-4"/>
  </r>
  <r>
    <x v="10"/>
    <x v="2"/>
    <x v="9"/>
    <x v="73"/>
    <n v="4.7439999999999991E-3"/>
    <n v="3.1980000000000012E-3"/>
    <n v="4.9110000000000013E-3"/>
    <n v="8.3109999999999955E-3"/>
    <n v="1.2214000000000003E-2"/>
    <n v="1.567399999999999E-2"/>
    <n v="1.9651999999999992E-2"/>
  </r>
  <r>
    <x v="10"/>
    <x v="2"/>
    <x v="9"/>
    <x v="74"/>
    <n v="3.239000000000001E-3"/>
    <n v="2.1969999999999997E-3"/>
    <n v="3.5620000000000001E-3"/>
    <n v="6.2510000000000031E-3"/>
    <n v="9.7849999999999916E-3"/>
    <n v="1.2863999999999992E-2"/>
    <n v="1.6640000000000002E-2"/>
  </r>
  <r>
    <x v="10"/>
    <x v="2"/>
    <x v="9"/>
    <x v="75"/>
    <n v="0.12055499999999997"/>
    <n v="0.13412899999999994"/>
    <n v="0.19370999999999991"/>
    <n v="0.28007700000000002"/>
    <n v="0.37170500000000023"/>
    <n v="0.49368699999999982"/>
    <n v="0.64054199999999961"/>
  </r>
  <r>
    <x v="10"/>
    <x v="2"/>
    <x v="9"/>
    <x v="76"/>
    <n v="6.0300000000000013E-4"/>
    <n v="7.0800000000000008E-4"/>
    <n v="1.1169999999999989E-3"/>
    <n v="1.8099999999999991E-3"/>
    <n v="2.5909999999999996E-3"/>
    <n v="3.6939999999999998E-3"/>
    <n v="5.107000000000003E-3"/>
  </r>
  <r>
    <x v="10"/>
    <x v="2"/>
    <x v="9"/>
    <x v="77"/>
    <n v="2.3597000000000014E-2"/>
    <n v="3.1670000000000052E-2"/>
    <n v="5.5441000000000053E-2"/>
    <n v="9.9140000000000075E-2"/>
    <n v="0.15438400000000019"/>
    <n v="0.22938300000000009"/>
    <n v="0.3239039999999998"/>
  </r>
  <r>
    <x v="10"/>
    <x v="2"/>
    <x v="9"/>
    <x v="78"/>
    <n v="2.5930000000000003E-3"/>
    <n v="3.3780000000000004E-3"/>
    <n v="5.7760000000000034E-3"/>
    <n v="9.4799999999999954E-3"/>
    <n v="1.4857999999999989E-2"/>
    <n v="2.2804000000000001E-2"/>
    <n v="3.3503000000000033E-2"/>
  </r>
  <r>
    <x v="10"/>
    <x v="2"/>
    <x v="9"/>
    <x v="79"/>
    <n v="7.7670000000000022E-3"/>
    <n v="8.3619999999999962E-3"/>
    <n v="1.2820999999999992E-2"/>
    <n v="2.0349000000000006E-2"/>
    <n v="2.9745000000000004E-2"/>
    <n v="4.3483000000000042E-2"/>
    <n v="5.8911000000000019E-2"/>
  </r>
  <r>
    <x v="10"/>
    <x v="2"/>
    <x v="9"/>
    <x v="80"/>
    <n v="4.3200000000000025E-4"/>
    <n v="5.4600000000000037E-4"/>
    <n v="8.900000000000006E-4"/>
    <n v="1.3549999999999986E-3"/>
    <n v="2.050000000000001E-3"/>
    <n v="2.9580000000000001E-3"/>
    <n v="4.1930000000000066E-3"/>
  </r>
  <r>
    <x v="10"/>
    <x v="2"/>
    <x v="9"/>
    <x v="81"/>
    <n v="9.3169999999999954E-3"/>
    <n v="1.2614999999999994E-2"/>
    <n v="2.3932999999999982E-2"/>
    <n v="4.6312999999999979E-2"/>
    <n v="7.7284000000000033E-2"/>
    <n v="0.12618100000000002"/>
    <n v="0.19741900000000001"/>
  </r>
  <r>
    <x v="10"/>
    <x v="2"/>
    <x v="9"/>
    <x v="82"/>
    <n v="2.8500000000000015E-4"/>
    <n v="3.8000000000000018E-4"/>
    <n v="6.4800000000000046E-4"/>
    <n v="1.055999999999999E-3"/>
    <n v="1.5809999999999984E-3"/>
    <n v="2.3590000000000009E-3"/>
    <n v="3.3759999999999992E-3"/>
  </r>
  <r>
    <x v="10"/>
    <x v="2"/>
    <x v="9"/>
    <x v="83"/>
    <n v="1.8399999999999983E-3"/>
    <n v="2.5920000000000006E-3"/>
    <n v="5.1260000000000047E-3"/>
    <n v="1.0586999999999994E-2"/>
    <n v="1.8211000000000008E-2"/>
    <n v="2.9752999999999998E-2"/>
    <n v="4.5708000000000013E-2"/>
  </r>
  <r>
    <x v="10"/>
    <x v="2"/>
    <x v="10"/>
    <x v="72"/>
    <n v="2.5990000000000006E-3"/>
    <n v="2.6159999999999998E-3"/>
    <n v="3.5839999999999991E-3"/>
    <n v="4.8090000000000008E-3"/>
    <n v="5.9379999999999988E-3"/>
    <n v="7.2499999999999986E-3"/>
    <n v="8.6379999999999981E-3"/>
  </r>
  <r>
    <x v="10"/>
    <x v="2"/>
    <x v="10"/>
    <x v="73"/>
    <n v="0.29177799999999993"/>
    <n v="0.19044899999999995"/>
    <n v="0.28075000000000006"/>
    <n v="0.45681200000000011"/>
    <n v="0.64744900000000039"/>
    <n v="0.80360300000000029"/>
    <n v="0.97632499999999978"/>
  </r>
  <r>
    <x v="10"/>
    <x v="2"/>
    <x v="10"/>
    <x v="74"/>
    <n v="0.28654799999999997"/>
    <n v="0.18604799999999994"/>
    <n v="0.287188"/>
    <n v="0.47952400000000006"/>
    <n v="0.71028800000000003"/>
    <n v="0.88986099999999968"/>
    <n v="1.0960960000000002"/>
  </r>
  <r>
    <x v="10"/>
    <x v="2"/>
    <x v="10"/>
    <x v="75"/>
    <n v="2.9441010000000007"/>
    <n v="3.1685609999999995"/>
    <n v="4.3655080000000002"/>
    <n v="6.026574000000001"/>
    <n v="7.6016620000000001"/>
    <n v="9.5686640000000018"/>
    <n v="11.705193"/>
  </r>
  <r>
    <x v="10"/>
    <x v="2"/>
    <x v="10"/>
    <x v="76"/>
    <n v="0.11489600000000001"/>
    <n v="0.13200300000000004"/>
    <n v="0.20334000000000002"/>
    <n v="0.31153200000000003"/>
    <n v="0.42196699999999998"/>
    <n v="0.56314700000000018"/>
    <n v="0.72334300000000029"/>
  </r>
  <r>
    <x v="10"/>
    <x v="2"/>
    <x v="10"/>
    <x v="77"/>
    <n v="4.1647779999999992"/>
    <n v="5.2887540000000017"/>
    <n v="8.7289230000000018"/>
    <n v="13.978099999999996"/>
    <n v="19.357742000000002"/>
    <n v="25.718013999999997"/>
    <n v="32.513953000000001"/>
  </r>
  <r>
    <x v="10"/>
    <x v="2"/>
    <x v="10"/>
    <x v="78"/>
    <n v="0.484491"/>
    <n v="0.61827600000000005"/>
    <n v="1.0457970000000001"/>
    <n v="1.6237789999999996"/>
    <n v="2.3683679999999998"/>
    <n v="3.3378979999999996"/>
    <n v="4.4566169999999987"/>
  </r>
  <r>
    <x v="10"/>
    <x v="2"/>
    <x v="10"/>
    <x v="79"/>
    <n v="1.1455129999999996"/>
    <n v="1.192475"/>
    <n v="1.7376700000000003"/>
    <n v="2.5765530000000001"/>
    <n v="3.5251739999999994"/>
    <n v="4.8296239999999981"/>
    <n v="6.1238439999999956"/>
  </r>
  <r>
    <x v="10"/>
    <x v="2"/>
    <x v="10"/>
    <x v="80"/>
    <n v="1.5819999999999997E-2"/>
    <n v="2.0267999999999991E-2"/>
    <n v="2.9296000000000006E-2"/>
    <n v="3.9563999999999995E-2"/>
    <n v="5.3382000000000027E-2"/>
    <n v="6.9675000000000015E-2"/>
    <n v="8.8832000000000022E-2"/>
  </r>
  <r>
    <x v="10"/>
    <x v="2"/>
    <x v="10"/>
    <x v="81"/>
    <n v="1.1038729999999999"/>
    <n v="1.4032620000000005"/>
    <n v="2.4761149999999992"/>
    <n v="4.3489079999999998"/>
    <n v="6.5736660000000038"/>
    <n v="9.6799939999999989"/>
    <n v="13.581701999999995"/>
  </r>
  <r>
    <x v="10"/>
    <x v="2"/>
    <x v="10"/>
    <x v="82"/>
    <n v="9.270999999999998E-3"/>
    <n v="1.2396000000000001E-2"/>
    <n v="1.8308000000000001E-2"/>
    <n v="2.5134E-2"/>
    <n v="3.3881999999999995E-2"/>
    <n v="4.4291999999999984E-2"/>
    <n v="5.6310000000000006E-2"/>
  </r>
  <r>
    <x v="10"/>
    <x v="2"/>
    <x v="10"/>
    <x v="83"/>
    <n v="0.11521999999999999"/>
    <n v="0.14412399999999995"/>
    <n v="0.25506400000000007"/>
    <n v="0.42889700000000003"/>
    <n v="0.59790900000000002"/>
    <n v="0.79288199999999998"/>
    <n v="0.99777999999999989"/>
  </r>
  <r>
    <x v="11"/>
    <x v="0"/>
    <x v="0"/>
    <x v="84"/>
    <n v="9.6698000000000048E-2"/>
    <n v="0.13342199999999996"/>
    <n v="0.17798299999999995"/>
    <n v="0.24764999999999998"/>
    <n v="0.33742500000000003"/>
    <n v="0.43894399999999989"/>
    <n v="0.55778000000000039"/>
  </r>
  <r>
    <x v="11"/>
    <x v="0"/>
    <x v="0"/>
    <x v="85"/>
    <n v="0.157698"/>
    <n v="0.22983500000000001"/>
    <n v="0.30834800000000001"/>
    <n v="0.43636099999999994"/>
    <n v="0.63276100000000013"/>
    <n v="0.87797999999999998"/>
    <n v="1.1898119999999996"/>
  </r>
  <r>
    <x v="11"/>
    <x v="0"/>
    <x v="0"/>
    <x v="86"/>
    <n v="0.12017800000000001"/>
    <n v="0.15718400000000007"/>
    <n v="0.19899900000000004"/>
    <n v="0.26778400000000002"/>
    <n v="0.35849000000000009"/>
    <n v="0.46376300000000009"/>
    <n v="0.59049699999999983"/>
  </r>
  <r>
    <x v="11"/>
    <x v="0"/>
    <x v="0"/>
    <x v="87"/>
    <n v="9.760000000000003E-4"/>
    <n v="1.1709999999999999E-3"/>
    <n v="1.7969999999999996E-3"/>
    <n v="3.0500000000000006E-3"/>
    <n v="4.9760000000000013E-3"/>
    <n v="7.7420000000000024E-3"/>
    <n v="1.1531000000000001E-2"/>
  </r>
  <r>
    <x v="11"/>
    <x v="0"/>
    <x v="0"/>
    <x v="88"/>
    <n v="1.6499999999999993E-3"/>
    <n v="2.3220000000000007E-3"/>
    <n v="3.1770000000000006E-3"/>
    <n v="4.6670000000000001E-3"/>
    <n v="6.9560000000000012E-3"/>
    <n v="9.7599999999999978E-3"/>
    <n v="1.3193E-2"/>
  </r>
  <r>
    <x v="11"/>
    <x v="0"/>
    <x v="0"/>
    <x v="89"/>
    <n v="1.4579410000000002"/>
    <n v="1.5866480000000001"/>
    <n v="1.9993210000000006"/>
    <n v="2.7782429999999998"/>
    <n v="3.8371750000000007"/>
    <n v="5.0956669999999988"/>
    <n v="6.6186559999999979"/>
  </r>
  <r>
    <x v="11"/>
    <x v="0"/>
    <x v="0"/>
    <x v="90"/>
    <n v="6.3888000000000014E-2"/>
    <n v="7.2162000000000004E-2"/>
    <n v="0.11143399999999995"/>
    <n v="0.19403700000000002"/>
    <n v="0.31813300000000005"/>
    <n v="0.45795799999999992"/>
    <n v="0.60588500000000012"/>
  </r>
  <r>
    <x v="11"/>
    <x v="0"/>
    <x v="0"/>
    <x v="91"/>
    <n v="4.1499999999999995E-4"/>
    <n v="4.4000000000000007E-4"/>
    <n v="5.9900000000000014E-4"/>
    <n v="9.0400000000000007E-4"/>
    <n v="1.3359999999999995E-3"/>
    <n v="1.9019999999999994E-3"/>
    <n v="2.594E-3"/>
  </r>
  <r>
    <x v="11"/>
    <x v="0"/>
    <x v="0"/>
    <x v="92"/>
    <n v="0.50111900000000009"/>
    <n v="0.5204430000000001"/>
    <n v="0.66509200000000002"/>
    <n v="0.92187200000000002"/>
    <n v="1.2287000000000001"/>
    <n v="1.5808090000000004"/>
    <n v="1.9569509999999997"/>
  </r>
  <r>
    <x v="11"/>
    <x v="0"/>
    <x v="0"/>
    <x v="93"/>
    <n v="7.4871999999999994E-2"/>
    <n v="0.11160400000000001"/>
    <n v="0.14099300000000001"/>
    <n v="0.189525"/>
    <n v="0.26878799999999992"/>
    <n v="0.36832800000000016"/>
    <n v="0.48233299999999985"/>
  </r>
  <r>
    <x v="11"/>
    <x v="0"/>
    <x v="0"/>
    <x v="94"/>
    <n v="1.1279999999999994E-3"/>
    <n v="1.8699999999999999E-3"/>
    <n v="3.1859999999999992E-3"/>
    <n v="5.4630000000000008E-3"/>
    <n v="8.2770000000000014E-3"/>
    <n v="1.0327000000000005E-2"/>
    <n v="1.1645999999999998E-2"/>
  </r>
  <r>
    <x v="11"/>
    <x v="0"/>
    <x v="1"/>
    <x v="84"/>
    <n v="0.16305500000000012"/>
    <n v="0.23396300000000003"/>
    <n v="0.33458699999999975"/>
    <n v="0.49381099999999983"/>
    <n v="0.69456799999999963"/>
    <n v="0.94771799999999984"/>
    <n v="1.2581439999999993"/>
  </r>
  <r>
    <x v="11"/>
    <x v="0"/>
    <x v="1"/>
    <x v="85"/>
    <n v="0.32412499999999977"/>
    <n v="0.47693799999999981"/>
    <n v="0.66182699999999972"/>
    <n v="0.95864300000000047"/>
    <n v="1.3944819999999998"/>
    <n v="1.9852840000000009"/>
    <n v="2.7624430000000002"/>
  </r>
  <r>
    <x v="11"/>
    <x v="0"/>
    <x v="1"/>
    <x v="86"/>
    <n v="0.21048700000000001"/>
    <n v="0.28112699999999979"/>
    <n v="0.36841899999999989"/>
    <n v="0.51089199999999968"/>
    <n v="0.68648399999999987"/>
    <n v="0.91083299999999989"/>
    <n v="1.188072999999999"/>
  </r>
  <r>
    <x v="11"/>
    <x v="0"/>
    <x v="1"/>
    <x v="87"/>
    <n v="1.3079999999999995E-3"/>
    <n v="1.5669999999999998E-3"/>
    <n v="2.4760000000000008E-3"/>
    <n v="4.2110000000000012E-3"/>
    <n v="6.8280000000000007E-3"/>
    <n v="1.0699999999999998E-2"/>
    <n v="1.6121E-2"/>
  </r>
  <r>
    <x v="11"/>
    <x v="0"/>
    <x v="1"/>
    <x v="88"/>
    <n v="2.4299999999999999E-3"/>
    <n v="3.5599999999999998E-3"/>
    <n v="5.2600000000000025E-3"/>
    <n v="8.1900000000000011E-3"/>
    <n v="1.2522999999999998E-2"/>
    <n v="1.8484000000000004E-2"/>
    <n v="2.6272000000000007E-2"/>
  </r>
  <r>
    <x v="11"/>
    <x v="0"/>
    <x v="1"/>
    <x v="89"/>
    <n v="3.615774"/>
    <n v="4.0954730000000019"/>
    <n v="5.415307999999996"/>
    <n v="7.7085469999999967"/>
    <n v="10.274717000000004"/>
    <n v="13.669543000000001"/>
    <n v="17.731074"/>
  </r>
  <r>
    <x v="11"/>
    <x v="0"/>
    <x v="1"/>
    <x v="90"/>
    <n v="8.9175999999999964E-2"/>
    <n v="0.10114200000000002"/>
    <n v="0.16425900000000007"/>
    <n v="0.29688199999999987"/>
    <n v="0.5140359999999996"/>
    <n v="0.79289799999999955"/>
    <n v="1.1207930000000002"/>
  </r>
  <r>
    <x v="11"/>
    <x v="0"/>
    <x v="1"/>
    <x v="91"/>
    <n v="5.2599999999999999E-4"/>
    <n v="5.700000000000003E-4"/>
    <n v="8.0099999999999995E-4"/>
    <n v="1.222E-3"/>
    <n v="1.7869999999999997E-3"/>
    <n v="2.552E-3"/>
    <n v="3.4980000000000011E-3"/>
  </r>
  <r>
    <x v="11"/>
    <x v="0"/>
    <x v="1"/>
    <x v="92"/>
    <n v="0.71743100000000004"/>
    <n v="0.76451299999999955"/>
    <n v="1.016141"/>
    <n v="1.4507310000000002"/>
    <n v="1.9281499999999998"/>
    <n v="2.5286539999999991"/>
    <n v="3.1818310000000003"/>
  </r>
  <r>
    <x v="11"/>
    <x v="0"/>
    <x v="1"/>
    <x v="93"/>
    <n v="0.21753600000000001"/>
    <n v="0.34105899999999978"/>
    <n v="0.46988499999999989"/>
    <n v="0.67383499999999996"/>
    <n v="0.97794899999999985"/>
    <n v="1.3961270000000003"/>
    <n v="1.8872500000000001"/>
  </r>
  <r>
    <x v="11"/>
    <x v="0"/>
    <x v="1"/>
    <x v="94"/>
    <n v="8.5000000000000006E-4"/>
    <n v="1.4219999999999994E-3"/>
    <n v="2.6880000000000003E-3"/>
    <n v="5.1830000000000027E-3"/>
    <n v="9.4319999999999994E-3"/>
    <n v="1.3361000000000001E-2"/>
    <n v="1.5977000000000002E-2"/>
  </r>
  <r>
    <x v="11"/>
    <x v="0"/>
    <x v="2"/>
    <x v="84"/>
    <n v="2.0157999999999995E-2"/>
    <n v="2.8510000000000001E-2"/>
    <n v="3.8748000000000012E-2"/>
    <n v="5.5194999999999987E-2"/>
    <n v="7.6721000000000025E-2"/>
    <n v="0.101907"/>
    <n v="0.13222200000000001"/>
  </r>
  <r>
    <x v="11"/>
    <x v="0"/>
    <x v="2"/>
    <x v="85"/>
    <n v="3.8139999999999986E-2"/>
    <n v="5.5960999999999997E-2"/>
    <n v="7.4817000000000008E-2"/>
    <n v="0.10588400000000001"/>
    <n v="0.15368399999999999"/>
    <n v="0.21403899999999998"/>
    <n v="0.29253000000000007"/>
  </r>
  <r>
    <x v="11"/>
    <x v="0"/>
    <x v="2"/>
    <x v="86"/>
    <n v="3.1106999999999992E-2"/>
    <n v="4.0997999999999993E-2"/>
    <n v="5.2038000000000022E-2"/>
    <n v="7.028299999999997E-2"/>
    <n v="9.4284000000000007E-2"/>
    <n v="0.12238099999999999"/>
    <n v="0.15641699999999997"/>
  </r>
  <r>
    <x v="11"/>
    <x v="0"/>
    <x v="2"/>
    <x v="87"/>
    <n v="1.95E-4"/>
    <n v="2.3500000000000005E-4"/>
    <n v="3.6100000000000016E-4"/>
    <n v="6.0500000000000029E-4"/>
    <n v="9.8400000000000007E-4"/>
    <n v="1.519E-3"/>
    <n v="2.258E-3"/>
  </r>
  <r>
    <x v="11"/>
    <x v="0"/>
    <x v="2"/>
    <x v="88"/>
    <n v="3.2600000000000006E-4"/>
    <n v="4.7200000000000014E-4"/>
    <n v="6.5800000000000038E-4"/>
    <n v="9.8700000000000003E-4"/>
    <n v="1.4950000000000005E-3"/>
    <n v="2.1389999999999998E-3"/>
    <n v="2.9510000000000001E-3"/>
  </r>
  <r>
    <x v="11"/>
    <x v="0"/>
    <x v="2"/>
    <x v="89"/>
    <n v="0.38189699999999999"/>
    <n v="0.42025599999999985"/>
    <n v="0.52809700000000004"/>
    <n v="0.73233700000000002"/>
    <n v="1.0008400000000002"/>
    <n v="1.3233010000000001"/>
    <n v="1.7161620000000004"/>
  </r>
  <r>
    <x v="11"/>
    <x v="0"/>
    <x v="2"/>
    <x v="90"/>
    <n v="1.1835000000000002E-2"/>
    <n v="1.3627000000000002E-2"/>
    <n v="2.1229000000000008E-2"/>
    <n v="3.7811999999999998E-2"/>
    <n v="6.4818999999999988E-2"/>
    <n v="9.6845000000000001E-2"/>
    <n v="0.13284300000000007"/>
  </r>
  <r>
    <x v="11"/>
    <x v="0"/>
    <x v="2"/>
    <x v="91"/>
    <n v="7.5999999999999991E-5"/>
    <n v="8.3999999999999982E-5"/>
    <n v="1.12E-4"/>
    <n v="1.6799999999999996E-4"/>
    <n v="2.4900000000000004E-4"/>
    <n v="3.540000000000002E-4"/>
    <n v="4.8100000000000025E-4"/>
  </r>
  <r>
    <x v="11"/>
    <x v="0"/>
    <x v="2"/>
    <x v="92"/>
    <n v="9.9441000000000002E-2"/>
    <n v="0.10424899999999998"/>
    <n v="0.133683"/>
    <n v="0.18614700000000006"/>
    <n v="0.248059"/>
    <n v="0.32003300000000007"/>
    <n v="0.39738900000000005"/>
  </r>
  <r>
    <x v="11"/>
    <x v="0"/>
    <x v="2"/>
    <x v="93"/>
    <n v="1.4336999999999996E-2"/>
    <n v="2.1734000000000003E-2"/>
    <n v="2.7689999999999999E-2"/>
    <n v="3.7545999999999989E-2"/>
    <n v="5.3343000000000029E-2"/>
    <n v="7.3326999999999976E-2"/>
    <n v="9.6204999999999957E-2"/>
  </r>
  <r>
    <x v="11"/>
    <x v="0"/>
    <x v="2"/>
    <x v="94"/>
    <n v="4.0900000000000018E-4"/>
    <n v="7.0100000000000034E-4"/>
    <n v="1.2049999999999999E-3"/>
    <n v="2.1099999999999999E-3"/>
    <n v="3.3879999999999991E-3"/>
    <n v="4.3929999999999993E-3"/>
    <n v="5.0750000000000014E-3"/>
  </r>
  <r>
    <x v="11"/>
    <x v="0"/>
    <x v="3"/>
    <x v="84"/>
    <n v="0.84333100000000005"/>
    <n v="1.1437409999999999"/>
    <n v="1.4943299999999999"/>
    <n v="2.032381"/>
    <n v="2.7191709999999998"/>
    <n v="3.4948700000000001"/>
    <n v="4.401662"/>
  </r>
  <r>
    <x v="11"/>
    <x v="0"/>
    <x v="3"/>
    <x v="85"/>
    <n v="3.4842569999999995"/>
    <n v="4.8162970000000005"/>
    <n v="6.2135809999999996"/>
    <n v="8.488823"/>
    <n v="12.124796999999999"/>
    <n v="16.751153999999996"/>
    <n v="22.292116999999998"/>
  </r>
  <r>
    <x v="11"/>
    <x v="0"/>
    <x v="3"/>
    <x v="86"/>
    <n v="1.3438190000000001"/>
    <n v="1.7467409999999999"/>
    <n v="2.1904710000000001"/>
    <n v="2.8891590000000003"/>
    <n v="3.7833820000000009"/>
    <n v="4.7904980000000004"/>
    <n v="5.9684609999999987"/>
  </r>
  <r>
    <x v="11"/>
    <x v="0"/>
    <x v="3"/>
    <x v="87"/>
    <n v="1.2409999999999999E-2"/>
    <n v="1.4551E-2"/>
    <n v="2.1315000000000004E-2"/>
    <n v="3.4194000000000002E-2"/>
    <n v="5.3023000000000001E-2"/>
    <n v="7.825399999999999E-2"/>
    <n v="0.11061899999999998"/>
  </r>
  <r>
    <x v="11"/>
    <x v="0"/>
    <x v="3"/>
    <x v="88"/>
    <n v="1.2995E-2"/>
    <n v="1.8018999999999997E-2"/>
    <n v="2.4053999999999999E-2"/>
    <n v="3.4106000000000004E-2"/>
    <n v="4.9265000000000003E-2"/>
    <n v="6.7345999999999989E-2"/>
    <n v="8.9100000000000013E-2"/>
  </r>
  <r>
    <x v="11"/>
    <x v="0"/>
    <x v="3"/>
    <x v="89"/>
    <n v="10.034281000000002"/>
    <n v="11.125352000000001"/>
    <n v="14.175034999999999"/>
    <n v="19.712790000000002"/>
    <n v="26.917374999999993"/>
    <n v="35.489978000000008"/>
    <n v="45.733331"/>
  </r>
  <r>
    <x v="11"/>
    <x v="0"/>
    <x v="3"/>
    <x v="90"/>
    <n v="0.72743499999999994"/>
    <n v="0.78899299999999983"/>
    <n v="1.1261570000000001"/>
    <n v="1.76772"/>
    <n v="2.6457239999999995"/>
    <n v="3.5864679999999995"/>
    <n v="4.5566949999999995"/>
  </r>
  <r>
    <x v="11"/>
    <x v="0"/>
    <x v="3"/>
    <x v="91"/>
    <n v="4.8409999999999998E-3"/>
    <n v="5.0989999999999994E-3"/>
    <n v="6.685E-3"/>
    <n v="9.6819999999999996E-3"/>
    <n v="1.3675000000000001E-2"/>
    <n v="1.8669999999999999E-2"/>
    <n v="2.4476000000000001E-2"/>
  </r>
  <r>
    <x v="11"/>
    <x v="0"/>
    <x v="3"/>
    <x v="92"/>
    <n v="3.9753730000000003"/>
    <n v="4.1185039999999997"/>
    <n v="5.2428159999999995"/>
    <n v="7.1940189999999999"/>
    <n v="9.4673289999999977"/>
    <n v="12.052692"/>
    <n v="14.766009000000002"/>
  </r>
  <r>
    <x v="11"/>
    <x v="0"/>
    <x v="3"/>
    <x v="93"/>
    <n v="6.9213889999999996"/>
    <n v="10.254966"/>
    <n v="12.871812"/>
    <n v="17.195049999999998"/>
    <n v="24.255960000000002"/>
    <n v="33.223378999999994"/>
    <n v="43.554012999999998"/>
  </r>
  <r>
    <x v="11"/>
    <x v="0"/>
    <x v="3"/>
    <x v="94"/>
    <n v="5.4929999999999996E-3"/>
    <n v="8.8400000000000006E-3"/>
    <n v="1.3918000000000002E-2"/>
    <n v="2.1363999999999994E-2"/>
    <n v="3.0149999999999993E-2"/>
    <n v="3.6578000000000006E-2"/>
    <n v="4.1352999999999994E-2"/>
  </r>
  <r>
    <x v="11"/>
    <x v="0"/>
    <x v="4"/>
    <x v="84"/>
    <n v="0.45503399999999999"/>
    <n v="0.60135699999999992"/>
    <n v="0.76790599999999998"/>
    <n v="1.0166089999999999"/>
    <n v="1.3068960000000001"/>
    <n v="1.6266180000000001"/>
    <n v="1.9823029999999999"/>
  </r>
  <r>
    <x v="11"/>
    <x v="0"/>
    <x v="4"/>
    <x v="85"/>
    <n v="0.56868300000000005"/>
    <n v="0.82309199999999993"/>
    <n v="1.088203"/>
    <n v="1.494615"/>
    <n v="2.057849"/>
    <n v="2.7198570000000002"/>
    <n v="3.5023409999999999"/>
  </r>
  <r>
    <x v="11"/>
    <x v="0"/>
    <x v="4"/>
    <x v="86"/>
    <n v="0.41486500000000004"/>
    <n v="0.53609200000000001"/>
    <n v="0.67230600000000007"/>
    <n v="0.88795000000000002"/>
    <n v="1.146282"/>
    <n v="1.4427569999999998"/>
    <n v="1.7841740000000001"/>
  </r>
  <r>
    <x v="11"/>
    <x v="0"/>
    <x v="4"/>
    <x v="87"/>
    <n v="5.7610000000000005E-3"/>
    <n v="6.9589999999999999E-3"/>
    <n v="1.065E-2"/>
    <n v="1.7814E-2"/>
    <n v="2.8241000000000002E-2"/>
    <n v="4.2636E-2"/>
    <n v="6.1270999999999999E-2"/>
  </r>
  <r>
    <x v="11"/>
    <x v="0"/>
    <x v="4"/>
    <x v="88"/>
    <n v="8.567E-3"/>
    <n v="1.1639E-2"/>
    <n v="1.5285E-2"/>
    <n v="2.1165E-2"/>
    <n v="2.9028999999999999E-2"/>
    <n v="3.8009000000000001E-2"/>
    <n v="4.7954999999999998E-2"/>
  </r>
  <r>
    <x v="11"/>
    <x v="0"/>
    <x v="4"/>
    <x v="89"/>
    <n v="4.9749660000000002"/>
    <n v="5.4749320000000008"/>
    <n v="6.9722710000000001"/>
    <n v="9.6923880000000011"/>
    <n v="12.871326"/>
    <n v="16.698217"/>
    <n v="21.032686999999999"/>
  </r>
  <r>
    <x v="11"/>
    <x v="0"/>
    <x v="4"/>
    <x v="90"/>
    <n v="0.392932"/>
    <n v="0.441666"/>
    <n v="0.66377700000000006"/>
    <n v="1.081153"/>
    <n v="1.620209"/>
    <n v="2.1694290000000001"/>
    <n v="2.6984430000000001"/>
  </r>
  <r>
    <x v="11"/>
    <x v="0"/>
    <x v="4"/>
    <x v="91"/>
    <n v="2.5079999999999998E-3"/>
    <n v="2.7100000000000002E-3"/>
    <n v="3.666E-3"/>
    <n v="5.4909999999999994E-3"/>
    <n v="7.8390000000000005E-3"/>
    <n v="1.0867E-2"/>
    <n v="1.4343999999999999E-2"/>
  </r>
  <r>
    <x v="11"/>
    <x v="0"/>
    <x v="4"/>
    <x v="92"/>
    <n v="2.60379"/>
    <n v="2.675249"/>
    <n v="3.385691"/>
    <n v="4.6171340000000001"/>
    <n v="5.9384800000000002"/>
    <n v="7.4438709999999997"/>
    <n v="8.9547179999999997"/>
  </r>
  <r>
    <x v="11"/>
    <x v="0"/>
    <x v="4"/>
    <x v="93"/>
    <n v="0.193608"/>
    <n v="0.27833999999999998"/>
    <n v="0.339202"/>
    <n v="0.43905499999999997"/>
    <n v="0.59060400000000002"/>
    <n v="0.77909200000000001"/>
    <n v="0.98577499999999996"/>
  </r>
  <r>
    <x v="11"/>
    <x v="0"/>
    <x v="4"/>
    <x v="94"/>
    <n v="2.679E-3"/>
    <n v="4.1139999999999996E-3"/>
    <n v="6.1110000000000001E-3"/>
    <n v="8.6770000000000007E-3"/>
    <n v="1.1220000000000001E-2"/>
    <n v="1.2872999999999999E-2"/>
    <n v="1.4135999999999999E-2"/>
  </r>
  <r>
    <x v="11"/>
    <x v="0"/>
    <x v="5"/>
    <x v="84"/>
    <n v="0.17926899999999996"/>
    <n v="0.25651499999999999"/>
    <n v="0.36075899999999994"/>
    <n v="0.52675799999999995"/>
    <n v="0.74065600000000031"/>
    <n v="1.0008659999999998"/>
    <n v="1.3169610000000003"/>
  </r>
  <r>
    <x v="11"/>
    <x v="0"/>
    <x v="5"/>
    <x v="85"/>
    <n v="0.26070299999999985"/>
    <n v="0.38293499999999997"/>
    <n v="0.52301600000000048"/>
    <n v="0.75064200000000014"/>
    <n v="1.0946"/>
    <n v="1.5460769999999993"/>
    <n v="2.1418210000000002"/>
  </r>
  <r>
    <x v="11"/>
    <x v="0"/>
    <x v="5"/>
    <x v="86"/>
    <n v="0.1741930000000001"/>
    <n v="0.23138399999999998"/>
    <n v="0.30038399999999993"/>
    <n v="0.41337499999999983"/>
    <n v="0.55827299999999991"/>
    <n v="0.73725999999999958"/>
    <n v="0.95867299999999955"/>
  </r>
  <r>
    <x v="11"/>
    <x v="0"/>
    <x v="5"/>
    <x v="87"/>
    <n v="1.2600000000000001E-3"/>
    <n v="1.5249999999999994E-3"/>
    <n v="2.3969999999999994E-3"/>
    <n v="4.1160000000000025E-3"/>
    <n v="6.7650000000000019E-3"/>
    <n v="1.0664999999999999E-2"/>
    <n v="1.6178999999999995E-2"/>
  </r>
  <r>
    <x v="11"/>
    <x v="0"/>
    <x v="5"/>
    <x v="88"/>
    <n v="2.6540000000000005E-3"/>
    <n v="3.8730000000000001E-3"/>
    <n v="5.6250000000000033E-3"/>
    <n v="8.7019999999999927E-3"/>
    <n v="1.3411999999999997E-2"/>
    <n v="1.9688000000000004E-2"/>
    <n v="2.7862000000000008E-2"/>
  </r>
  <r>
    <x v="11"/>
    <x v="0"/>
    <x v="5"/>
    <x v="89"/>
    <n v="3.6209950000000002"/>
    <n v="4.0260750000000014"/>
    <n v="5.206694000000005"/>
    <n v="7.3504169999999993"/>
    <n v="9.9624869999999994"/>
    <n v="13.254764000000007"/>
    <n v="17.245814000000006"/>
  </r>
  <r>
    <x v="11"/>
    <x v="0"/>
    <x v="5"/>
    <x v="90"/>
    <n v="9.8321000000000006E-2"/>
    <n v="0.11218500000000001"/>
    <n v="0.17956500000000003"/>
    <n v="0.32338099999999986"/>
    <n v="0.5575899999999997"/>
    <n v="0.84828199999999987"/>
    <n v="1.1835699999999996"/>
  </r>
  <r>
    <x v="11"/>
    <x v="0"/>
    <x v="5"/>
    <x v="91"/>
    <n v="5.2000000000000017E-4"/>
    <n v="5.6600000000000053E-4"/>
    <n v="7.8800000000000072E-4"/>
    <n v="1.2119999999999995E-3"/>
    <n v="1.7879999999999999E-3"/>
    <n v="2.5720000000000001E-3"/>
    <n v="3.5490000000000001E-3"/>
  </r>
  <r>
    <x v="11"/>
    <x v="0"/>
    <x v="5"/>
    <x v="92"/>
    <n v="0.78570400000000018"/>
    <n v="0.83089199999999985"/>
    <n v="1.0915279999999996"/>
    <n v="1.5474789999999994"/>
    <n v="2.0716149999999991"/>
    <n v="2.7087230000000009"/>
    <n v="3.404328"/>
  </r>
  <r>
    <x v="11"/>
    <x v="0"/>
    <x v="5"/>
    <x v="93"/>
    <n v="0.119515"/>
    <n v="0.18705000000000008"/>
    <n v="0.25140599999999991"/>
    <n v="0.35733299999999979"/>
    <n v="0.52428200000000025"/>
    <n v="0.74762999999999979"/>
    <n v="1.0119960000000003"/>
  </r>
  <r>
    <x v="11"/>
    <x v="0"/>
    <x v="5"/>
    <x v="94"/>
    <n v="1.8549999999999999E-3"/>
    <n v="3.1749999999999999E-3"/>
    <n v="5.9840000000000041E-3"/>
    <n v="1.183E-2"/>
    <n v="2.1675E-2"/>
    <n v="3.0318000000000012E-2"/>
    <n v="3.5635000000000007E-2"/>
  </r>
  <r>
    <x v="11"/>
    <x v="0"/>
    <x v="6"/>
    <x v="84"/>
    <n v="0.27634199999999998"/>
    <n v="0.36769999999999997"/>
    <n v="0.47070999999999996"/>
    <n v="0.62506300000000015"/>
    <n v="0.81530799999999992"/>
    <n v="1.023425"/>
    <n v="1.2599060000000002"/>
  </r>
  <r>
    <x v="11"/>
    <x v="0"/>
    <x v="6"/>
    <x v="85"/>
    <n v="0.44603199999999998"/>
    <n v="0.64796100000000001"/>
    <n v="0.85811000000000004"/>
    <n v="1.1845110000000001"/>
    <n v="1.661027"/>
    <n v="2.2252379999999996"/>
    <n v="2.8982929999999998"/>
  </r>
  <r>
    <x v="11"/>
    <x v="0"/>
    <x v="6"/>
    <x v="86"/>
    <n v="0.29129499999999997"/>
    <n v="0.379913"/>
    <n v="0.47922599999999999"/>
    <n v="0.63671500000000003"/>
    <n v="0.83583699999999994"/>
    <n v="1.0628409999999999"/>
    <n v="1.3288740000000001"/>
  </r>
  <r>
    <x v="11"/>
    <x v="0"/>
    <x v="6"/>
    <x v="87"/>
    <n v="2.9829999999999995E-3"/>
    <n v="3.7250000000000009E-3"/>
    <n v="5.8250000000000012E-3"/>
    <n v="1.0020000000000001E-2"/>
    <n v="1.6572999999999997E-2"/>
    <n v="2.5931000000000003E-2"/>
    <n v="3.8558000000000009E-2"/>
  </r>
  <r>
    <x v="11"/>
    <x v="0"/>
    <x v="6"/>
    <x v="88"/>
    <n v="5.3269999999999993E-3"/>
    <n v="7.3170000000000006E-3"/>
    <n v="9.6350000000000012E-3"/>
    <n v="1.3402000000000001E-2"/>
    <n v="1.8828000000000004E-2"/>
    <n v="2.5010000000000001E-2"/>
    <n v="3.2063999999999995E-2"/>
  </r>
  <r>
    <x v="11"/>
    <x v="0"/>
    <x v="6"/>
    <x v="89"/>
    <n v="3.1111890000000004"/>
    <n v="3.4492430000000005"/>
    <n v="4.4069210000000005"/>
    <n v="6.1601279999999994"/>
    <n v="8.412623"/>
    <n v="11.086435999999999"/>
    <n v="14.217728000000001"/>
  </r>
  <r>
    <x v="11"/>
    <x v="0"/>
    <x v="6"/>
    <x v="90"/>
    <n v="0.23073399999999999"/>
    <n v="0.26392399999999999"/>
    <n v="0.39924900000000002"/>
    <n v="0.6542730000000001"/>
    <n v="0.99424099999999993"/>
    <n v="1.3426850000000001"/>
    <n v="1.6860390000000001"/>
  </r>
  <r>
    <x v="11"/>
    <x v="0"/>
    <x v="6"/>
    <x v="91"/>
    <n v="1.4010000000000001E-3"/>
    <n v="1.5430000000000001E-3"/>
    <n v="2.111E-3"/>
    <n v="3.2199999999999993E-3"/>
    <n v="4.7550000000000005E-3"/>
    <n v="6.7780000000000002E-3"/>
    <n v="9.2119999999999997E-3"/>
  </r>
  <r>
    <x v="11"/>
    <x v="0"/>
    <x v="6"/>
    <x v="92"/>
    <n v="1.576999"/>
    <n v="1.6317759999999999"/>
    <n v="2.0755500000000002"/>
    <n v="2.8469080000000004"/>
    <n v="3.7326999999999999"/>
    <n v="4.7356240000000005"/>
    <n v="5.7758939999999992"/>
  </r>
  <r>
    <x v="11"/>
    <x v="0"/>
    <x v="6"/>
    <x v="93"/>
    <n v="0.268071"/>
    <n v="0.38674800000000004"/>
    <n v="0.47180500000000003"/>
    <n v="0.61204000000000003"/>
    <n v="0.83437099999999997"/>
    <n v="1.1094250000000001"/>
    <n v="1.4167259999999997"/>
  </r>
  <r>
    <x v="11"/>
    <x v="0"/>
    <x v="6"/>
    <x v="94"/>
    <n v="2.3129999999999995E-3"/>
    <n v="3.7520000000000001E-3"/>
    <n v="5.7299999999999999E-3"/>
    <n v="8.2180000000000013E-3"/>
    <n v="1.0573999999999998E-2"/>
    <n v="1.2062999999999999E-2"/>
    <n v="1.3269E-2"/>
  </r>
  <r>
    <x v="11"/>
    <x v="0"/>
    <x v="7"/>
    <x v="84"/>
    <n v="8.4398000000000001E-2"/>
    <n v="0.119574"/>
    <n v="0.16064099999999992"/>
    <n v="0.22571699999999997"/>
    <n v="0.31198500000000001"/>
    <n v="0.41097300000000014"/>
    <n v="0.53009600000000012"/>
  </r>
  <r>
    <x v="11"/>
    <x v="0"/>
    <x v="7"/>
    <x v="85"/>
    <n v="0.14540499999999998"/>
    <n v="0.21891999999999995"/>
    <n v="0.29680400000000001"/>
    <n v="0.42464499999999988"/>
    <n v="0.62485999999999997"/>
    <n v="0.87756300000000032"/>
    <n v="1.2060600000000006"/>
  </r>
  <r>
    <x v="11"/>
    <x v="0"/>
    <x v="7"/>
    <x v="86"/>
    <n v="0.10663399999999998"/>
    <n v="0.14428399999999994"/>
    <n v="0.18462600000000004"/>
    <n v="0.251363"/>
    <n v="0.34169100000000002"/>
    <n v="0.44837699999999997"/>
    <n v="0.58003499999999975"/>
  </r>
  <r>
    <x v="11"/>
    <x v="0"/>
    <x v="7"/>
    <x v="87"/>
    <n v="7.6600000000000008E-4"/>
    <n v="9.6100000000000016E-4"/>
    <n v="1.5079999999999998E-3"/>
    <n v="2.6180000000000005E-3"/>
    <n v="4.4130000000000003E-3"/>
    <n v="7.0269999999999994E-3"/>
    <n v="1.0735E-2"/>
  </r>
  <r>
    <x v="11"/>
    <x v="0"/>
    <x v="7"/>
    <x v="88"/>
    <n v="1.5079999999999998E-3"/>
    <n v="2.1900000000000001E-3"/>
    <n v="3.0000000000000005E-3"/>
    <n v="4.4270000000000004E-3"/>
    <n v="6.677999999999999E-3"/>
    <n v="9.439999999999997E-3"/>
    <n v="1.2924999999999997E-2"/>
  </r>
  <r>
    <x v="11"/>
    <x v="0"/>
    <x v="7"/>
    <x v="89"/>
    <n v="1.3489310000000003"/>
    <n v="1.5451880000000002"/>
    <n v="1.9678199999999999"/>
    <n v="2.7807500000000007"/>
    <n v="3.8698099999999993"/>
    <n v="5.1814080000000011"/>
    <n v="6.803128000000001"/>
  </r>
  <r>
    <x v="11"/>
    <x v="0"/>
    <x v="7"/>
    <x v="90"/>
    <n v="6.2895999999999994E-2"/>
    <n v="7.3003999999999958E-2"/>
    <n v="0.113166"/>
    <n v="0.19479299999999999"/>
    <n v="0.31844699999999992"/>
    <n v="0.45615199999999989"/>
    <n v="0.60465300000000011"/>
  </r>
  <r>
    <x v="11"/>
    <x v="0"/>
    <x v="7"/>
    <x v="91"/>
    <n v="3.2800000000000011E-4"/>
    <n v="3.6800000000000011E-4"/>
    <n v="5.1200000000000019E-4"/>
    <n v="7.9200000000000028E-4"/>
    <n v="1.2099999999999999E-3"/>
    <n v="1.7659999999999998E-3"/>
    <n v="2.4779999999999997E-3"/>
  </r>
  <r>
    <x v="11"/>
    <x v="0"/>
    <x v="7"/>
    <x v="92"/>
    <n v="0.44475399999999993"/>
    <n v="0.47376499999999994"/>
    <n v="0.60994099999999996"/>
    <n v="0.85433299999999979"/>
    <n v="1.1569719999999999"/>
    <n v="1.5065230000000001"/>
    <n v="1.8916560000000009"/>
  </r>
  <r>
    <x v="11"/>
    <x v="0"/>
    <x v="7"/>
    <x v="93"/>
    <n v="7.1646000000000043E-2"/>
    <n v="0.10974300000000005"/>
    <n v="0.13975600000000005"/>
    <n v="0.190579"/>
    <n v="0.27445899999999984"/>
    <n v="0.38152499999999978"/>
    <n v="0.50700499999999993"/>
  </r>
  <r>
    <x v="11"/>
    <x v="0"/>
    <x v="7"/>
    <x v="94"/>
    <n v="7.8400000000000019E-4"/>
    <n v="1.361E-3"/>
    <n v="2.4350000000000001E-3"/>
    <n v="4.5780000000000022E-3"/>
    <n v="7.9019999999999993E-3"/>
    <n v="1.0679999999999999E-2"/>
    <n v="1.2410000000000001E-2"/>
  </r>
  <r>
    <x v="11"/>
    <x v="0"/>
    <x v="8"/>
    <x v="84"/>
    <n v="2.4681109999999999"/>
    <n v="3.2059869999999999"/>
    <n v="4.0372580000000005"/>
    <n v="5.2571150000000006"/>
    <n v="6.7000019999999996"/>
    <n v="8.2763480000000005"/>
    <n v="10.032775000000001"/>
  </r>
  <r>
    <x v="11"/>
    <x v="0"/>
    <x v="8"/>
    <x v="85"/>
    <n v="3.3859720000000002"/>
    <n v="4.8709689999999997"/>
    <n v="6.412674"/>
    <n v="8.6774050000000003"/>
    <n v="11.789726000000002"/>
    <n v="15.367343999999999"/>
    <n v="19.520077000000001"/>
  </r>
  <r>
    <x v="11"/>
    <x v="0"/>
    <x v="8"/>
    <x v="86"/>
    <n v="2.3995230000000003"/>
    <n v="3.0846109999999998"/>
    <n v="3.859502"/>
    <n v="5.0582440000000002"/>
    <n v="6.5054999999999996"/>
    <n v="8.141273"/>
    <n v="10.014021"/>
  </r>
  <r>
    <x v="11"/>
    <x v="0"/>
    <x v="8"/>
    <x v="87"/>
    <n v="3.7201999999999999E-2"/>
    <n v="4.5815000000000002E-2"/>
    <n v="7.2464000000000001E-2"/>
    <n v="0.122767"/>
    <n v="0.19684499999999999"/>
    <n v="0.29874500000000004"/>
    <n v="0.42713299999999998"/>
  </r>
  <r>
    <x v="11"/>
    <x v="0"/>
    <x v="8"/>
    <x v="88"/>
    <n v="4.7160000000000001E-2"/>
    <n v="6.3170000000000004E-2"/>
    <n v="8.216699999999999E-2"/>
    <n v="0.111468"/>
    <n v="0.151059"/>
    <n v="0.19560900000000001"/>
    <n v="0.244529"/>
  </r>
  <r>
    <x v="11"/>
    <x v="0"/>
    <x v="8"/>
    <x v="89"/>
    <n v="25.009919000000004"/>
    <n v="27.776493000000002"/>
    <n v="35.800438999999997"/>
    <n v="49.917614"/>
    <n v="66.840458000000012"/>
    <n v="86.712776000000005"/>
    <n v="109.022103"/>
  </r>
  <r>
    <x v="11"/>
    <x v="0"/>
    <x v="8"/>
    <x v="90"/>
    <n v="2.6083509999999999"/>
    <n v="2.9060030000000001"/>
    <n v="4.3235999999999999"/>
    <n v="6.7881479999999996"/>
    <n v="9.7682529999999996"/>
    <n v="12.676445000000001"/>
    <n v="15.345948"/>
  </r>
  <r>
    <x v="11"/>
    <x v="0"/>
    <x v="8"/>
    <x v="91"/>
    <n v="1.4943E-2"/>
    <n v="1.6328000000000002E-2"/>
    <n v="2.2551000000000002E-2"/>
    <n v="3.4005999999999995E-2"/>
    <n v="4.9010999999999999E-2"/>
    <n v="6.8279000000000006E-2"/>
    <n v="9.0296999999999988E-2"/>
  </r>
  <r>
    <x v="11"/>
    <x v="0"/>
    <x v="8"/>
    <x v="92"/>
    <n v="14.805574"/>
    <n v="15.149791"/>
    <n v="19.142322999999998"/>
    <n v="25.977499999999999"/>
    <n v="33.418407999999999"/>
    <n v="41.806176999999998"/>
    <n v="50.214652999999998"/>
  </r>
  <r>
    <x v="11"/>
    <x v="0"/>
    <x v="8"/>
    <x v="93"/>
    <n v="1.047485"/>
    <n v="1.486936"/>
    <n v="1.7947570000000002"/>
    <n v="2.3001870000000002"/>
    <n v="3.0821000000000001"/>
    <n v="4.0521950000000002"/>
    <n v="5.1221370000000004"/>
  </r>
  <r>
    <x v="11"/>
    <x v="0"/>
    <x v="8"/>
    <x v="94"/>
    <n v="1.9982E-2"/>
    <n v="3.1101999999999998E-2"/>
    <n v="4.6786999999999995E-2"/>
    <n v="6.2868999999999994E-2"/>
    <n v="7.6304000000000011E-2"/>
    <n v="8.5458000000000006E-2"/>
    <n v="9.3882999999999994E-2"/>
  </r>
  <r>
    <x v="11"/>
    <x v="0"/>
    <x v="9"/>
    <x v="84"/>
    <n v="1.8354000000000023E-2"/>
    <n v="2.6858000000000021E-2"/>
    <n v="3.8101000000000003E-2"/>
    <n v="5.6715000000000022E-2"/>
    <n v="8.2822000000000048E-2"/>
    <n v="0.115774"/>
    <n v="0.15867000000000001"/>
  </r>
  <r>
    <x v="11"/>
    <x v="0"/>
    <x v="9"/>
    <x v="85"/>
    <n v="3.2353000000000028E-2"/>
    <n v="4.896099999999997E-2"/>
    <n v="6.723400000000003E-2"/>
    <n v="9.7915999999999975E-2"/>
    <n v="0.14682999999999999"/>
    <n v="0.21138100000000001"/>
    <n v="0.30072800000000033"/>
  </r>
  <r>
    <x v="11"/>
    <x v="0"/>
    <x v="9"/>
    <x v="86"/>
    <n v="3.2129000000000012E-2"/>
    <n v="4.3522999999999985E-2"/>
    <n v="5.6431000000000023E-2"/>
    <n v="7.7952000000000021E-2"/>
    <n v="0.10721899999999999"/>
    <n v="0.14271200000000003"/>
    <n v="0.18741799999999995"/>
  </r>
  <r>
    <x v="11"/>
    <x v="0"/>
    <x v="9"/>
    <x v="87"/>
    <n v="1.8699999999999994E-4"/>
    <n v="2.3199999999999995E-4"/>
    <n v="3.6000000000000024E-4"/>
    <n v="6.2200000000000048E-4"/>
    <n v="1.0429999999999984E-3"/>
    <n v="1.6449999999999982E-3"/>
    <n v="2.5099999999999996E-3"/>
  </r>
  <r>
    <x v="11"/>
    <x v="0"/>
    <x v="9"/>
    <x v="88"/>
    <n v="3.3900000000000022E-4"/>
    <n v="5.0400000000000032E-4"/>
    <n v="7.2800000000000035E-4"/>
    <n v="1.1369999999999985E-3"/>
    <n v="1.7929999999999982E-3"/>
    <n v="2.6699999999999992E-3"/>
    <n v="3.8580000000000008E-3"/>
  </r>
  <r>
    <x v="11"/>
    <x v="0"/>
    <x v="9"/>
    <x v="89"/>
    <n v="0.58546800000000021"/>
    <n v="0.66490799999999972"/>
    <n v="0.86246599999999984"/>
    <n v="1.226774"/>
    <n v="1.7205590000000004"/>
    <n v="2.3286670000000007"/>
    <n v="3.0992049999999987"/>
  </r>
  <r>
    <x v="11"/>
    <x v="0"/>
    <x v="9"/>
    <x v="90"/>
    <n v="1.4809999999999993E-2"/>
    <n v="1.6806000000000005E-2"/>
    <n v="2.5937000000000012E-2"/>
    <n v="4.5326000000000047E-2"/>
    <n v="7.7668000000000001E-2"/>
    <n v="0.11891100000000003"/>
    <n v="0.16951700000000008"/>
  </r>
  <r>
    <x v="11"/>
    <x v="0"/>
    <x v="9"/>
    <x v="91"/>
    <n v="7.0999999999999978E-5"/>
    <n v="7.8999999999999982E-5"/>
    <n v="1.0799999999999997E-4"/>
    <n v="1.6999999999999996E-4"/>
    <n v="2.560000000000001E-4"/>
    <n v="3.7200000000000015E-4"/>
    <n v="5.3200000000000046E-4"/>
  </r>
  <r>
    <x v="11"/>
    <x v="0"/>
    <x v="9"/>
    <x v="92"/>
    <n v="0.10054700000000001"/>
    <n v="0.10815200000000001"/>
    <n v="0.14201"/>
    <n v="0.2027550000000001"/>
    <n v="0.27716500000000011"/>
    <n v="0.3672629999999999"/>
    <n v="0.46909800000000001"/>
  </r>
  <r>
    <x v="11"/>
    <x v="0"/>
    <x v="9"/>
    <x v="93"/>
    <n v="3.4100000000000029E-3"/>
    <n v="5.3280000000000046E-3"/>
    <n v="7.0830000000000086E-3"/>
    <n v="1.0079999999999995E-2"/>
    <n v="1.5304E-2"/>
    <n v="2.2375000000000009E-2"/>
    <n v="3.1273000000000016E-2"/>
  </r>
  <r>
    <x v="11"/>
    <x v="0"/>
    <x v="9"/>
    <x v="94"/>
    <n v="2.0599999999999997E-4"/>
    <n v="3.7700000000000011E-4"/>
    <n v="7.5500000000000035E-4"/>
    <n v="1.5639999999999986E-3"/>
    <n v="3.0010000000000011E-3"/>
    <n v="4.3670000000000054E-3"/>
    <n v="5.3930000000000054E-3"/>
  </r>
  <r>
    <x v="11"/>
    <x v="0"/>
    <x v="10"/>
    <x v="84"/>
    <n v="1.2066790000000001"/>
    <n v="1.5962719999999999"/>
    <n v="2.0545660000000003"/>
    <n v="2.7389929999999993"/>
    <n v="3.5415079999999994"/>
    <n v="4.4336900000000004"/>
    <n v="5.4345590000000001"/>
  </r>
  <r>
    <x v="11"/>
    <x v="0"/>
    <x v="10"/>
    <x v="85"/>
    <n v="1.87544"/>
    <n v="2.6985939999999995"/>
    <n v="3.5851789999999997"/>
    <n v="4.9486670000000004"/>
    <n v="6.8490890000000011"/>
    <n v="9.1155859999999986"/>
    <n v="11.808942000000002"/>
  </r>
  <r>
    <x v="11"/>
    <x v="0"/>
    <x v="10"/>
    <x v="86"/>
    <n v="1.331793"/>
    <n v="1.7199089999999999"/>
    <n v="2.1653030000000006"/>
    <n v="2.8733209999999998"/>
    <n v="3.7230560000000006"/>
    <n v="4.701941999999999"/>
    <n v="5.8341920000000007"/>
  </r>
  <r>
    <x v="11"/>
    <x v="0"/>
    <x v="10"/>
    <x v="87"/>
    <n v="1.4870999999999999E-2"/>
    <n v="1.8060000000000003E-2"/>
    <n v="2.838499999999999E-2"/>
    <n v="4.8514000000000022E-2"/>
    <n v="7.7891000000000002E-2"/>
    <n v="0.11916700000000001"/>
    <n v="0.17320000000000002"/>
  </r>
  <r>
    <x v="11"/>
    <x v="0"/>
    <x v="10"/>
    <x v="88"/>
    <n v="2.2808000000000002E-2"/>
    <n v="3.0956999999999998E-2"/>
    <n v="4.1058999999999998E-2"/>
    <n v="5.7343000000000012E-2"/>
    <n v="7.9184999999999978E-2"/>
    <n v="0.10450399999999997"/>
    <n v="0.13297399999999995"/>
  </r>
  <r>
    <x v="11"/>
    <x v="0"/>
    <x v="10"/>
    <x v="89"/>
    <n v="13.758078999999999"/>
    <n v="15.157944000000002"/>
    <n v="19.463758999999996"/>
    <n v="27.214816999999989"/>
    <n v="36.306367999999999"/>
    <n v="47.329893999999989"/>
    <n v="59.869047000000002"/>
  </r>
  <r>
    <x v="11"/>
    <x v="0"/>
    <x v="10"/>
    <x v="90"/>
    <n v="1.0767349999999998"/>
    <n v="1.1972380000000005"/>
    <n v="1.8050889999999999"/>
    <n v="2.931546"/>
    <n v="4.3535439999999994"/>
    <n v="5.8105740000000008"/>
    <n v="7.2301439999999983"/>
  </r>
  <r>
    <x v="11"/>
    <x v="0"/>
    <x v="10"/>
    <x v="91"/>
    <n v="6.3500000000000015E-3"/>
    <n v="6.885999999999998E-3"/>
    <n v="9.4810000000000016E-3"/>
    <n v="1.4392999999999987E-2"/>
    <n v="2.0750000000000005E-2"/>
    <n v="2.9039999999999993E-2"/>
    <n v="3.8660999999999994E-2"/>
  </r>
  <r>
    <x v="11"/>
    <x v="0"/>
    <x v="10"/>
    <x v="92"/>
    <n v="6.8622809999999994"/>
    <n v="7.0525829999999985"/>
    <n v="8.9662029999999984"/>
    <n v="12.283726"/>
    <n v="15.866884000000004"/>
    <n v="19.981171000000007"/>
    <n v="24.154244999999992"/>
  </r>
  <r>
    <x v="11"/>
    <x v="0"/>
    <x v="10"/>
    <x v="93"/>
    <n v="0.93190199999999968"/>
    <n v="1.3419420000000002"/>
    <n v="1.6460720000000009"/>
    <n v="2.1419160000000002"/>
    <n v="2.8972659999999997"/>
    <n v="3.8403409999999996"/>
    <n v="4.8816169999999977"/>
  </r>
  <r>
    <x v="11"/>
    <x v="0"/>
    <x v="10"/>
    <x v="94"/>
    <n v="7.2040000000000003E-3"/>
    <n v="1.1475999999999995E-2"/>
    <n v="1.8277000000000005E-2"/>
    <n v="2.6705E-2"/>
    <n v="3.4498000000000001E-2"/>
    <n v="3.9403000000000001E-2"/>
    <n v="4.3294000000000013E-2"/>
  </r>
  <r>
    <x v="11"/>
    <x v="1"/>
    <x v="0"/>
    <x v="84"/>
    <n v="0.35768800000000006"/>
    <n v="0.49926200000000021"/>
    <n v="0.67320200000000019"/>
    <n v="0.94596400000000003"/>
    <n v="1.300395"/>
    <n v="1.7050179999999999"/>
    <n v="2.1814239999999994"/>
  </r>
  <r>
    <x v="11"/>
    <x v="1"/>
    <x v="0"/>
    <x v="85"/>
    <n v="0.583318"/>
    <n v="0.86004700000000023"/>
    <n v="1.1663000000000003"/>
    <n v="1.6668050000000003"/>
    <n v="2.4385780000000006"/>
    <n v="3.4103999999999988"/>
    <n v="4.6532570000000018"/>
  </r>
  <r>
    <x v="11"/>
    <x v="1"/>
    <x v="0"/>
    <x v="86"/>
    <n v="0.4445329999999999"/>
    <n v="0.58818599999999988"/>
    <n v="0.75269399999999997"/>
    <n v="1.0228669999999995"/>
    <n v="1.3815839999999995"/>
    <n v="1.8014250000000005"/>
    <n v="2.309383"/>
  </r>
  <r>
    <x v="11"/>
    <x v="1"/>
    <x v="0"/>
    <x v="87"/>
    <n v="3.607E-3"/>
    <n v="4.3860000000000001E-3"/>
    <n v="6.7909999999999993E-3"/>
    <n v="1.1649E-2"/>
    <n v="1.9176999999999996E-2"/>
    <n v="3.0079999999999992E-2"/>
    <n v="4.5096999999999998E-2"/>
  </r>
  <r>
    <x v="11"/>
    <x v="1"/>
    <x v="0"/>
    <x v="88"/>
    <n v="6.1019999999999998E-3"/>
    <n v="8.686000000000001E-3"/>
    <n v="1.2008000000000001E-2"/>
    <n v="1.7839999999999998E-2"/>
    <n v="2.6813000000000003E-2"/>
    <n v="3.7907999999999997E-2"/>
    <n v="5.1591999999999985E-2"/>
  </r>
  <r>
    <x v="11"/>
    <x v="1"/>
    <x v="0"/>
    <x v="89"/>
    <n v="5.3928670000000016"/>
    <n v="5.9372820000000006"/>
    <n v="7.562257999999999"/>
    <n v="10.612318000000002"/>
    <n v="14.788027"/>
    <n v="19.793483000000002"/>
    <n v="25.885038000000005"/>
  </r>
  <r>
    <x v="11"/>
    <x v="1"/>
    <x v="0"/>
    <x v="90"/>
    <n v="0.236321"/>
    <n v="0.27003300000000013"/>
    <n v="0.42148400000000003"/>
    <n v="0.741178"/>
    <n v="1.2260400000000002"/>
    <n v="1.7788799999999998"/>
    <n v="2.3695660000000007"/>
  </r>
  <r>
    <x v="11"/>
    <x v="1"/>
    <x v="0"/>
    <x v="91"/>
    <n v="1.5399999999999993E-3"/>
    <n v="1.663999999999999E-3"/>
    <n v="2.2720000000000006E-3"/>
    <n v="3.4619999999999994E-3"/>
    <n v="5.1479999999999998E-3"/>
    <n v="7.3910000000000035E-3"/>
    <n v="1.0133000000000007E-2"/>
  </r>
  <r>
    <x v="11"/>
    <x v="1"/>
    <x v="0"/>
    <x v="92"/>
    <n v="1.8536110000000001"/>
    <n v="1.9475149999999999"/>
    <n v="2.5156460000000003"/>
    <n v="3.5213639999999997"/>
    <n v="4.7352619999999987"/>
    <n v="6.1404540000000001"/>
    <n v="7.6534759999999986"/>
  </r>
  <r>
    <x v="11"/>
    <x v="1"/>
    <x v="0"/>
    <x v="93"/>
    <n v="0.27694900000000011"/>
    <n v="0.41763400000000006"/>
    <n v="0.53330099999999991"/>
    <n v="0.72395199999999971"/>
    <n v="1.0358839999999998"/>
    <n v="1.4307260000000004"/>
    <n v="1.8863639999999999"/>
  </r>
  <r>
    <x v="11"/>
    <x v="1"/>
    <x v="0"/>
    <x v="94"/>
    <n v="4.1760000000000018E-3"/>
    <n v="7.0020000000000004E-3"/>
    <n v="1.2046000000000003E-2"/>
    <n v="2.0864000000000004E-2"/>
    <n v="3.1892000000000011E-2"/>
    <n v="4.0112000000000002E-2"/>
    <n v="4.5550999999999973E-2"/>
  </r>
  <r>
    <x v="11"/>
    <x v="1"/>
    <x v="1"/>
    <x v="84"/>
    <n v="0.60313299999999948"/>
    <n v="0.87549599999999972"/>
    <n v="1.2655459999999996"/>
    <n v="1.8862540000000008"/>
    <n v="2.6767970000000001"/>
    <n v="3.6812999999999989"/>
    <n v="4.9204780000000019"/>
  </r>
  <r>
    <x v="11"/>
    <x v="1"/>
    <x v="1"/>
    <x v="85"/>
    <n v="1.1989289999999999"/>
    <n v="1.7847249999999992"/>
    <n v="2.5033049999999997"/>
    <n v="3.6618239999999989"/>
    <n v="5.3741680000000009"/>
    <n v="7.711581999999999"/>
    <n v="10.803706999999996"/>
  </r>
  <r>
    <x v="11"/>
    <x v="1"/>
    <x v="1"/>
    <x v="86"/>
    <n v="0.77858899999999998"/>
    <n v="1.0519940000000003"/>
    <n v="1.3934989999999998"/>
    <n v="1.9514999999999993"/>
    <n v="2.6456370000000011"/>
    <n v="3.5380249999999989"/>
    <n v="4.6464560000000024"/>
  </r>
  <r>
    <x v="11"/>
    <x v="1"/>
    <x v="1"/>
    <x v="87"/>
    <n v="4.8510000000000011E-3"/>
    <n v="5.8709999999999995E-3"/>
    <n v="9.3669999999999986E-3"/>
    <n v="1.6087000000000001E-2"/>
    <n v="2.6324000000000007E-2"/>
    <n v="4.1559000000000013E-2"/>
    <n v="6.3046999999999992E-2"/>
  </r>
  <r>
    <x v="11"/>
    <x v="1"/>
    <x v="1"/>
    <x v="88"/>
    <n v="8.9870000000000002E-3"/>
    <n v="1.3315999999999996E-2"/>
    <n v="1.9883000000000001E-2"/>
    <n v="3.1283999999999999E-2"/>
    <n v="4.8267000000000011E-2"/>
    <n v="7.1792999999999996E-2"/>
    <n v="0.10275500000000005"/>
  </r>
  <r>
    <x v="11"/>
    <x v="1"/>
    <x v="1"/>
    <x v="89"/>
    <n v="13.374601000000006"/>
    <n v="15.325428"/>
    <n v="20.48291200000001"/>
    <n v="29.445023000000017"/>
    <n v="39.597562000000011"/>
    <n v="53.097605999999985"/>
    <n v="69.344802999999999"/>
  </r>
  <r>
    <x v="11"/>
    <x v="1"/>
    <x v="1"/>
    <x v="90"/>
    <n v="0.32986399999999982"/>
    <n v="0.37848299999999985"/>
    <n v="0.62130299999999938"/>
    <n v="1.1340279999999998"/>
    <n v="1.9810270000000005"/>
    <n v="3.0799160000000003"/>
    <n v="4.3833089999999997"/>
  </r>
  <r>
    <x v="11"/>
    <x v="1"/>
    <x v="1"/>
    <x v="91"/>
    <n v="1.9449999999999995E-3"/>
    <n v="2.1340000000000005E-3"/>
    <n v="3.0360000000000001E-3"/>
    <n v="4.6770000000000006E-3"/>
    <n v="6.8830000000000011E-3"/>
    <n v="9.916999999999997E-3"/>
    <n v="1.3668000000000005E-2"/>
  </r>
  <r>
    <x v="11"/>
    <x v="1"/>
    <x v="1"/>
    <x v="92"/>
    <n v="2.653731000000001"/>
    <n v="2.8608260000000008"/>
    <n v="3.8434489999999997"/>
    <n v="5.5414920000000034"/>
    <n v="7.4308610000000019"/>
    <n v="9.8222099999999983"/>
    <n v="12.443902"/>
  </r>
  <r>
    <x v="11"/>
    <x v="1"/>
    <x v="1"/>
    <x v="93"/>
    <n v="0.8046620000000001"/>
    <n v="1.2762609999999996"/>
    <n v="1.7772979999999994"/>
    <n v="2.5739079999999999"/>
    <n v="3.7689189999999995"/>
    <n v="5.4230920000000031"/>
    <n v="7.3808890000000034"/>
  </r>
  <r>
    <x v="11"/>
    <x v="1"/>
    <x v="1"/>
    <x v="94"/>
    <n v="3.157000000000001E-3"/>
    <n v="5.3200000000000027E-3"/>
    <n v="1.0175999999999999E-2"/>
    <n v="1.9809999999999998E-2"/>
    <n v="3.6345999999999996E-2"/>
    <n v="5.1891000000000027E-2"/>
    <n v="6.2484000000000033E-2"/>
  </r>
  <r>
    <x v="11"/>
    <x v="1"/>
    <x v="2"/>
    <x v="84"/>
    <n v="7.4563000000000004E-2"/>
    <n v="0.10669099999999998"/>
    <n v="0.146563"/>
    <n v="0.21083400000000005"/>
    <n v="0.29568"/>
    <n v="0.39584400000000003"/>
    <n v="0.51712200000000008"/>
  </r>
  <r>
    <x v="11"/>
    <x v="1"/>
    <x v="2"/>
    <x v="85"/>
    <n v="0.14108199999999999"/>
    <n v="0.20940300000000003"/>
    <n v="0.2829890000000001"/>
    <n v="0.40445899999999996"/>
    <n v="0.59228400000000003"/>
    <n v="0.83141000000000032"/>
    <n v="1.144061"/>
  </r>
  <r>
    <x v="11"/>
    <x v="1"/>
    <x v="2"/>
    <x v="86"/>
    <n v="0.11505399999999999"/>
    <n v="0.15341999999999995"/>
    <n v="0.19683199999999998"/>
    <n v="0.26847399999999999"/>
    <n v="0.36336800000000002"/>
    <n v="0.47537299999999993"/>
    <n v="0.611738"/>
  </r>
  <r>
    <x v="11"/>
    <x v="1"/>
    <x v="2"/>
    <x v="87"/>
    <n v="7.2800000000000024E-4"/>
    <n v="8.9400000000000037E-4"/>
    <n v="1.3670000000000002E-3"/>
    <n v="2.3090000000000003E-3"/>
    <n v="3.7859999999999994E-3"/>
    <n v="5.8940000000000025E-3"/>
    <n v="8.830000000000001E-3"/>
  </r>
  <r>
    <x v="11"/>
    <x v="1"/>
    <x v="2"/>
    <x v="88"/>
    <n v="1.2149999999999997E-3"/>
    <n v="1.7700000000000001E-3"/>
    <n v="2.4840000000000001E-3"/>
    <n v="3.7620000000000002E-3"/>
    <n v="5.7609999999999996E-3"/>
    <n v="8.3000000000000001E-3"/>
    <n v="1.1534999999999997E-2"/>
  </r>
  <r>
    <x v="11"/>
    <x v="1"/>
    <x v="2"/>
    <x v="89"/>
    <n v="1.4126209999999999"/>
    <n v="1.5726109999999998"/>
    <n v="1.9974789999999998"/>
    <n v="2.7973649999999992"/>
    <n v="3.8571150000000003"/>
    <n v="5.1402089999999996"/>
    <n v="6.7117699999999987"/>
  </r>
  <r>
    <x v="11"/>
    <x v="1"/>
    <x v="2"/>
    <x v="90"/>
    <n v="4.3773999999999987E-2"/>
    <n v="5.0994999999999999E-2"/>
    <n v="8.0292999999999976E-2"/>
    <n v="0.14443899999999998"/>
    <n v="0.24980800000000003"/>
    <n v="0.37618300000000005"/>
    <n v="0.51953300000000002"/>
  </r>
  <r>
    <x v="11"/>
    <x v="1"/>
    <x v="2"/>
    <x v="91"/>
    <n v="2.9300000000000018E-4"/>
    <n v="3.1900000000000011E-4"/>
    <n v="4.2900000000000013E-4"/>
    <n v="6.5600000000000022E-4"/>
    <n v="9.6200000000000029E-4"/>
    <n v="1.372E-3"/>
    <n v="1.8830000000000006E-3"/>
  </r>
  <r>
    <x v="11"/>
    <x v="1"/>
    <x v="2"/>
    <x v="92"/>
    <n v="0.36782799999999993"/>
    <n v="0.39010199999999989"/>
    <n v="0.50564900000000002"/>
    <n v="0.71105299999999994"/>
    <n v="0.95599400000000012"/>
    <n v="1.2431130000000001"/>
    <n v="1.5541600000000004"/>
  </r>
  <r>
    <x v="11"/>
    <x v="1"/>
    <x v="2"/>
    <x v="93"/>
    <n v="5.3029E-2"/>
    <n v="8.1338000000000035E-2"/>
    <n v="0.10473299999999997"/>
    <n v="0.143427"/>
    <n v="0.20557700000000004"/>
    <n v="0.28483600000000003"/>
    <n v="0.37625100000000006"/>
  </r>
  <r>
    <x v="11"/>
    <x v="1"/>
    <x v="2"/>
    <x v="94"/>
    <n v="1.5199999999999999E-3"/>
    <n v="2.6260000000000003E-3"/>
    <n v="4.5610000000000017E-3"/>
    <n v="8.062999999999999E-3"/>
    <n v="1.3051999999999999E-2"/>
    <n v="1.7069000000000004E-2"/>
    <n v="1.9852000000000002E-2"/>
  </r>
  <r>
    <x v="11"/>
    <x v="1"/>
    <x v="3"/>
    <x v="84"/>
    <n v="3.1194450000000002"/>
    <n v="4.2799230000000001"/>
    <n v="5.6521689999999998"/>
    <n v="7.7632680000000001"/>
    <n v="10.479374"/>
    <n v="13.575382000000003"/>
    <n v="17.214553000000006"/>
  </r>
  <r>
    <x v="11"/>
    <x v="1"/>
    <x v="3"/>
    <x v="85"/>
    <n v="12.888118"/>
    <n v="18.022774999999996"/>
    <n v="23.502296000000001"/>
    <n v="32.425511999999998"/>
    <n v="46.727553999999991"/>
    <n v="65.067731999999992"/>
    <n v="87.18267800000001"/>
  </r>
  <r>
    <x v="11"/>
    <x v="1"/>
    <x v="3"/>
    <x v="86"/>
    <n v="4.9707330000000001"/>
    <n v="6.5363750000000005"/>
    <n v="8.2852560000000004"/>
    <n v="11.03598"/>
    <n v="14.580714000000002"/>
    <n v="18.608085999999997"/>
    <n v="23.342173000000003"/>
  </r>
  <r>
    <x v="11"/>
    <x v="1"/>
    <x v="3"/>
    <x v="87"/>
    <n v="4.5901000000000004E-2"/>
    <n v="5.4452999999999994E-2"/>
    <n v="8.0617999999999995E-2"/>
    <n v="0.13061800000000001"/>
    <n v="0.204348"/>
    <n v="0.30397000000000002"/>
    <n v="0.43262300000000004"/>
  </r>
  <r>
    <x v="11"/>
    <x v="1"/>
    <x v="3"/>
    <x v="88"/>
    <n v="4.8068000000000007E-2"/>
    <n v="6.7431000000000005E-2"/>
    <n v="9.0977999999999989E-2"/>
    <n v="0.13028100000000001"/>
    <n v="0.18986"/>
    <n v="0.261596"/>
    <n v="0.34846000000000005"/>
  </r>
  <r>
    <x v="11"/>
    <x v="1"/>
    <x v="3"/>
    <x v="89"/>
    <n v="37.116385000000001"/>
    <n v="41.631507000000006"/>
    <n v="53.615780999999991"/>
    <n v="75.298699999999982"/>
    <n v="103.736424"/>
    <n v="137.85631400000003"/>
    <n v="178.85939500000001"/>
  </r>
  <r>
    <x v="11"/>
    <x v="1"/>
    <x v="3"/>
    <x v="90"/>
    <n v="2.6907520000000003"/>
    <n v="2.9524430000000002"/>
    <n v="4.2595869999999998"/>
    <n v="6.7523209999999994"/>
    <n v="10.196304000000001"/>
    <n v="13.931175000000001"/>
    <n v="17.820868999999998"/>
  </r>
  <r>
    <x v="11"/>
    <x v="1"/>
    <x v="3"/>
    <x v="91"/>
    <n v="1.7910999999999996E-2"/>
    <n v="1.9085000000000001E-2"/>
    <n v="2.5284000000000001E-2"/>
    <n v="3.6987999999999993E-2"/>
    <n v="5.2701999999999992E-2"/>
    <n v="7.2528999999999996E-2"/>
    <n v="9.5722000000000002E-2"/>
  </r>
  <r>
    <x v="11"/>
    <x v="1"/>
    <x v="3"/>
    <x v="92"/>
    <n v="14.704739000000002"/>
    <n v="15.411603999999999"/>
    <n v="19.830472"/>
    <n v="27.479638000000001"/>
    <n v="36.485977999999996"/>
    <n v="46.817159000000004"/>
    <n v="57.748677999999998"/>
  </r>
  <r>
    <x v="11"/>
    <x v="1"/>
    <x v="3"/>
    <x v="93"/>
    <n v="25.601929000000005"/>
    <n v="38.374482999999998"/>
    <n v="48.686457000000004"/>
    <n v="65.681470999999988"/>
    <n v="93.479641000000015"/>
    <n v="129.05200099999999"/>
    <n v="170.33625200000003"/>
  </r>
  <r>
    <x v="11"/>
    <x v="1"/>
    <x v="3"/>
    <x v="94"/>
    <n v="2.0319999999999994E-2"/>
    <n v="3.3083000000000001E-2"/>
    <n v="5.2652999999999998E-2"/>
    <n v="8.1606000000000012E-2"/>
    <n v="0.11619499999999999"/>
    <n v="0.14207900000000001"/>
    <n v="0.16173000000000001"/>
  </r>
  <r>
    <x v="11"/>
    <x v="1"/>
    <x v="4"/>
    <x v="84"/>
    <n v="1.683154"/>
    <n v="2.2503000000000002"/>
    <n v="2.9045339999999999"/>
    <n v="3.8832319999999996"/>
    <n v="5.0366249999999999"/>
    <n v="6.3183910000000001"/>
    <n v="7.7526279999999996"/>
  </r>
  <r>
    <x v="11"/>
    <x v="1"/>
    <x v="4"/>
    <x v="85"/>
    <n v="2.1035370000000002"/>
    <n v="3.080044"/>
    <n v="4.1160270000000008"/>
    <n v="5.7091149999999997"/>
    <n v="7.9307079999999992"/>
    <n v="10.564938999999999"/>
    <n v="13.697374"/>
  </r>
  <r>
    <x v="11"/>
    <x v="1"/>
    <x v="4"/>
    <x v="86"/>
    <n v="1.5345680000000002"/>
    <n v="2.0060770000000003"/>
    <n v="2.5429390000000001"/>
    <n v="3.3917809999999999"/>
    <n v="4.417637"/>
    <n v="5.6042039999999993"/>
    <n v="6.9777610000000001"/>
  </r>
  <r>
    <x v="11"/>
    <x v="1"/>
    <x v="4"/>
    <x v="87"/>
    <n v="2.1311E-2"/>
    <n v="2.6043000000000004E-2"/>
    <n v="4.0280999999999997E-2"/>
    <n v="6.8046999999999996E-2"/>
    <n v="0.10883799999999999"/>
    <n v="0.16561399999999998"/>
    <n v="0.239623"/>
  </r>
  <r>
    <x v="11"/>
    <x v="1"/>
    <x v="4"/>
    <x v="88"/>
    <n v="3.1690999999999997E-2"/>
    <n v="4.3554999999999996E-2"/>
    <n v="5.7812000000000002E-2"/>
    <n v="8.0845E-2"/>
    <n v="0.111874"/>
    <n v="0.14763899999999999"/>
    <n v="0.18754999999999999"/>
  </r>
  <r>
    <x v="11"/>
    <x v="1"/>
    <x v="4"/>
    <x v="89"/>
    <n v="18.402191000000002"/>
    <n v="20.487411000000002"/>
    <n v="26.371979000000003"/>
    <n v="37.022881999999996"/>
    <n v="49.604589000000004"/>
    <n v="64.862108000000006"/>
    <n v="82.257153000000002"/>
  </r>
  <r>
    <x v="11"/>
    <x v="1"/>
    <x v="4"/>
    <x v="90"/>
    <n v="1.453436"/>
    <n v="1.6527289999999999"/>
    <n v="2.5106770000000003"/>
    <n v="4.1297800000000002"/>
    <n v="6.2440949999999997"/>
    <n v="8.4268739999999998"/>
    <n v="10.553398"/>
  </r>
  <r>
    <x v="11"/>
    <x v="1"/>
    <x v="4"/>
    <x v="91"/>
    <n v="9.2770000000000005E-3"/>
    <n v="1.0142E-2"/>
    <n v="1.3864000000000001E-2"/>
    <n v="2.0975000000000001E-2"/>
    <n v="3.0213E-2"/>
    <n v="4.2209999999999998E-2"/>
    <n v="5.6097999999999995E-2"/>
  </r>
  <r>
    <x v="11"/>
    <x v="1"/>
    <x v="4"/>
    <x v="92"/>
    <n v="9.6313119999999994"/>
    <n v="10.010887"/>
    <n v="12.806068"/>
    <n v="17.636476999999999"/>
    <n v="22.886208"/>
    <n v="28.914771999999999"/>
    <n v="35.021183000000001"/>
  </r>
  <r>
    <x v="11"/>
    <x v="1"/>
    <x v="4"/>
    <x v="93"/>
    <n v="0.71615000000000006"/>
    <n v="1.0415619999999999"/>
    <n v="1.2829999999999999"/>
    <n v="1.6770970000000001"/>
    <n v="2.2761209999999998"/>
    <n v="3.0262830000000003"/>
    <n v="3.8552869999999997"/>
  </r>
  <r>
    <x v="11"/>
    <x v="1"/>
    <x v="4"/>
    <x v="94"/>
    <n v="9.9099999999999987E-3"/>
    <n v="1.5396E-2"/>
    <n v="2.3113999999999999E-2"/>
    <n v="3.3145000000000001E-2"/>
    <n v="4.3240000000000001E-2"/>
    <n v="5.0002999999999999E-2"/>
    <n v="5.5285000000000001E-2"/>
  </r>
  <r>
    <x v="11"/>
    <x v="1"/>
    <x v="5"/>
    <x v="84"/>
    <n v="0.66310899999999995"/>
    <n v="0.95989500000000005"/>
    <n v="1.3645520000000004"/>
    <n v="2.0121180000000001"/>
    <n v="2.8544080000000003"/>
    <n v="3.8877509999999997"/>
    <n v="5.1505530000000004"/>
  </r>
  <r>
    <x v="11"/>
    <x v="1"/>
    <x v="5"/>
    <x v="85"/>
    <n v="0.96431800000000023"/>
    <n v="1.4329619999999994"/>
    <n v="1.9782539999999993"/>
    <n v="2.8672810000000011"/>
    <n v="4.2184760000000017"/>
    <n v="6.0055250000000022"/>
    <n v="8.3765000000000001"/>
  </r>
  <r>
    <x v="11"/>
    <x v="1"/>
    <x v="5"/>
    <x v="86"/>
    <n v="0.64434599999999986"/>
    <n v="0.86584699999999959"/>
    <n v="1.1361819999999996"/>
    <n v="1.5790100000000005"/>
    <n v="2.1515109999999988"/>
    <n v="2.8638099999999991"/>
    <n v="3.7492939999999981"/>
  </r>
  <r>
    <x v="11"/>
    <x v="1"/>
    <x v="5"/>
    <x v="87"/>
    <n v="4.6780000000000033E-3"/>
    <n v="5.7240000000000034E-3"/>
    <n v="9.0939999999999962E-3"/>
    <n v="1.5731999999999989E-2"/>
    <n v="2.6080000000000013E-2"/>
    <n v="4.1424000000000023E-2"/>
    <n v="6.3291999999999987E-2"/>
  </r>
  <r>
    <x v="11"/>
    <x v="1"/>
    <x v="5"/>
    <x v="88"/>
    <n v="9.8289999999999957E-3"/>
    <n v="1.4507999999999995E-2"/>
    <n v="2.1271000000000005E-2"/>
    <n v="3.3248000000000007E-2"/>
    <n v="5.1694000000000025E-2"/>
    <n v="7.6473000000000027E-2"/>
    <n v="0.10897100000000004"/>
  </r>
  <r>
    <x v="11"/>
    <x v="1"/>
    <x v="5"/>
    <x v="89"/>
    <n v="13.393926"/>
    <n v="15.065737"/>
    <n v="19.693853000000004"/>
    <n v="28.077029999999997"/>
    <n v="38.394280999999999"/>
    <n v="51.486438999999997"/>
    <n v="67.446980000000011"/>
  </r>
  <r>
    <x v="11"/>
    <x v="1"/>
    <x v="5"/>
    <x v="90"/>
    <n v="0.36368999999999979"/>
    <n v="0.41979400000000006"/>
    <n v="0.6791950000000001"/>
    <n v="1.2352449999999997"/>
    <n v="2.1488939999999994"/>
    <n v="3.2950380000000021"/>
    <n v="4.628844"/>
  </r>
  <r>
    <x v="11"/>
    <x v="1"/>
    <x v="5"/>
    <x v="91"/>
    <n v="1.9369999999999991E-3"/>
    <n v="2.1289999999999989E-3"/>
    <n v="2.9929999999999996E-3"/>
    <n v="4.6250000000000024E-3"/>
    <n v="6.9030000000000003E-3"/>
    <n v="9.9999999999999967E-3"/>
    <n v="1.3869999999999997E-2"/>
  </r>
  <r>
    <x v="11"/>
    <x v="1"/>
    <x v="5"/>
    <x v="92"/>
    <n v="2.9062740000000007"/>
    <n v="3.1092299999999997"/>
    <n v="4.1285989999999995"/>
    <n v="5.9110479999999992"/>
    <n v="7.9837709999999982"/>
    <n v="10.521693000000004"/>
    <n v="13.314057000000007"/>
  </r>
  <r>
    <x v="11"/>
    <x v="1"/>
    <x v="5"/>
    <x v="93"/>
    <n v="0.4420869999999999"/>
    <n v="0.69991999999999965"/>
    <n v="0.95095100000000066"/>
    <n v="1.3649299999999991"/>
    <n v="2.020513999999999"/>
    <n v="2.9040769999999996"/>
    <n v="3.9578209999999991"/>
  </r>
  <r>
    <x v="11"/>
    <x v="1"/>
    <x v="5"/>
    <x v="94"/>
    <n v="6.8830000000000046E-3"/>
    <n v="1.1902999999999997E-2"/>
    <n v="2.2643000000000003E-2"/>
    <n v="4.5197000000000008E-2"/>
    <n v="8.3543999999999993E-2"/>
    <n v="0.11777600000000001"/>
    <n v="0.13937000000000005"/>
  </r>
  <r>
    <x v="11"/>
    <x v="1"/>
    <x v="6"/>
    <x v="84"/>
    <n v="1.0221799999999999"/>
    <n v="1.3759439999999998"/>
    <n v="1.780411"/>
    <n v="2.3876050000000002"/>
    <n v="3.142099"/>
    <n v="3.9753620000000001"/>
    <n v="4.9273899999999999"/>
  </r>
  <r>
    <x v="11"/>
    <x v="1"/>
    <x v="6"/>
    <x v="85"/>
    <n v="1.6498539999999997"/>
    <n v="2.4246919999999998"/>
    <n v="3.2457239999999996"/>
    <n v="4.5245809999999995"/>
    <n v="6.4014040000000003"/>
    <n v="8.6436520000000012"/>
    <n v="11.334988999999998"/>
  </r>
  <r>
    <x v="11"/>
    <x v="1"/>
    <x v="6"/>
    <x v="86"/>
    <n v="1.0774950000000001"/>
    <n v="1.421643"/>
    <n v="1.8126280000000001"/>
    <n v="2.4321170000000003"/>
    <n v="3.2212180000000004"/>
    <n v="4.1284710000000002"/>
    <n v="5.1971179999999997"/>
  </r>
  <r>
    <x v="11"/>
    <x v="1"/>
    <x v="6"/>
    <x v="87"/>
    <n v="1.1035E-2"/>
    <n v="1.3939999999999999E-2"/>
    <n v="2.2027999999999999E-2"/>
    <n v="3.8273000000000001E-2"/>
    <n v="6.3875000000000001E-2"/>
    <n v="0.100725"/>
    <n v="0.15079999999999999"/>
  </r>
  <r>
    <x v="11"/>
    <x v="1"/>
    <x v="6"/>
    <x v="88"/>
    <n v="1.9708999999999997E-2"/>
    <n v="2.7373999999999999E-2"/>
    <n v="3.6441999999999995E-2"/>
    <n v="5.1187999999999997E-2"/>
    <n v="7.2561E-2"/>
    <n v="9.7141999999999992E-2"/>
    <n v="0.12540100000000001"/>
  </r>
  <r>
    <x v="11"/>
    <x v="1"/>
    <x v="6"/>
    <x v="89"/>
    <n v="11.508158"/>
    <n v="12.907206000000002"/>
    <n v="16.668782"/>
    <n v="23.530388000000002"/>
    <n v="32.421264999999998"/>
    <n v="43.063854000000013"/>
    <n v="55.604393999999999"/>
  </r>
  <r>
    <x v="11"/>
    <x v="1"/>
    <x v="6"/>
    <x v="90"/>
    <n v="0.85347200000000001"/>
    <n v="0.98761399999999999"/>
    <n v="1.5101240000000002"/>
    <n v="2.4991859999999995"/>
    <n v="3.8316919999999994"/>
    <n v="5.2154899999999991"/>
    <n v="6.5939649999999999"/>
  </r>
  <r>
    <x v="11"/>
    <x v="1"/>
    <x v="6"/>
    <x v="91"/>
    <n v="5.180999999999999E-3"/>
    <n v="5.7750000000000006E-3"/>
    <n v="7.986E-3"/>
    <n v="1.23E-2"/>
    <n v="1.8325000000000001E-2"/>
    <n v="2.6328999999999998E-2"/>
    <n v="3.6026999999999997E-2"/>
  </r>
  <r>
    <x v="11"/>
    <x v="1"/>
    <x v="6"/>
    <x v="92"/>
    <n v="5.8332519999999999"/>
    <n v="6.1061689999999995"/>
    <n v="7.8505750000000001"/>
    <n v="10.874586999999998"/>
    <n v="14.385394"/>
    <n v="18.394925000000001"/>
    <n v="22.589058000000001"/>
  </r>
  <r>
    <x v="11"/>
    <x v="1"/>
    <x v="6"/>
    <x v="93"/>
    <n v="0.99159000000000008"/>
    <n v="1.4472330000000002"/>
    <n v="1.7845579999999999"/>
    <n v="2.3378629999999996"/>
    <n v="3.2155710000000002"/>
    <n v="4.3094279999999996"/>
    <n v="5.5406980000000008"/>
  </r>
  <r>
    <x v="11"/>
    <x v="1"/>
    <x v="6"/>
    <x v="94"/>
    <n v="8.5599999999999982E-3"/>
    <n v="1.4038E-2"/>
    <n v="2.1670999999999996E-2"/>
    <n v="3.1394999999999999E-2"/>
    <n v="4.0750000000000001E-2"/>
    <n v="4.6855000000000001E-2"/>
    <n v="5.1898000000000007E-2"/>
  </r>
  <r>
    <x v="11"/>
    <x v="1"/>
    <x v="7"/>
    <x v="84"/>
    <n v="0.3121779999999999"/>
    <n v="0.4474439999999999"/>
    <n v="0.60762400000000005"/>
    <n v="0.86219299999999999"/>
    <n v="1.2023599999999994"/>
    <n v="1.5963649999999998"/>
    <n v="2.0731769999999989"/>
  </r>
  <r>
    <x v="11"/>
    <x v="1"/>
    <x v="7"/>
    <x v="85"/>
    <n v="0.53785000000000016"/>
    <n v="0.81921800000000011"/>
    <n v="1.1226360000000002"/>
    <n v="1.6220650000000003"/>
    <n v="2.4081230000000011"/>
    <n v="3.4087780000000003"/>
    <n v="4.7168139999999976"/>
  </r>
  <r>
    <x v="11"/>
    <x v="1"/>
    <x v="7"/>
    <x v="86"/>
    <n v="0.39444600000000002"/>
    <n v="0.53991100000000014"/>
    <n v="0.69831600000000016"/>
    <n v="0.96015199999999967"/>
    <n v="1.3168339999999996"/>
    <n v="1.741668"/>
    <n v="2.2684570000000006"/>
  </r>
  <r>
    <x v="11"/>
    <x v="1"/>
    <x v="7"/>
    <x v="87"/>
    <n v="2.8360000000000004E-3"/>
    <n v="3.5990000000000002E-3"/>
    <n v="5.7100000000000015E-3"/>
    <n v="9.9960000000000031E-3"/>
    <n v="1.7009E-2"/>
    <n v="2.7287000000000009E-2"/>
    <n v="4.1975999999999999E-2"/>
  </r>
  <r>
    <x v="11"/>
    <x v="1"/>
    <x v="7"/>
    <x v="88"/>
    <n v="5.5750000000000018E-3"/>
    <n v="8.1879999999999974E-3"/>
    <n v="1.1356999999999999E-2"/>
    <n v="1.6896000000000008E-2"/>
    <n v="2.5742000000000004E-2"/>
    <n v="3.6677000000000015E-2"/>
    <n v="5.0544000000000006E-2"/>
  </r>
  <r>
    <x v="11"/>
    <x v="1"/>
    <x v="7"/>
    <x v="89"/>
    <n v="4.989639999999997"/>
    <n v="5.7821469999999984"/>
    <n v="7.4431069999999995"/>
    <n v="10.621878999999996"/>
    <n v="14.913793000000002"/>
    <n v="20.126523999999996"/>
    <n v="26.606489999999994"/>
  </r>
  <r>
    <x v="11"/>
    <x v="1"/>
    <x v="7"/>
    <x v="90"/>
    <n v="0.23264900000000011"/>
    <n v="0.2731940000000001"/>
    <n v="0.42805900000000013"/>
    <n v="0.74406800000000017"/>
    <n v="1.2272690000000004"/>
    <n v="1.7718520000000002"/>
    <n v="2.3647389999999988"/>
  </r>
  <r>
    <x v="11"/>
    <x v="1"/>
    <x v="7"/>
    <x v="91"/>
    <n v="1.2389999999999999E-3"/>
    <n v="1.3899999999999997E-3"/>
    <n v="1.9419999999999993E-3"/>
    <n v="3.0380000000000003E-3"/>
    <n v="4.6720000000000017E-3"/>
    <n v="6.8680000000000008E-3"/>
    <n v="9.6849999999999974E-3"/>
  </r>
  <r>
    <x v="11"/>
    <x v="1"/>
    <x v="7"/>
    <x v="92"/>
    <n v="1.6451310000000001"/>
    <n v="1.7728479999999998"/>
    <n v="2.3070299999999997"/>
    <n v="3.263369"/>
    <n v="4.4588329999999985"/>
    <n v="5.8518979999999985"/>
    <n v="7.3981279999999998"/>
  </r>
  <r>
    <x v="11"/>
    <x v="1"/>
    <x v="7"/>
    <x v="93"/>
    <n v="0.2649999999999999"/>
    <n v="0.41066399999999997"/>
    <n v="0.52861199999999997"/>
    <n v="0.72797900000000026"/>
    <n v="1.0577299999999998"/>
    <n v="1.4819879999999992"/>
    <n v="1.9828669999999999"/>
  </r>
  <r>
    <x v="11"/>
    <x v="1"/>
    <x v="7"/>
    <x v="94"/>
    <n v="2.896999999999999E-3"/>
    <n v="5.106000000000002E-3"/>
    <n v="9.2169999999999943E-3"/>
    <n v="1.7492000000000008E-2"/>
    <n v="3.0453999999999995E-2"/>
    <n v="4.1480999999999976E-2"/>
    <n v="4.8531999999999999E-2"/>
  </r>
  <r>
    <x v="11"/>
    <x v="1"/>
    <x v="8"/>
    <x v="84"/>
    <n v="9.1294359999999983"/>
    <n v="11.996926999999999"/>
    <n v="15.270563000000001"/>
    <n v="20.081068999999999"/>
    <n v="25.821030999999998"/>
    <n v="32.148423000000001"/>
    <n v="39.237376000000005"/>
  </r>
  <r>
    <x v="11"/>
    <x v="1"/>
    <x v="8"/>
    <x v="85"/>
    <n v="12.524571"/>
    <n v="18.227356999999998"/>
    <n v="24.255352000000002"/>
    <n v="33.145857999999997"/>
    <n v="45.436228"/>
    <n v="59.692498999999998"/>
    <n v="76.341460999999995"/>
  </r>
  <r>
    <x v="11"/>
    <x v="1"/>
    <x v="8"/>
    <x v="86"/>
    <n v="8.8757359999999998"/>
    <n v="11.542735"/>
    <n v="14.598211000000001"/>
    <n v="19.321431"/>
    <n v="25.071435999999999"/>
    <n v="31.623744000000002"/>
    <n v="39.164034999999998"/>
  </r>
  <r>
    <x v="11"/>
    <x v="1"/>
    <x v="8"/>
    <x v="87"/>
    <n v="0.13761000000000001"/>
    <n v="0.17143800000000001"/>
    <n v="0.274088"/>
    <n v="0.46894399999999997"/>
    <n v="0.75862000000000007"/>
    <n v="1.1604380000000001"/>
    <n v="1.6704819999999998"/>
  </r>
  <r>
    <x v="11"/>
    <x v="1"/>
    <x v="8"/>
    <x v="88"/>
    <n v="0.17444500000000002"/>
    <n v="0.23638499999999998"/>
    <n v="0.31079000000000001"/>
    <n v="0.425784"/>
    <n v="0.58216500000000004"/>
    <n v="0.75981399999999999"/>
    <n v="0.95633400000000002"/>
  </r>
  <r>
    <x v="11"/>
    <x v="1"/>
    <x v="8"/>
    <x v="89"/>
    <n v="92.510648000000003"/>
    <n v="103.940727"/>
    <n v="135.41189700000001"/>
    <n v="190.67476600000001"/>
    <n v="257.595325"/>
    <n v="336.82477899999998"/>
    <n v="426.37670700000001"/>
  </r>
  <r>
    <x v="11"/>
    <x v="1"/>
    <x v="8"/>
    <x v="90"/>
    <n v="9.6481829999999995"/>
    <n v="10.874375999999998"/>
    <n v="16.353622999999999"/>
    <n v="25.929295"/>
    <n v="37.645710999999999"/>
    <n v="49.240046"/>
    <n v="60.016775000000003"/>
  </r>
  <r>
    <x v="11"/>
    <x v="1"/>
    <x v="8"/>
    <x v="91"/>
    <n v="5.5272000000000002E-2"/>
    <n v="6.1100000000000002E-2"/>
    <n v="8.5297000000000012E-2"/>
    <n v="0.12989799999999999"/>
    <n v="0.188885"/>
    <n v="0.26522299999999999"/>
    <n v="0.35314599999999996"/>
  </r>
  <r>
    <x v="11"/>
    <x v="1"/>
    <x v="8"/>
    <x v="92"/>
    <n v="54.765203999999997"/>
    <n v="56.691112000000004"/>
    <n v="72.404095999999996"/>
    <n v="99.228574000000009"/>
    <n v="128.79064399999999"/>
    <n v="162.390792"/>
    <n v="196.38548500000002"/>
  </r>
  <r>
    <x v="11"/>
    <x v="1"/>
    <x v="8"/>
    <x v="93"/>
    <n v="3.8746020000000003"/>
    <n v="5.5641739999999995"/>
    <n v="6.788507000000001"/>
    <n v="8.7862279999999995"/>
    <n v="11.878055999999999"/>
    <n v="15.740239000000003"/>
    <n v="20.032268999999999"/>
  </r>
  <r>
    <x v="11"/>
    <x v="1"/>
    <x v="8"/>
    <x v="94"/>
    <n v="7.3910000000000003E-2"/>
    <n v="0.11638699999999999"/>
    <n v="0.17696499999999998"/>
    <n v="0.240144"/>
    <n v="0.29406299999999996"/>
    <n v="0.33195399999999997"/>
    <n v="0.36716900000000002"/>
  </r>
  <r>
    <x v="11"/>
    <x v="1"/>
    <x v="9"/>
    <x v="84"/>
    <n v="6.7890000000000034E-2"/>
    <n v="0.10051200000000003"/>
    <n v="0.14410500000000015"/>
    <n v="0.21663900000000008"/>
    <n v="0.31918800000000014"/>
    <n v="0.44971200000000017"/>
    <n v="0.62052400000000019"/>
  </r>
  <r>
    <x v="11"/>
    <x v="1"/>
    <x v="9"/>
    <x v="85"/>
    <n v="0.11965799999999996"/>
    <n v="0.18322100000000002"/>
    <n v="0.25431299999999996"/>
    <n v="0.37401500000000026"/>
    <n v="0.56588099999999986"/>
    <n v="0.82109599999999994"/>
    <n v="1.1761389999999998"/>
  </r>
  <r>
    <x v="11"/>
    <x v="1"/>
    <x v="9"/>
    <x v="86"/>
    <n v="0.11883699999999998"/>
    <n v="0.16284399999999991"/>
    <n v="0.21346700000000007"/>
    <n v="0.29777300000000007"/>
    <n v="0.41322600000000004"/>
    <n v="0.55435299999999976"/>
    <n v="0.73299300000000034"/>
  </r>
  <r>
    <x v="11"/>
    <x v="1"/>
    <x v="9"/>
    <x v="87"/>
    <n v="7.1500000000000057E-4"/>
    <n v="8.8200000000000073E-4"/>
    <n v="1.3889999999999992E-3"/>
    <n v="2.3930000000000006E-3"/>
    <n v="4.0060000000000043E-3"/>
    <n v="6.3950000000000031E-3"/>
    <n v="9.8139999999999929E-3"/>
  </r>
  <r>
    <x v="11"/>
    <x v="1"/>
    <x v="9"/>
    <x v="88"/>
    <n v="1.2689999999999989E-3"/>
    <n v="1.908999999999999E-3"/>
    <n v="2.778000000000001E-3"/>
    <n v="4.3520000000000052E-3"/>
    <n v="6.9230000000000029E-3"/>
    <n v="1.0385999999999996E-2"/>
    <n v="1.5092999999999997E-2"/>
  </r>
  <r>
    <x v="11"/>
    <x v="1"/>
    <x v="9"/>
    <x v="89"/>
    <n v="2.1656299999999993"/>
    <n v="2.488092"/>
    <n v="3.2622009999999992"/>
    <n v="4.6860070000000009"/>
    <n v="6.6308269999999991"/>
    <n v="9.0454170000000005"/>
    <n v="12.120753000000002"/>
  </r>
  <r>
    <x v="11"/>
    <x v="1"/>
    <x v="9"/>
    <x v="90"/>
    <n v="5.4782000000000011E-2"/>
    <n v="6.289300000000006E-2"/>
    <n v="9.8083000000000059E-2"/>
    <n v="0.17314500000000016"/>
    <n v="0.29931000000000008"/>
    <n v="0.46190099999999995"/>
    <n v="0.66298100000000038"/>
  </r>
  <r>
    <x v="11"/>
    <x v="1"/>
    <x v="9"/>
    <x v="91"/>
    <n v="2.7000000000000017E-4"/>
    <n v="3.0200000000000018E-4"/>
    <n v="4.1900000000000032E-4"/>
    <n v="6.6500000000000055E-4"/>
    <n v="1.009999999999999E-3"/>
    <n v="1.4849999999999989E-3"/>
    <n v="2.0939999999999999E-3"/>
  </r>
  <r>
    <x v="11"/>
    <x v="1"/>
    <x v="9"/>
    <x v="92"/>
    <n v="0.37191800000000003"/>
    <n v="0.40470899999999987"/>
    <n v="0.53712000000000049"/>
    <n v="0.77446599999999988"/>
    <n v="1.0681699999999996"/>
    <n v="1.426585"/>
    <n v="1.8346200000000001"/>
  </r>
  <r>
    <x v="11"/>
    <x v="1"/>
    <x v="9"/>
    <x v="93"/>
    <n v="1.2619999999999992E-2"/>
    <n v="1.9959000000000005E-2"/>
    <n v="2.6793000000000011E-2"/>
    <n v="3.8501000000000021E-2"/>
    <n v="5.8967000000000019E-2"/>
    <n v="8.6924000000000057E-2"/>
    <n v="0.12231299999999999"/>
  </r>
  <r>
    <x v="11"/>
    <x v="1"/>
    <x v="9"/>
    <x v="94"/>
    <n v="7.8200000000000036E-4"/>
    <n v="1.4289999999999986E-3"/>
    <n v="2.8780000000000003E-3"/>
    <n v="6.0040000000000067E-3"/>
    <n v="1.1567999999999991E-2"/>
    <n v="1.6967000000000013E-2"/>
    <n v="2.1098000000000009E-2"/>
  </r>
  <r>
    <x v="11"/>
    <x v="1"/>
    <x v="10"/>
    <x v="84"/>
    <n v="4.4634370000000008"/>
    <n v="5.9733210000000039"/>
    <n v="7.7712029999999981"/>
    <n v="10.462363999999999"/>
    <n v="13.648563000000001"/>
    <n v="17.222097999999995"/>
    <n v="21.254117999999998"/>
  </r>
  <r>
    <x v="11"/>
    <x v="1"/>
    <x v="10"/>
    <x v="85"/>
    <n v="6.937176"/>
    <n v="10.098244000000003"/>
    <n v="13.560602999999997"/>
    <n v="18.902858999999999"/>
    <n v="26.395581000000007"/>
    <n v="35.408344000000014"/>
    <n v="46.183821000000016"/>
  </r>
  <r>
    <x v="11"/>
    <x v="1"/>
    <x v="10"/>
    <x v="86"/>
    <n v="4.9262670000000011"/>
    <n v="6.4359699999999993"/>
    <n v="8.1900689999999994"/>
    <n v="10.975485000000003"/>
    <n v="14.348222999999999"/>
    <n v="18.264102999999992"/>
    <n v="22.817062000000007"/>
  </r>
  <r>
    <x v="11"/>
    <x v="1"/>
    <x v="10"/>
    <x v="87"/>
    <n v="5.5010000000000003E-2"/>
    <n v="6.7581999999999989E-2"/>
    <n v="0.10735799999999998"/>
    <n v="0.185311"/>
    <n v="0.30018699999999998"/>
    <n v="0.46288000000000001"/>
    <n v="0.67737900000000006"/>
  </r>
  <r>
    <x v="11"/>
    <x v="1"/>
    <x v="10"/>
    <x v="88"/>
    <n v="8.4365999999999955E-2"/>
    <n v="0.11585099999999997"/>
    <n v="0.15530700000000006"/>
    <n v="0.21904800000000002"/>
    <n v="0.30515499999999995"/>
    <n v="0.40591700000000003"/>
    <n v="0.52005900000000005"/>
  </r>
  <r>
    <x v="11"/>
    <x v="1"/>
    <x v="10"/>
    <x v="89"/>
    <n v="50.890553999999987"/>
    <n v="56.721611999999993"/>
    <n v="73.619897999999992"/>
    <n v="103.95487599999994"/>
    <n v="139.92051400000003"/>
    <n v="183.84697300000011"/>
    <n v="234.14304200000007"/>
  </r>
  <r>
    <x v="11"/>
    <x v="1"/>
    <x v="10"/>
    <x v="90"/>
    <n v="3.9827920000000003"/>
    <n v="4.480116999999999"/>
    <n v="6.8275750000000004"/>
    <n v="11.197893000000002"/>
    <n v="16.778055999999996"/>
    <n v="22.570444000000006"/>
    <n v="28.276514999999996"/>
  </r>
  <r>
    <x v="11"/>
    <x v="1"/>
    <x v="10"/>
    <x v="91"/>
    <n v="2.3501000000000008E-2"/>
    <n v="2.5766000000000004E-2"/>
    <n v="3.5855000000000012E-2"/>
    <n v="5.4984999999999999E-2"/>
    <n v="7.9962000000000019E-2"/>
    <n v="0.11280799999999998"/>
    <n v="0.15120799999999995"/>
  </r>
  <r>
    <x v="11"/>
    <x v="1"/>
    <x v="10"/>
    <x v="92"/>
    <n v="25.383292999999991"/>
    <n v="26.39105"/>
    <n v="33.91385099999998"/>
    <n v="46.921231000000013"/>
    <n v="61.149132000000002"/>
    <n v="77.614330000000024"/>
    <n v="94.465300999999982"/>
  </r>
  <r>
    <x v="11"/>
    <x v="1"/>
    <x v="10"/>
    <x v="93"/>
    <n v="3.4470719999999999"/>
    <n v="5.0215989999999993"/>
    <n v="6.2261240000000004"/>
    <n v="8.1816680000000037"/>
    <n v="11.165714999999999"/>
    <n v="14.917327000000006"/>
    <n v="19.091622000000001"/>
  </r>
  <r>
    <x v="11"/>
    <x v="1"/>
    <x v="10"/>
    <x v="94"/>
    <n v="2.6645000000000002E-2"/>
    <n v="4.2956000000000022E-2"/>
    <n v="6.9116000000000011E-2"/>
    <n v="0.102016"/>
    <n v="0.13294400000000001"/>
    <n v="0.15305300000000002"/>
    <n v="0.16931100000000004"/>
  </r>
  <r>
    <x v="11"/>
    <x v="2"/>
    <x v="0"/>
    <x v="84"/>
    <n v="0.16952400000000001"/>
    <n v="0.24632900000000002"/>
    <n v="0.34633500000000006"/>
    <n v="0.50776599999999983"/>
    <n v="0.72948400000000002"/>
    <n v="1.0014679999999998"/>
    <n v="1.3437819999999996"/>
  </r>
  <r>
    <x v="11"/>
    <x v="2"/>
    <x v="0"/>
    <x v="85"/>
    <n v="0.27646200000000004"/>
    <n v="0.42432999999999998"/>
    <n v="0.60001500000000019"/>
    <n v="0.8946909999999999"/>
    <n v="1.3679719999999997"/>
    <n v="2.0031409999999994"/>
    <n v="2.8664620000000007"/>
  </r>
  <r>
    <x v="11"/>
    <x v="2"/>
    <x v="0"/>
    <x v="86"/>
    <n v="0.21068300000000004"/>
    <n v="0.29020299999999999"/>
    <n v="0.38722800000000002"/>
    <n v="0.54904699999999995"/>
    <n v="0.77502800000000016"/>
    <n v="1.0580920000000003"/>
    <n v="1.4226070000000002"/>
  </r>
  <r>
    <x v="11"/>
    <x v="2"/>
    <x v="0"/>
    <x v="87"/>
    <n v="1.7089999999999991E-3"/>
    <n v="2.1640000000000006E-3"/>
    <n v="3.4939999999999988E-3"/>
    <n v="6.2530000000000016E-3"/>
    <n v="1.0758000000000002E-2"/>
    <n v="1.7666999999999992E-2"/>
    <n v="2.7783000000000002E-2"/>
  </r>
  <r>
    <x v="11"/>
    <x v="2"/>
    <x v="0"/>
    <x v="88"/>
    <n v="2.8950000000000004E-3"/>
    <n v="4.2860000000000025E-3"/>
    <n v="6.1820000000000035E-3"/>
    <n v="9.5769999999999987E-3"/>
    <n v="1.5041000000000001E-2"/>
    <n v="2.2267000000000002E-2"/>
    <n v="3.178099999999999E-2"/>
  </r>
  <r>
    <x v="11"/>
    <x v="2"/>
    <x v="0"/>
    <x v="89"/>
    <n v="2.5559279999999998"/>
    <n v="2.9293550000000002"/>
    <n v="3.8904670000000001"/>
    <n v="5.6963930000000005"/>
    <n v="8.2956529999999962"/>
    <n v="11.625947000000004"/>
    <n v="15.945480000000003"/>
  </r>
  <r>
    <x v="11"/>
    <x v="2"/>
    <x v="0"/>
    <x v="90"/>
    <n v="0.11200599999999997"/>
    <n v="0.13322599999999998"/>
    <n v="0.216836"/>
    <n v="0.39784099999999978"/>
    <n v="0.687774"/>
    <n v="1.0448469999999999"/>
    <n v="1.4596790000000002"/>
  </r>
  <r>
    <x v="11"/>
    <x v="2"/>
    <x v="0"/>
    <x v="91"/>
    <n v="7.2600000000000019E-4"/>
    <n v="8.1900000000000007E-4"/>
    <n v="1.1669999999999996E-3"/>
    <n v="1.8579999999999994E-3"/>
    <n v="2.8860000000000001E-3"/>
    <n v="4.3440000000000032E-3"/>
    <n v="6.241E-3"/>
  </r>
  <r>
    <x v="11"/>
    <x v="2"/>
    <x v="0"/>
    <x v="92"/>
    <n v="0.87851100000000004"/>
    <n v="0.96086899999999997"/>
    <n v="1.2941969999999996"/>
    <n v="1.8901690000000007"/>
    <n v="2.6563450000000013"/>
    <n v="3.6066709999999995"/>
    <n v="4.7146280000000029"/>
  </r>
  <r>
    <x v="11"/>
    <x v="2"/>
    <x v="0"/>
    <x v="93"/>
    <n v="0.13126000000000004"/>
    <n v="0.20604699999999992"/>
    <n v="0.27435899999999996"/>
    <n v="0.38859500000000002"/>
    <n v="0.58109999999999995"/>
    <n v="0.84035300000000024"/>
    <n v="1.162021"/>
  </r>
  <r>
    <x v="11"/>
    <x v="2"/>
    <x v="0"/>
    <x v="94"/>
    <n v="1.977E-3"/>
    <n v="3.4529999999999999E-3"/>
    <n v="6.1989999999999988E-3"/>
    <n v="1.1198000000000005E-2"/>
    <n v="1.7896000000000002E-2"/>
    <n v="2.3557000000000005E-2"/>
    <n v="2.8060000000000005E-2"/>
  </r>
  <r>
    <x v="11"/>
    <x v="2"/>
    <x v="1"/>
    <x v="84"/>
    <n v="0.28585499999999953"/>
    <n v="0.43195799999999962"/>
    <n v="0.65106799999999976"/>
    <n v="1.0124849999999996"/>
    <n v="1.5016019999999994"/>
    <n v="2.1622579999999996"/>
    <n v="3.0310679999999994"/>
  </r>
  <r>
    <x v="11"/>
    <x v="2"/>
    <x v="1"/>
    <x v="85"/>
    <n v="0.56822299999999981"/>
    <n v="0.880552"/>
    <n v="1.2878439999999998"/>
    <n v="1.9655650000000009"/>
    <n v="3.0147459999999988"/>
    <n v="4.5294889999999972"/>
    <n v="6.6552089999999993"/>
  </r>
  <r>
    <x v="11"/>
    <x v="2"/>
    <x v="1"/>
    <x v="86"/>
    <n v="0.36900899999999998"/>
    <n v="0.51903200000000005"/>
    <n v="0.71689799999999992"/>
    <n v="1.047512"/>
    <n v="1.4841250000000001"/>
    <n v="2.0781000000000009"/>
    <n v="2.8622680000000003"/>
  </r>
  <r>
    <x v="11"/>
    <x v="2"/>
    <x v="1"/>
    <x v="87"/>
    <n v="2.2940000000000005E-3"/>
    <n v="2.8970000000000011E-3"/>
    <n v="4.8170000000000018E-3"/>
    <n v="8.6370000000000023E-3"/>
    <n v="1.4764999999999995E-2"/>
    <n v="2.4414999999999996E-2"/>
    <n v="3.8836000000000002E-2"/>
  </r>
  <r>
    <x v="11"/>
    <x v="2"/>
    <x v="1"/>
    <x v="88"/>
    <n v="4.2589999999999998E-3"/>
    <n v="6.5700000000000021E-3"/>
    <n v="1.0228999999999997E-2"/>
    <n v="1.679499999999999E-2"/>
    <n v="2.7076000000000003E-2"/>
    <n v="4.2166000000000002E-2"/>
    <n v="6.3298000000000007E-2"/>
  </r>
  <r>
    <x v="11"/>
    <x v="2"/>
    <x v="1"/>
    <x v="89"/>
    <n v="6.3388259999999992"/>
    <n v="7.561307000000002"/>
    <n v="10.537608000000004"/>
    <n v="15.805253999999996"/>
    <n v="22.213084000000013"/>
    <n v="31.187527999999993"/>
    <n v="42.71719199999999"/>
  </r>
  <r>
    <x v="11"/>
    <x v="2"/>
    <x v="1"/>
    <x v="90"/>
    <n v="0.15633800000000003"/>
    <n v="0.1867390000000001"/>
    <n v="0.31963099999999978"/>
    <n v="0.60872099999999951"/>
    <n v="1.1113039999999994"/>
    <n v="1.8090330000000003"/>
    <n v="2.7001669999999991"/>
  </r>
  <r>
    <x v="11"/>
    <x v="2"/>
    <x v="1"/>
    <x v="91"/>
    <n v="9.2099999999999994E-4"/>
    <n v="1.0509999999999999E-3"/>
    <n v="1.5599999999999995E-3"/>
    <n v="2.5110000000000006E-3"/>
    <n v="3.8570000000000015E-3"/>
    <n v="5.8230000000000001E-3"/>
    <n v="8.4189999999999994E-3"/>
  </r>
  <r>
    <x v="11"/>
    <x v="2"/>
    <x v="1"/>
    <x v="92"/>
    <n v="1.2577240000000001"/>
    <n v="1.4114819999999999"/>
    <n v="1.9772989999999995"/>
    <n v="2.9745179999999998"/>
    <n v="4.1684980000000014"/>
    <n v="5.7691969999999992"/>
    <n v="7.6655799999999994"/>
  </r>
  <r>
    <x v="11"/>
    <x v="2"/>
    <x v="1"/>
    <x v="93"/>
    <n v="0.38135999999999987"/>
    <n v="0.62968599999999997"/>
    <n v="0.91434600000000044"/>
    <n v="1.3816010000000003"/>
    <n v="2.1142530000000015"/>
    <n v="3.1853199999999999"/>
    <n v="4.5467140000000024"/>
  </r>
  <r>
    <x v="11"/>
    <x v="2"/>
    <x v="1"/>
    <x v="94"/>
    <n v="1.4949999999999994E-3"/>
    <n v="2.6240000000000005E-3"/>
    <n v="5.2350000000000018E-3"/>
    <n v="1.0631E-2"/>
    <n v="2.0392000000000011E-2"/>
    <n v="3.0473999999999998E-2"/>
    <n v="3.8486000000000027E-2"/>
  </r>
  <r>
    <x v="11"/>
    <x v="2"/>
    <x v="2"/>
    <x v="84"/>
    <n v="3.5337999999999994E-2"/>
    <n v="5.2639999999999999E-2"/>
    <n v="7.5400000000000009E-2"/>
    <n v="0.11316900000000001"/>
    <n v="0.16586800000000002"/>
    <n v="0.23250500000000002"/>
    <n v="0.31855299999999998"/>
  </r>
  <r>
    <x v="11"/>
    <x v="2"/>
    <x v="2"/>
    <x v="85"/>
    <n v="6.686499999999998E-2"/>
    <n v="0.10331499999999999"/>
    <n v="0.14558699999999999"/>
    <n v="0.21710299999999996"/>
    <n v="0.33225499999999997"/>
    <n v="0.48833800000000011"/>
    <n v="0.70475599999999994"/>
  </r>
  <r>
    <x v="11"/>
    <x v="2"/>
    <x v="2"/>
    <x v="86"/>
    <n v="5.4530999999999989E-2"/>
    <n v="7.5695999999999986E-2"/>
    <n v="0.10126099999999999"/>
    <n v="0.14411199999999999"/>
    <n v="0.20384000000000002"/>
    <n v="0.27921699999999999"/>
    <n v="0.37683900000000015"/>
  </r>
  <r>
    <x v="11"/>
    <x v="2"/>
    <x v="2"/>
    <x v="87"/>
    <n v="3.450000000000002E-4"/>
    <n v="4.3900000000000021E-4"/>
    <n v="7.000000000000001E-4"/>
    <n v="1.2390000000000001E-3"/>
    <n v="2.1239999999999992E-3"/>
    <n v="3.4629999999999999E-3"/>
    <n v="5.4369999999999974E-3"/>
  </r>
  <r>
    <x v="11"/>
    <x v="2"/>
    <x v="2"/>
    <x v="88"/>
    <n v="5.7500000000000021E-4"/>
    <n v="8.740000000000001E-4"/>
    <n v="1.2769999999999999E-3"/>
    <n v="2.0199999999999997E-3"/>
    <n v="3.2329999999999993E-3"/>
    <n v="4.875E-3"/>
    <n v="7.1050000000000002E-3"/>
  </r>
  <r>
    <x v="11"/>
    <x v="2"/>
    <x v="2"/>
    <x v="89"/>
    <n v="0.66950600000000027"/>
    <n v="0.77590100000000017"/>
    <n v="1.0276210000000001"/>
    <n v="1.5015470000000004"/>
    <n v="2.1637249999999999"/>
    <n v="3.0191630000000012"/>
    <n v="4.134526000000001"/>
  </r>
  <r>
    <x v="11"/>
    <x v="2"/>
    <x v="2"/>
    <x v="90"/>
    <n v="2.0746000000000004E-2"/>
    <n v="2.5155999999999998E-2"/>
    <n v="4.1307000000000003E-2"/>
    <n v="7.7530999999999989E-2"/>
    <n v="0.14013499999999995"/>
    <n v="0.22095699999999999"/>
    <n v="0.32004000000000016"/>
  </r>
  <r>
    <x v="11"/>
    <x v="2"/>
    <x v="2"/>
    <x v="91"/>
    <n v="1.36E-4"/>
    <n v="1.5599999999999997E-4"/>
    <n v="2.2000000000000001E-4"/>
    <n v="3.500000000000001E-4"/>
    <n v="5.4200000000000027E-4"/>
    <n v="8.0600000000000029E-4"/>
    <n v="1.158E-3"/>
  </r>
  <r>
    <x v="11"/>
    <x v="2"/>
    <x v="2"/>
    <x v="92"/>
    <n v="0.17432999999999998"/>
    <n v="0.19247"/>
    <n v="0.26013500000000001"/>
    <n v="0.38167699999999988"/>
    <n v="0.53628600000000004"/>
    <n v="0.73015699999999983"/>
    <n v="0.95738300000000021"/>
  </r>
  <r>
    <x v="11"/>
    <x v="2"/>
    <x v="2"/>
    <x v="93"/>
    <n v="2.5134E-2"/>
    <n v="4.0131000000000014E-2"/>
    <n v="5.3881000000000005E-2"/>
    <n v="7.6986999999999958E-2"/>
    <n v="0.11531899999999999"/>
    <n v="0.16730000000000003"/>
    <n v="0.23177400000000001"/>
  </r>
  <r>
    <x v="11"/>
    <x v="2"/>
    <x v="2"/>
    <x v="94"/>
    <n v="7.2000000000000026E-4"/>
    <n v="1.2939999999999996E-3"/>
    <n v="2.3450000000000003E-3"/>
    <n v="4.3280000000000011E-3"/>
    <n v="7.321000000000002E-3"/>
    <n v="1.0026999999999998E-2"/>
    <n v="1.2225999999999994E-2"/>
  </r>
  <r>
    <x v="11"/>
    <x v="2"/>
    <x v="3"/>
    <x v="84"/>
    <n v="1.4784470000000001"/>
    <n v="2.1116419999999998"/>
    <n v="2.9078049999999998"/>
    <n v="4.1671030000000009"/>
    <n v="5.8786239999999994"/>
    <n v="7.9736690000000001"/>
    <n v="10.60436"/>
  </r>
  <r>
    <x v="11"/>
    <x v="2"/>
    <x v="3"/>
    <x v="85"/>
    <n v="6.1082630000000009"/>
    <n v="8.8921280000000014"/>
    <n v="12.090955000000001"/>
    <n v="17.405101000000002"/>
    <n v="26.212799999999998"/>
    <n v="38.218333000000001"/>
    <n v="53.705527999999994"/>
  </r>
  <r>
    <x v="11"/>
    <x v="2"/>
    <x v="3"/>
    <x v="86"/>
    <n v="2.3558559999999997"/>
    <n v="3.2249359999999996"/>
    <n v="4.2624209999999998"/>
    <n v="5.9238029999999995"/>
    <n v="8.1793580000000006"/>
    <n v="10.929686999999999"/>
    <n v="14.379044999999998"/>
  </r>
  <r>
    <x v="11"/>
    <x v="2"/>
    <x v="3"/>
    <x v="87"/>
    <n v="2.1756000000000001E-2"/>
    <n v="2.6867000000000002E-2"/>
    <n v="4.1475000000000005E-2"/>
    <n v="7.0111999999999994E-2"/>
    <n v="0.114634"/>
    <n v="0.17853999999999995"/>
    <n v="0.26650000000000001"/>
  </r>
  <r>
    <x v="11"/>
    <x v="2"/>
    <x v="3"/>
    <x v="88"/>
    <n v="2.2781999999999997E-2"/>
    <n v="3.3269E-2"/>
    <n v="4.6804999999999999E-2"/>
    <n v="6.9931000000000007E-2"/>
    <n v="0.106506"/>
    <n v="0.15365199999999998"/>
    <n v="0.21465800000000002"/>
  </r>
  <r>
    <x v="11"/>
    <x v="2"/>
    <x v="3"/>
    <x v="89"/>
    <n v="17.591139000000002"/>
    <n v="20.540274000000004"/>
    <n v="27.583089999999999"/>
    <n v="40.418218000000003"/>
    <n v="58.193117000000008"/>
    <n v="80.971602000000004"/>
    <n v="110.179435"/>
  </r>
  <r>
    <x v="11"/>
    <x v="2"/>
    <x v="3"/>
    <x v="90"/>
    <n v="1.2752680000000001"/>
    <n v="1.456685"/>
    <n v="2.1913800000000001"/>
    <n v="3.6244559999999999"/>
    <n v="5.71983"/>
    <n v="8.1826469999999993"/>
    <n v="10.977859999999998"/>
  </r>
  <r>
    <x v="11"/>
    <x v="2"/>
    <x v="3"/>
    <x v="91"/>
    <n v="8.4880000000000008E-3"/>
    <n v="9.4160000000000008E-3"/>
    <n v="1.3008000000000002E-2"/>
    <n v="1.9854000000000004E-2"/>
    <n v="2.9565000000000001E-2"/>
    <n v="4.2601000000000007E-2"/>
    <n v="5.8966999999999999E-2"/>
  </r>
  <r>
    <x v="11"/>
    <x v="2"/>
    <x v="3"/>
    <x v="92"/>
    <n v="6.9692430000000005"/>
    <n v="7.6038230000000011"/>
    <n v="10.201953000000001"/>
    <n v="14.750294"/>
    <n v="20.467573999999999"/>
    <n v="27.498633999999999"/>
    <n v="35.573845999999996"/>
  </r>
  <r>
    <x v="11"/>
    <x v="2"/>
    <x v="3"/>
    <x v="93"/>
    <n v="12.133917000000002"/>
    <n v="18.933314000000003"/>
    <n v="25.047158999999997"/>
    <n v="35.255960999999992"/>
    <n v="52.439360999999991"/>
    <n v="75.800280999999998"/>
    <n v="104.92908199999999"/>
  </r>
  <r>
    <x v="11"/>
    <x v="2"/>
    <x v="3"/>
    <x v="94"/>
    <n v="9.6319999999999999E-3"/>
    <n v="1.6320999999999999E-2"/>
    <n v="2.7087999999999997E-2"/>
    <n v="4.3805000000000004E-2"/>
    <n v="6.5182000000000004E-2"/>
    <n v="8.3451999999999985E-2"/>
    <n v="9.9627999999999994E-2"/>
  </r>
  <r>
    <x v="11"/>
    <x v="2"/>
    <x v="4"/>
    <x v="84"/>
    <n v="0.79772299999999996"/>
    <n v="1.11026"/>
    <n v="1.494262"/>
    <n v="2.0844100000000001"/>
    <n v="2.8254000000000001"/>
    <n v="3.7111850000000004"/>
    <n v="4.7757070000000006"/>
  </r>
  <r>
    <x v="11"/>
    <x v="2"/>
    <x v="4"/>
    <x v="85"/>
    <n v="0.99696099999999999"/>
    <n v="1.519641"/>
    <n v="2.1175249999999997"/>
    <n v="3.064492"/>
    <n v="4.4488959999999995"/>
    <n v="6.2054469999999995"/>
    <n v="8.4377399999999998"/>
  </r>
  <r>
    <x v="11"/>
    <x v="2"/>
    <x v="4"/>
    <x v="86"/>
    <n v="0.727302"/>
    <n v="0.98976399999999998"/>
    <n v="1.308235"/>
    <n v="1.8206120000000001"/>
    <n v="2.478167"/>
    <n v="3.2916990000000004"/>
    <n v="4.298381"/>
  </r>
  <r>
    <x v="11"/>
    <x v="2"/>
    <x v="4"/>
    <x v="87"/>
    <n v="1.01E-2"/>
    <n v="1.2848999999999999E-2"/>
    <n v="2.0722999999999998E-2"/>
    <n v="3.6526000000000003E-2"/>
    <n v="6.1054999999999998E-2"/>
    <n v="9.7276000000000001E-2"/>
    <n v="0.14761099999999999"/>
  </r>
  <r>
    <x v="11"/>
    <x v="2"/>
    <x v="4"/>
    <x v="88"/>
    <n v="1.502E-2"/>
    <n v="2.1490000000000002E-2"/>
    <n v="2.9741999999999998E-2"/>
    <n v="4.3395000000000003E-2"/>
    <n v="6.2757999999999994E-2"/>
    <n v="8.6717000000000002E-2"/>
    <n v="0.115533"/>
  </r>
  <r>
    <x v="11"/>
    <x v="2"/>
    <x v="4"/>
    <x v="89"/>
    <n v="8.7216319999999996"/>
    <n v="10.108139"/>
    <n v="13.567287"/>
    <n v="19.872838999999999"/>
    <n v="27.826732"/>
    <n v="38.097556999999995"/>
    <n v="50.671347999999995"/>
  </r>
  <r>
    <x v="11"/>
    <x v="2"/>
    <x v="4"/>
    <x v="90"/>
    <n v="0.68884999999999996"/>
    <n v="0.81542800000000004"/>
    <n v="1.291639"/>
    <n v="2.2167500000000002"/>
    <n v="3.5027550000000001"/>
    <n v="4.9496289999999998"/>
    <n v="6.5010139999999996"/>
  </r>
  <r>
    <x v="11"/>
    <x v="2"/>
    <x v="4"/>
    <x v="91"/>
    <n v="4.3969999999999999E-3"/>
    <n v="5.0030000000000005E-3"/>
    <n v="7.1320000000000003E-3"/>
    <n v="1.1259E-2"/>
    <n v="1.6948999999999999E-2"/>
    <n v="2.4792000000000002E-2"/>
    <n v="3.4557000000000004E-2"/>
  </r>
  <r>
    <x v="11"/>
    <x v="2"/>
    <x v="4"/>
    <x v="92"/>
    <n v="4.5647149999999996"/>
    <n v="4.9392009999999997"/>
    <n v="6.5881889999999999"/>
    <n v="9.4667640000000013"/>
    <n v="12.838497"/>
    <n v="16.983446999999998"/>
    <n v="21.573449"/>
  </r>
  <r>
    <x v="11"/>
    <x v="2"/>
    <x v="4"/>
    <x v="93"/>
    <n v="0.339416"/>
    <n v="0.51388900000000004"/>
    <n v="0.66005000000000003"/>
    <n v="0.90021799999999996"/>
    <n v="1.2768380000000001"/>
    <n v="1.777525"/>
    <n v="2.3749009999999999"/>
  </r>
  <r>
    <x v="11"/>
    <x v="2"/>
    <x v="4"/>
    <x v="94"/>
    <n v="4.6969999999999998E-3"/>
    <n v="7.5959999999999995E-3"/>
    <n v="1.1891000000000001E-2"/>
    <n v="1.7791000000000001E-2"/>
    <n v="2.4257000000000001E-2"/>
    <n v="2.9368999999999999E-2"/>
    <n v="3.4056000000000003E-2"/>
  </r>
  <r>
    <x v="11"/>
    <x v="2"/>
    <x v="5"/>
    <x v="84"/>
    <n v="0.31427599999999994"/>
    <n v="0.47359500000000027"/>
    <n v="0.70200800000000019"/>
    <n v="1.0800520000000002"/>
    <n v="1.6012379999999991"/>
    <n v="2.2835140000000012"/>
    <n v="3.172794000000001"/>
  </r>
  <r>
    <x v="11"/>
    <x v="2"/>
    <x v="5"/>
    <x v="85"/>
    <n v="0.4570329999999998"/>
    <n v="0.70700300000000016"/>
    <n v="1.0177319999999996"/>
    <n v="1.5390780000000008"/>
    <n v="2.3664390000000011"/>
    <n v="3.5274179999999995"/>
    <n v="5.1600229999999989"/>
  </r>
  <r>
    <x v="11"/>
    <x v="2"/>
    <x v="5"/>
    <x v="86"/>
    <n v="0.30538900000000008"/>
    <n v="0.42719599999999996"/>
    <n v="0.58451500000000001"/>
    <n v="0.84756899999999979"/>
    <n v="1.2069350000000001"/>
    <n v="1.6820949999999997"/>
    <n v="2.3096080000000008"/>
  </r>
  <r>
    <x v="11"/>
    <x v="2"/>
    <x v="5"/>
    <x v="87"/>
    <n v="2.2129999999999993E-3"/>
    <n v="2.8189999999999995E-3"/>
    <n v="4.681000000000002E-3"/>
    <n v="8.4409999999999971E-3"/>
    <n v="1.4626999999999998E-2"/>
    <n v="2.4335000000000006E-2"/>
    <n v="3.8989999999999997E-2"/>
  </r>
  <r>
    <x v="11"/>
    <x v="2"/>
    <x v="5"/>
    <x v="88"/>
    <n v="4.6580000000000033E-3"/>
    <n v="7.1610000000000024E-3"/>
    <n v="1.0940999999999998E-2"/>
    <n v="1.7851000000000006E-2"/>
    <n v="2.899800000000001E-2"/>
    <n v="4.4917999999999986E-2"/>
    <n v="6.7126000000000061E-2"/>
  </r>
  <r>
    <x v="11"/>
    <x v="2"/>
    <x v="5"/>
    <x v="89"/>
    <n v="6.3479849999999978"/>
    <n v="7.4331690000000004"/>
    <n v="10.131668999999999"/>
    <n v="15.070961000000011"/>
    <n v="21.538075000000003"/>
    <n v="30.241193000000003"/>
    <n v="41.548112999999987"/>
  </r>
  <r>
    <x v="11"/>
    <x v="2"/>
    <x v="5"/>
    <x v="90"/>
    <n v="0.17237200000000003"/>
    <n v="0.20712100000000011"/>
    <n v="0.34941599999999995"/>
    <n v="0.66304699999999983"/>
    <n v="1.2054690000000001"/>
    <n v="1.9353840000000002"/>
    <n v="2.8514229999999987"/>
  </r>
  <r>
    <x v="11"/>
    <x v="2"/>
    <x v="5"/>
    <x v="91"/>
    <n v="9.1600000000000047E-4"/>
    <n v="1.0469999999999998E-3"/>
    <n v="1.5350000000000003E-3"/>
    <n v="2.4779999999999993E-3"/>
    <n v="3.869E-3"/>
    <n v="5.8740000000000042E-3"/>
    <n v="8.5429999999999985E-3"/>
  </r>
  <r>
    <x v="11"/>
    <x v="2"/>
    <x v="5"/>
    <x v="92"/>
    <n v="1.3774149999999998"/>
    <n v="1.5340389999999999"/>
    <n v="2.1239989999999995"/>
    <n v="3.1728859999999997"/>
    <n v="4.4786680000000008"/>
    <n v="6.1800429999999986"/>
    <n v="8.2016120000000043"/>
  </r>
  <r>
    <x v="11"/>
    <x v="2"/>
    <x v="5"/>
    <x v="93"/>
    <n v="0.20952299999999996"/>
    <n v="0.34532999999999991"/>
    <n v="0.48923299999999986"/>
    <n v="0.73265099999999983"/>
    <n v="1.1334489999999995"/>
    <n v="1.7057470000000003"/>
    <n v="2.4380579999999989"/>
  </r>
  <r>
    <x v="11"/>
    <x v="2"/>
    <x v="5"/>
    <x v="94"/>
    <n v="3.2620000000000001E-3"/>
    <n v="5.8730000000000015E-3"/>
    <n v="1.1647000000000001E-2"/>
    <n v="2.4260000000000004E-2"/>
    <n v="4.6868000000000042E-2"/>
    <n v="6.9181000000000048E-2"/>
    <n v="8.5851000000000011E-2"/>
  </r>
  <r>
    <x v="11"/>
    <x v="2"/>
    <x v="6"/>
    <x v="84"/>
    <n v="0.48445800000000006"/>
    <n v="0.67886799999999992"/>
    <n v="0.91594700000000007"/>
    <n v="1.2815989999999999"/>
    <n v="1.7626259999999998"/>
    <n v="2.3349790000000006"/>
    <n v="3.0353279999999994"/>
  </r>
  <r>
    <x v="11"/>
    <x v="2"/>
    <x v="6"/>
    <x v="85"/>
    <n v="0.78193900000000016"/>
    <n v="1.196302"/>
    <n v="1.6697900000000001"/>
    <n v="2.428668"/>
    <n v="3.5910009999999999"/>
    <n v="5.0769559999999991"/>
    <n v="6.9824839999999995"/>
  </r>
  <r>
    <x v="11"/>
    <x v="2"/>
    <x v="6"/>
    <x v="86"/>
    <n v="0.51067400000000007"/>
    <n v="0.70141399999999998"/>
    <n v="0.93252100000000004"/>
    <n v="1.3054919999999999"/>
    <n v="1.80701"/>
    <n v="2.4249079999999998"/>
    <n v="3.2014840000000002"/>
  </r>
  <r>
    <x v="11"/>
    <x v="2"/>
    <x v="6"/>
    <x v="87"/>
    <n v="5.2310000000000004E-3"/>
    <n v="6.8770000000000003E-3"/>
    <n v="1.1331000000000003E-2"/>
    <n v="2.0544E-2"/>
    <n v="3.5830000000000001E-2"/>
    <n v="5.9160999999999998E-2"/>
    <n v="9.2895999999999992E-2"/>
  </r>
  <r>
    <x v="11"/>
    <x v="2"/>
    <x v="6"/>
    <x v="88"/>
    <n v="9.3410000000000003E-3"/>
    <n v="1.3506000000000001E-2"/>
    <n v="1.8748999999999998E-2"/>
    <n v="2.7475999999999997E-2"/>
    <n v="4.0704000000000004E-2"/>
    <n v="5.7058999999999999E-2"/>
    <n v="7.7247999999999997E-2"/>
  </r>
  <r>
    <x v="11"/>
    <x v="2"/>
    <x v="6"/>
    <x v="89"/>
    <n v="5.454238000000001"/>
    <n v="6.3681939999999999"/>
    <n v="8.5753940000000011"/>
    <n v="12.630447999999999"/>
    <n v="18.187387000000001"/>
    <n v="25.294083000000001"/>
    <n v="34.252942999999995"/>
  </r>
  <r>
    <x v="11"/>
    <x v="2"/>
    <x v="6"/>
    <x v="90"/>
    <n v="0.404499"/>
    <n v="0.48727099999999995"/>
    <n v="0.77689700000000006"/>
    <n v="1.3414929999999998"/>
    <n v="2.14947"/>
    <n v="3.06338"/>
    <n v="4.0619579999999997"/>
  </r>
  <r>
    <x v="11"/>
    <x v="2"/>
    <x v="6"/>
    <x v="91"/>
    <n v="2.4560000000000003E-3"/>
    <n v="2.8500000000000001E-3"/>
    <n v="4.1089999999999998E-3"/>
    <n v="6.6030000000000004E-3"/>
    <n v="1.0279999999999999E-2"/>
    <n v="1.5467E-2"/>
    <n v="2.2192E-2"/>
  </r>
  <r>
    <x v="11"/>
    <x v="2"/>
    <x v="6"/>
    <x v="92"/>
    <n v="2.7646429999999991"/>
    <n v="3.0126789999999994"/>
    <n v="4.0387950000000004"/>
    <n v="5.8371729999999999"/>
    <n v="8.0697890000000001"/>
    <n v="10.804486000000001"/>
    <n v="13.915118999999999"/>
  </r>
  <r>
    <x v="11"/>
    <x v="2"/>
    <x v="6"/>
    <x v="93"/>
    <n v="0.46995999999999999"/>
    <n v="0.71404000000000001"/>
    <n v="0.91808000000000001"/>
    <n v="1.2549000000000001"/>
    <n v="1.8038419999999999"/>
    <n v="2.5311959999999996"/>
    <n v="3.4131339999999994"/>
  </r>
  <r>
    <x v="11"/>
    <x v="2"/>
    <x v="6"/>
    <x v="94"/>
    <n v="4.0569999999999998E-3"/>
    <n v="6.924999999999998E-3"/>
    <n v="1.1150999999999998E-2"/>
    <n v="1.6850999999999998E-2"/>
    <n v="2.2860000000000002E-2"/>
    <n v="2.7519999999999999E-2"/>
    <n v="3.1967999999999996E-2"/>
  </r>
  <r>
    <x v="11"/>
    <x v="2"/>
    <x v="7"/>
    <x v="84"/>
    <n v="0.14795400000000003"/>
    <n v="0.22076199999999996"/>
    <n v="0.31259599999999993"/>
    <n v="0.46280199999999999"/>
    <n v="0.6744899999999997"/>
    <n v="0.93764299999999989"/>
    <n v="1.2771029999999999"/>
  </r>
  <r>
    <x v="11"/>
    <x v="2"/>
    <x v="7"/>
    <x v="85"/>
    <n v="0.25491199999999997"/>
    <n v="0.40419100000000008"/>
    <n v="0.57754699999999992"/>
    <n v="0.87067400000000017"/>
    <n v="1.3508910000000001"/>
    <n v="2.0021849999999999"/>
    <n v="2.9056129999999993"/>
  </r>
  <r>
    <x v="11"/>
    <x v="2"/>
    <x v="7"/>
    <x v="86"/>
    <n v="0.18694599999999992"/>
    <n v="0.26638199999999995"/>
    <n v="0.35925299999999993"/>
    <n v="0.51538399999999995"/>
    <n v="0.738707"/>
    <n v="1.022991"/>
    <n v="1.3973910000000005"/>
  </r>
  <r>
    <x v="11"/>
    <x v="2"/>
    <x v="7"/>
    <x v="87"/>
    <n v="1.3419999999999992E-3"/>
    <n v="1.7709999999999996E-3"/>
    <n v="2.9340000000000004E-3"/>
    <n v="5.3670000000000011E-3"/>
    <n v="9.5460000000000007E-3"/>
    <n v="1.6028000000000001E-2"/>
    <n v="2.5857999999999989E-2"/>
  </r>
  <r>
    <x v="11"/>
    <x v="2"/>
    <x v="7"/>
    <x v="88"/>
    <n v="2.6400000000000004E-3"/>
    <n v="4.0400000000000002E-3"/>
    <n v="5.8390000000000022E-3"/>
    <n v="9.069999999999993E-3"/>
    <n v="1.4442E-2"/>
    <n v="2.1541999999999995E-2"/>
    <n v="3.1135999999999997E-2"/>
  </r>
  <r>
    <x v="11"/>
    <x v="2"/>
    <x v="7"/>
    <x v="89"/>
    <n v="2.3648139999999991"/>
    <n v="2.8528159999999998"/>
    <n v="3.8291699999999995"/>
    <n v="5.7015260000000012"/>
    <n v="8.3662030000000005"/>
    <n v="11.821560999999999"/>
    <n v="16.389902999999997"/>
  </r>
  <r>
    <x v="11"/>
    <x v="2"/>
    <x v="7"/>
    <x v="90"/>
    <n v="0.11026100000000001"/>
    <n v="0.13478799999999994"/>
    <n v="0.220219"/>
    <n v="0.39939499999999989"/>
    <n v="0.68846200000000002"/>
    <n v="1.0407219999999999"/>
    <n v="1.4567070000000002"/>
  </r>
  <r>
    <x v="11"/>
    <x v="2"/>
    <x v="7"/>
    <x v="91"/>
    <n v="5.8500000000000012E-4"/>
    <n v="6.8500000000000017E-4"/>
    <n v="9.9999999999999937E-4"/>
    <n v="1.6309999999999996E-3"/>
    <n v="2.6219999999999998E-3"/>
    <n v="4.0360000000000014E-3"/>
    <n v="5.9630000000000004E-3"/>
  </r>
  <r>
    <x v="11"/>
    <x v="2"/>
    <x v="7"/>
    <x v="92"/>
    <n v="0.77970100000000009"/>
    <n v="0.8746959999999997"/>
    <n v="1.1868680000000003"/>
    <n v="1.7516829999999997"/>
    <n v="2.5012759999999998"/>
    <n v="3.4371829999999997"/>
    <n v="4.5573279999999974"/>
  </r>
  <r>
    <x v="11"/>
    <x v="2"/>
    <x v="7"/>
    <x v="93"/>
    <n v="0.12559300000000001"/>
    <n v="0.20261800000000008"/>
    <n v="0.27194799999999997"/>
    <n v="0.39075999999999983"/>
    <n v="0.59335700000000002"/>
    <n v="0.87046100000000015"/>
    <n v="1.2214669999999996"/>
  </r>
  <r>
    <x v="11"/>
    <x v="2"/>
    <x v="7"/>
    <x v="94"/>
    <n v="1.3730000000000001E-3"/>
    <n v="2.516E-3"/>
    <n v="4.745000000000001E-3"/>
    <n v="9.387000000000003E-3"/>
    <n v="1.7082E-2"/>
    <n v="2.4363999999999993E-2"/>
    <n v="2.9897999999999997E-2"/>
  </r>
  <r>
    <x v="11"/>
    <x v="2"/>
    <x v="8"/>
    <x v="84"/>
    <n v="4.3268539999999991"/>
    <n v="5.9190800000000001"/>
    <n v="7.856071"/>
    <n v="10.778952"/>
    <n v="14.484848"/>
    <n v="18.882771999999999"/>
    <n v="24.170673000000001"/>
  </r>
  <r>
    <x v="11"/>
    <x v="2"/>
    <x v="8"/>
    <x v="85"/>
    <n v="5.935962"/>
    <n v="8.9930680000000009"/>
    <n v="12.478370999999999"/>
    <n v="17.791761000000001"/>
    <n v="25.488402999999998"/>
    <n v="35.061123000000002"/>
    <n v="47.027213000000003"/>
  </r>
  <r>
    <x v="11"/>
    <x v="2"/>
    <x v="8"/>
    <x v="86"/>
    <n v="4.2066140000000001"/>
    <n v="5.6949880000000004"/>
    <n v="7.5101719999999998"/>
    <n v="10.371199000000001"/>
    <n v="14.064346"/>
    <n v="18.574595000000002"/>
    <n v="24.125494"/>
  </r>
  <r>
    <x v="11"/>
    <x v="2"/>
    <x v="8"/>
    <x v="87"/>
    <n v="6.522E-2"/>
    <n v="8.4584000000000006E-2"/>
    <n v="0.14100699999999999"/>
    <n v="0.251716"/>
    <n v="0.42556499999999997"/>
    <n v="0.68159900000000007"/>
    <n v="1.0290349999999999"/>
  </r>
  <r>
    <x v="11"/>
    <x v="2"/>
    <x v="8"/>
    <x v="88"/>
    <n v="8.2677E-2"/>
    <n v="0.116629"/>
    <n v="0.159888"/>
    <n v="0.22855"/>
    <n v="0.32657799999999998"/>
    <n v="0.44628599999999996"/>
    <n v="0.589113"/>
  </r>
  <r>
    <x v="11"/>
    <x v="2"/>
    <x v="8"/>
    <x v="89"/>
    <n v="43.844989999999996"/>
    <n v="51.282583000000002"/>
    <n v="69.663792000000001"/>
    <n v="102.348837"/>
    <n v="144.503489"/>
    <n v="197.838178"/>
    <n v="262.65293400000002"/>
  </r>
  <r>
    <x v="11"/>
    <x v="2"/>
    <x v="8"/>
    <x v="90"/>
    <n v="4.572711"/>
    <n v="5.3652319999999998"/>
    <n v="8.413259"/>
    <n v="13.918115"/>
    <n v="21.118148999999999"/>
    <n v="28.921746999999996"/>
    <n v="36.971020000000003"/>
  </r>
  <r>
    <x v="11"/>
    <x v="2"/>
    <x v="8"/>
    <x v="91"/>
    <n v="2.6195999999999997E-2"/>
    <n v="3.0144999999999998E-2"/>
    <n v="4.3882999999999998E-2"/>
    <n v="6.9725999999999996E-2"/>
    <n v="0.105959"/>
    <n v="0.155782"/>
    <n v="0.21754199999999999"/>
  </r>
  <r>
    <x v="11"/>
    <x v="2"/>
    <x v="8"/>
    <x v="92"/>
    <n v="25.955713000000003"/>
    <n v="27.970427999999998"/>
    <n v="37.248897999999997"/>
    <n v="53.263098999999997"/>
    <n v="72.247806999999995"/>
    <n v="95.382229999999993"/>
    <n v="120.97570899999999"/>
  </r>
  <r>
    <x v="11"/>
    <x v="2"/>
    <x v="8"/>
    <x v="93"/>
    <n v="1.8363490000000002"/>
    <n v="2.7452680000000003"/>
    <n v="3.4924050000000002"/>
    <n v="4.7161989999999996"/>
    <n v="6.6632440000000006"/>
    <n v="9.2452229999999993"/>
    <n v="12.340107"/>
  </r>
  <r>
    <x v="11"/>
    <x v="2"/>
    <x v="8"/>
    <x v="94"/>
    <n v="3.5028999999999998E-2"/>
    <n v="5.7423000000000002E-2"/>
    <n v="9.1042000000000012E-2"/>
    <n v="0.12890200000000002"/>
    <n v="0.16496100000000002"/>
    <n v="0.19497799999999998"/>
    <n v="0.22617999999999999"/>
  </r>
  <r>
    <x v="11"/>
    <x v="2"/>
    <x v="9"/>
    <x v="84"/>
    <n v="3.2180000000000007E-2"/>
    <n v="4.9584999999999997E-2"/>
    <n v="7.4135999999999952E-2"/>
    <n v="0.11627999999999998"/>
    <n v="0.17905300000000002"/>
    <n v="0.26414600000000005"/>
    <n v="0.382247"/>
  </r>
  <r>
    <x v="11"/>
    <x v="2"/>
    <x v="9"/>
    <x v="85"/>
    <n v="5.6714000000000014E-2"/>
    <n v="9.039800000000002E-2"/>
    <n v="0.13082900000000003"/>
    <n v="0.20075899999999997"/>
    <n v="0.31744"/>
    <n v="0.48228100000000013"/>
    <n v="0.72451099999999946"/>
  </r>
  <r>
    <x v="11"/>
    <x v="2"/>
    <x v="9"/>
    <x v="86"/>
    <n v="5.6324000000000013E-2"/>
    <n v="8.0349999999999991E-2"/>
    <n v="0.10981599999999998"/>
    <n v="0.15983099999999995"/>
    <n v="0.23180599999999998"/>
    <n v="0.32560399999999989"/>
    <n v="0.45152699999999996"/>
  </r>
  <r>
    <x v="11"/>
    <x v="2"/>
    <x v="9"/>
    <x v="87"/>
    <n v="3.3300000000000029E-4"/>
    <n v="4.3000000000000037E-4"/>
    <n v="7.1100000000000069E-4"/>
    <n v="1.2809999999999983E-3"/>
    <n v="2.2490000000000001E-3"/>
    <n v="3.7490000000000002E-3"/>
    <n v="6.0460000000000036E-3"/>
  </r>
  <r>
    <x v="11"/>
    <x v="2"/>
    <x v="9"/>
    <x v="88"/>
    <n v="5.9900000000000036E-4"/>
    <n v="9.390000000000006E-4"/>
    <n v="1.4259999999999982E-3"/>
    <n v="2.3370000000000005E-3"/>
    <n v="3.8790000000000001E-3"/>
    <n v="6.0970000000000026E-3"/>
    <n v="9.2940000000000002E-3"/>
  </r>
  <r>
    <x v="11"/>
    <x v="2"/>
    <x v="9"/>
    <x v="89"/>
    <n v="1.0263929999999997"/>
    <n v="1.2275810000000003"/>
    <n v="1.6782569999999992"/>
    <n v="2.5153209999999988"/>
    <n v="3.7196979999999997"/>
    <n v="5.3129339999999994"/>
    <n v="7.4665220000000012"/>
  </r>
  <r>
    <x v="11"/>
    <x v="2"/>
    <x v="9"/>
    <x v="90"/>
    <n v="2.5963000000000007E-2"/>
    <n v="3.1029000000000011E-2"/>
    <n v="5.0462000000000028E-2"/>
    <n v="9.2937000000000033E-2"/>
    <n v="0.16790600000000011"/>
    <n v="0.27130699999999996"/>
    <n v="0.40840000000000004"/>
  </r>
  <r>
    <x v="11"/>
    <x v="2"/>
    <x v="9"/>
    <x v="91"/>
    <n v="1.2699999999999997E-4"/>
    <n v="1.4599999999999997E-4"/>
    <n v="2.1399999999999992E-4"/>
    <n v="3.4800000000000022E-4"/>
    <n v="5.6300000000000046E-4"/>
    <n v="8.720000000000006E-4"/>
    <n v="1.2859999999999983E-3"/>
  </r>
  <r>
    <x v="11"/>
    <x v="2"/>
    <x v="9"/>
    <x v="92"/>
    <n v="0.1762719999999999"/>
    <n v="0.19967999999999997"/>
    <n v="0.27632599999999996"/>
    <n v="0.41571400000000003"/>
    <n v="0.59921300000000022"/>
    <n v="0.837924"/>
    <n v="1.1301499999999998"/>
  </r>
  <r>
    <x v="11"/>
    <x v="2"/>
    <x v="9"/>
    <x v="93"/>
    <n v="5.9790000000000077E-3"/>
    <n v="9.8439999999999882E-3"/>
    <n v="1.3782999999999997E-2"/>
    <n v="2.0668000000000009E-2"/>
    <n v="3.3074000000000027E-2"/>
    <n v="5.1054000000000016E-2"/>
    <n v="7.5347000000000039E-2"/>
  </r>
  <r>
    <x v="11"/>
    <x v="2"/>
    <x v="9"/>
    <x v="94"/>
    <n v="3.6800000000000016E-4"/>
    <n v="6.9900000000000008E-4"/>
    <n v="1.4799999999999987E-3"/>
    <n v="3.2210000000000012E-3"/>
    <n v="6.4870000000000049E-3"/>
    <n v="9.967999999999996E-3"/>
    <n v="1.2990999999999994E-2"/>
  </r>
  <r>
    <x v="11"/>
    <x v="2"/>
    <x v="10"/>
    <x v="84"/>
    <n v="2.1154279999999992"/>
    <n v="2.947133"/>
    <n v="3.9979619999999993"/>
    <n v="5.6159069999999991"/>
    <n v="7.6564500000000004"/>
    <n v="10.115614000000003"/>
    <n v="13.092778999999998"/>
  </r>
  <r>
    <x v="11"/>
    <x v="2"/>
    <x v="10"/>
    <x v="85"/>
    <n v="3.2878420000000004"/>
    <n v="4.9822980000000001"/>
    <n v="6.9763659999999961"/>
    <n v="10.146519000000001"/>
    <n v="14.807153999999999"/>
    <n v="20.797526999999995"/>
    <n v="28.449759999999991"/>
  </r>
  <r>
    <x v="11"/>
    <x v="2"/>
    <x v="10"/>
    <x v="86"/>
    <n v="2.3347790000000002"/>
    <n v="3.1753989999999988"/>
    <n v="4.2134459999999994"/>
    <n v="5.8913270000000004"/>
    <n v="8.0489370000000022"/>
    <n v="10.727646000000002"/>
    <n v="14.055573000000001"/>
  </r>
  <r>
    <x v="11"/>
    <x v="2"/>
    <x v="10"/>
    <x v="87"/>
    <n v="2.6072000000000001E-2"/>
    <n v="3.3344999999999993E-2"/>
    <n v="5.5231999999999996E-2"/>
    <n v="9.9469999999999961E-2"/>
    <n v="0.16839599999999999"/>
    <n v="0.27187699999999992"/>
    <n v="0.41727099999999989"/>
  </r>
  <r>
    <x v="11"/>
    <x v="2"/>
    <x v="10"/>
    <x v="88"/>
    <n v="3.9986000000000015E-2"/>
    <n v="5.7157999999999994E-2"/>
    <n v="7.9896999999999968E-2"/>
    <n v="0.11758199999999995"/>
    <n v="0.17118500000000006"/>
    <n v="0.23842099999999999"/>
    <n v="0.32036400000000009"/>
  </r>
  <r>
    <x v="11"/>
    <x v="2"/>
    <x v="10"/>
    <x v="89"/>
    <n v="24.119341000000002"/>
    <n v="27.985476999999999"/>
    <n v="37.874375000000015"/>
    <n v="55.800046999999999"/>
    <n v="78.491338999999996"/>
    <n v="107.98477799999998"/>
    <n v="144.23479799999996"/>
  </r>
  <r>
    <x v="11"/>
    <x v="2"/>
    <x v="10"/>
    <x v="90"/>
    <n v="1.8876299999999995"/>
    <n v="2.2104110000000006"/>
    <n v="3.5125010000000003"/>
    <n v="6.0107149999999985"/>
    <n v="9.4120020000000011"/>
    <n v="13.257030000000004"/>
    <n v="17.418655000000001"/>
  </r>
  <r>
    <x v="11"/>
    <x v="2"/>
    <x v="10"/>
    <x v="91"/>
    <n v="1.1140999999999996E-2"/>
    <n v="1.2713999999999998E-2"/>
    <n v="1.8448999999999993E-2"/>
    <n v="2.9515E-2"/>
    <n v="4.4857999999999967E-2"/>
    <n v="6.6257999999999997E-2"/>
    <n v="9.314299999999999E-2"/>
  </r>
  <r>
    <x v="11"/>
    <x v="2"/>
    <x v="10"/>
    <x v="92"/>
    <n v="12.030293000000006"/>
    <n v="13.020895000000001"/>
    <n v="17.447268000000005"/>
    <n v="25.185994999999998"/>
    <n v="34.302885000000003"/>
    <n v="45.587727999999977"/>
    <n v="58.191706000000003"/>
  </r>
  <r>
    <x v="11"/>
    <x v="2"/>
    <x v="10"/>
    <x v="93"/>
    <n v="1.633723"/>
    <n v="2.4775720000000003"/>
    <n v="3.2030849999999993"/>
    <n v="4.391687000000001"/>
    <n v="6.263643000000001"/>
    <n v="8.7618729999999996"/>
    <n v="11.760660999999999"/>
  </r>
  <r>
    <x v="11"/>
    <x v="2"/>
    <x v="10"/>
    <x v="94"/>
    <n v="1.2630000000000001E-2"/>
    <n v="2.1191000000000005E-2"/>
    <n v="3.5560999999999995E-2"/>
    <n v="5.4757999999999994E-2"/>
    <n v="7.4580000000000007E-2"/>
    <n v="8.9895999999999948E-2"/>
    <n v="0.104299"/>
  </r>
  <r>
    <x v="12"/>
    <x v="0"/>
    <x v="0"/>
    <x v="95"/>
    <n v="1.4580000000000001E-3"/>
    <n v="1.5410000000000003E-3"/>
    <n v="2.1860000000000004E-3"/>
    <n v="3.0599999999999994E-3"/>
    <n v="3.8299999999999996E-3"/>
    <n v="4.7460000000000011E-3"/>
    <n v="5.6880000000000012E-3"/>
  </r>
  <r>
    <x v="12"/>
    <x v="0"/>
    <x v="0"/>
    <x v="96"/>
    <n v="4.6999999999999993E-4"/>
    <n v="5.8399999999999999E-4"/>
    <n v="1.0250000000000001E-3"/>
    <n v="1.7679999999999998E-3"/>
    <n v="2.5089999999999999E-3"/>
    <n v="3.3249999999999998E-3"/>
    <n v="4.1160000000000007E-3"/>
  </r>
  <r>
    <x v="12"/>
    <x v="0"/>
    <x v="1"/>
    <x v="95"/>
    <n v="4.5399999999999998E-4"/>
    <n v="5.1600000000000007E-4"/>
    <n v="7.7300000000000003E-4"/>
    <n v="1.173E-3"/>
    <n v="1.5920000000000001E-3"/>
    <n v="2.1479999999999997E-3"/>
    <n v="2.8089999999999994E-3"/>
  </r>
  <r>
    <x v="12"/>
    <x v="0"/>
    <x v="1"/>
    <x v="96"/>
    <n v="6.4300000000000013E-4"/>
    <n v="8.4299999999999989E-4"/>
    <n v="1.5540000000000003E-3"/>
    <n v="2.9759999999999995E-3"/>
    <n v="4.7450000000000001E-3"/>
    <n v="7.0870000000000004E-3"/>
    <n v="9.8400000000000015E-3"/>
  </r>
  <r>
    <x v="12"/>
    <x v="0"/>
    <x v="2"/>
    <x v="95"/>
    <n v="2.9399999999999994E-4"/>
    <n v="3.0800000000000001E-4"/>
    <n v="4.4000000000000002E-4"/>
    <n v="6.0999999999999987E-4"/>
    <n v="7.6099999999999996E-4"/>
    <n v="9.3899999999999995E-4"/>
    <n v="1.1220000000000002E-3"/>
  </r>
  <r>
    <x v="12"/>
    <x v="0"/>
    <x v="2"/>
    <x v="96"/>
    <n v="2.2800000000000001E-4"/>
    <n v="2.9000000000000006E-4"/>
    <n v="5.1800000000000001E-4"/>
    <n v="9.2500000000000004E-4"/>
    <n v="1.3520000000000001E-3"/>
    <n v="1.8489999999999999E-3"/>
    <n v="2.3500000000000001E-3"/>
  </r>
  <r>
    <x v="12"/>
    <x v="0"/>
    <x v="3"/>
    <x v="95"/>
    <n v="3.3170000000000005E-3"/>
    <n v="3.5249999999999999E-3"/>
    <n v="4.9289999999999994E-3"/>
    <n v="6.8529999999999997E-3"/>
    <n v="8.6020000000000003E-3"/>
    <n v="1.0718999999999999E-2"/>
    <n v="1.2983999999999999E-2"/>
  </r>
  <r>
    <x v="12"/>
    <x v="0"/>
    <x v="3"/>
    <x v="96"/>
    <n v="3.5449999999999995E-3"/>
    <n v="4.2830000000000003E-3"/>
    <n v="7.0390000000000001E-3"/>
    <n v="1.1436E-2"/>
    <n v="1.5871E-2"/>
    <n v="2.0825999999999997E-2"/>
    <n v="2.5836999999999999E-2"/>
  </r>
  <r>
    <x v="12"/>
    <x v="0"/>
    <x v="4"/>
    <x v="95"/>
    <n v="3.699E-3"/>
    <n v="3.748E-3"/>
    <n v="4.9779999999999998E-3"/>
    <n v="6.581E-3"/>
    <n v="7.8259999999999996E-3"/>
    <n v="9.2299999999999986E-3"/>
    <n v="1.0558999999999999E-2"/>
  </r>
  <r>
    <x v="12"/>
    <x v="0"/>
    <x v="4"/>
    <x v="96"/>
    <n v="1.7490000000000001E-3"/>
    <n v="2.1350000000000002E-3"/>
    <n v="3.4920000000000003E-3"/>
    <n v="5.4999999999999997E-3"/>
    <n v="6.9829999999999996E-3"/>
    <n v="8.5310000000000004E-3"/>
    <n v="9.8739999999999991E-3"/>
  </r>
  <r>
    <x v="12"/>
    <x v="0"/>
    <x v="5"/>
    <x v="95"/>
    <n v="1.6970000000000002E-3"/>
    <n v="1.8339999999999999E-3"/>
    <n v="2.6719999999999995E-3"/>
    <n v="3.8650000000000008E-3"/>
    <n v="4.984999999999999E-3"/>
    <n v="6.3469999999999985E-3"/>
    <n v="7.8169999999999993E-3"/>
  </r>
  <r>
    <x v="12"/>
    <x v="0"/>
    <x v="5"/>
    <x v="96"/>
    <n v="1.2180000000000003E-3"/>
    <n v="1.5860000000000006E-3"/>
    <n v="3.0209999999999998E-3"/>
    <n v="5.8170000000000001E-3"/>
    <n v="9.051E-3"/>
    <n v="1.3148000000000002E-2"/>
    <n v="1.7562999999999999E-2"/>
  </r>
  <r>
    <x v="12"/>
    <x v="0"/>
    <x v="6"/>
    <x v="95"/>
    <n v="4.6229999999999995E-3"/>
    <n v="4.7669999999999995E-3"/>
    <n v="6.4260000000000003E-3"/>
    <n v="8.6410000000000011E-3"/>
    <n v="1.0449E-2"/>
    <n v="1.2537E-2"/>
    <n v="1.4595000000000002E-2"/>
  </r>
  <r>
    <x v="12"/>
    <x v="0"/>
    <x v="6"/>
    <x v="96"/>
    <n v="1.6240000000000002E-3"/>
    <n v="1.99E-3"/>
    <n v="3.2549999999999996E-3"/>
    <n v="5.1710000000000002E-3"/>
    <n v="6.7099999999999998E-3"/>
    <n v="8.3040000000000006E-3"/>
    <n v="9.75E-3"/>
  </r>
  <r>
    <x v="12"/>
    <x v="0"/>
    <x v="7"/>
    <x v="95"/>
    <n v="1.5669999999999998E-3"/>
    <n v="1.6719999999999999E-3"/>
    <n v="2.3909999999999995E-3"/>
    <n v="3.375E-3"/>
    <n v="4.2739999999999992E-3"/>
    <n v="5.3610000000000003E-3"/>
    <n v="6.5100000000000002E-3"/>
  </r>
  <r>
    <x v="12"/>
    <x v="0"/>
    <x v="7"/>
    <x v="96"/>
    <n v="5.3499999999999999E-4"/>
    <n v="6.8800000000000013E-4"/>
    <n v="1.2790000000000002E-3"/>
    <n v="2.2990000000000007E-3"/>
    <n v="3.3790000000000001E-3"/>
    <n v="4.625999999999999E-3"/>
    <n v="5.9040000000000004E-3"/>
  </r>
  <r>
    <x v="12"/>
    <x v="0"/>
    <x v="8"/>
    <x v="95"/>
    <n v="2.7007000000000003E-2"/>
    <n v="2.7320000000000001E-2"/>
    <n v="3.6470000000000002E-2"/>
    <n v="4.8227999999999993E-2"/>
    <n v="5.7715999999999996E-2"/>
    <n v="6.8562999999999999E-2"/>
    <n v="7.9134999999999997E-2"/>
  </r>
  <r>
    <x v="12"/>
    <x v="0"/>
    <x v="8"/>
    <x v="96"/>
    <n v="1.5994999999999999E-2"/>
    <n v="1.7948000000000002E-2"/>
    <n v="2.7575000000000002E-2"/>
    <n v="4.0041E-2"/>
    <n v="4.9586000000000005E-2"/>
    <n v="5.9443000000000003E-2"/>
    <n v="6.8279000000000006E-2"/>
  </r>
  <r>
    <x v="12"/>
    <x v="0"/>
    <x v="9"/>
    <x v="95"/>
    <n v="1.34E-4"/>
    <n v="1.3999999999999999E-4"/>
    <n v="1.9899999999999999E-4"/>
    <n v="2.8600000000000001E-4"/>
    <n v="3.6900000000000002E-4"/>
    <n v="4.6900000000000002E-4"/>
    <n v="5.8E-4"/>
  </r>
  <r>
    <x v="12"/>
    <x v="0"/>
    <x v="9"/>
    <x v="96"/>
    <n v="9.4999999999999992E-5"/>
    <n v="1.2400000000000001E-4"/>
    <n v="2.31E-4"/>
    <n v="4.5100000000000012E-4"/>
    <n v="7.2200000000000009E-4"/>
    <n v="1.1079999999999996E-3"/>
    <n v="1.5879999999999998E-3"/>
  </r>
  <r>
    <x v="12"/>
    <x v="0"/>
    <x v="10"/>
    <x v="95"/>
    <n v="2.0076E-2"/>
    <n v="2.0407000000000002E-2"/>
    <n v="2.7560000000000001E-2"/>
    <n v="3.6762000000000003E-2"/>
    <n v="4.4205000000000008E-2"/>
    <n v="5.2691000000000002E-2"/>
    <n v="6.0929999999999998E-2"/>
  </r>
  <r>
    <x v="12"/>
    <x v="0"/>
    <x v="10"/>
    <x v="96"/>
    <n v="6.1400000000000014E-3"/>
    <n v="7.2229999999999985E-3"/>
    <n v="1.1922E-2"/>
    <n v="1.8740000000000003E-2"/>
    <n v="2.4495000000000003E-2"/>
    <n v="3.0535000000000003E-2"/>
    <n v="3.6092999999999986E-2"/>
  </r>
  <r>
    <x v="12"/>
    <x v="1"/>
    <x v="0"/>
    <x v="95"/>
    <n v="5.3989999999999993E-3"/>
    <n v="5.7769999999999991E-3"/>
    <n v="8.2679999999999993E-3"/>
    <n v="1.1682999999999999E-2"/>
    <n v="1.4770000000000002E-2"/>
    <n v="1.8429999999999998E-2"/>
    <n v="2.2243000000000006E-2"/>
  </r>
  <r>
    <x v="12"/>
    <x v="1"/>
    <x v="0"/>
    <x v="96"/>
    <n v="1.7459999999999999E-3"/>
    <n v="2.1849999999999999E-3"/>
    <n v="3.8810000000000003E-3"/>
    <n v="6.7590000000000003E-3"/>
    <n v="9.6740000000000003E-3"/>
    <n v="1.2917999999999999E-2"/>
    <n v="1.6088999999999999E-2"/>
  </r>
  <r>
    <x v="12"/>
    <x v="1"/>
    <x v="1"/>
    <x v="95"/>
    <n v="1.6869999999999999E-3"/>
    <n v="1.9320000000000001E-3"/>
    <n v="2.9380000000000001E-3"/>
    <n v="4.4900000000000009E-3"/>
    <n v="6.1460000000000013E-3"/>
    <n v="8.3379999999999999E-3"/>
    <n v="1.0991999999999998E-2"/>
  </r>
  <r>
    <x v="12"/>
    <x v="1"/>
    <x v="1"/>
    <x v="96"/>
    <n v="2.3860000000000001E-3"/>
    <n v="3.1539999999999997E-3"/>
    <n v="5.8839999999999995E-3"/>
    <n v="1.1380000000000001E-2"/>
    <n v="1.8280000000000001E-2"/>
    <n v="2.7532000000000008E-2"/>
    <n v="3.8488999999999995E-2"/>
  </r>
  <r>
    <x v="12"/>
    <x v="1"/>
    <x v="2"/>
    <x v="95"/>
    <n v="1.0910000000000002E-3"/>
    <n v="1.163E-3"/>
    <n v="1.6549999999999998E-3"/>
    <n v="2.3319999999999999E-3"/>
    <n v="2.9369999999999999E-3"/>
    <n v="3.6540000000000001E-3"/>
    <n v="4.3950000000000005E-3"/>
  </r>
  <r>
    <x v="12"/>
    <x v="1"/>
    <x v="2"/>
    <x v="96"/>
    <n v="8.479999999999999E-4"/>
    <n v="1.08E-3"/>
    <n v="1.9610000000000001E-3"/>
    <n v="3.5249999999999999E-3"/>
    <n v="5.2090000000000001E-3"/>
    <n v="7.1709999999999994E-3"/>
    <n v="9.188E-3"/>
  </r>
  <r>
    <x v="12"/>
    <x v="1"/>
    <x v="3"/>
    <x v="95"/>
    <n v="1.2272999999999999E-2"/>
    <n v="1.3195E-2"/>
    <n v="1.8645000000000002E-2"/>
    <n v="2.6176000000000001E-2"/>
    <n v="3.3154000000000003E-2"/>
    <n v="4.1633999999999997E-2"/>
    <n v="5.0776999999999996E-2"/>
  </r>
  <r>
    <x v="12"/>
    <x v="1"/>
    <x v="3"/>
    <x v="96"/>
    <n v="1.3115E-2"/>
    <n v="1.6026000000000002E-2"/>
    <n v="2.6626E-2"/>
    <n v="4.3686000000000003E-2"/>
    <n v="6.1164000000000003E-2"/>
    <n v="8.0892999999999993E-2"/>
    <n v="0.10104099999999999"/>
  </r>
  <r>
    <x v="12"/>
    <x v="1"/>
    <x v="4"/>
    <x v="95"/>
    <n v="1.3684999999999999E-2"/>
    <n v="1.4024999999999999E-2"/>
    <n v="1.8832000000000002E-2"/>
    <n v="2.5138000000000001E-2"/>
    <n v="3.0159999999999999E-2"/>
    <n v="3.5853000000000003E-2"/>
    <n v="4.1294999999999998E-2"/>
  </r>
  <r>
    <x v="12"/>
    <x v="1"/>
    <x v="4"/>
    <x v="96"/>
    <n v="6.4700000000000001E-3"/>
    <n v="7.9889999999999996E-3"/>
    <n v="1.3209E-2"/>
    <n v="2.1011999999999999E-2"/>
    <n v="2.6912999999999999E-2"/>
    <n v="3.3134999999999998E-2"/>
    <n v="3.8619000000000001E-2"/>
  </r>
  <r>
    <x v="12"/>
    <x v="1"/>
    <x v="5"/>
    <x v="95"/>
    <n v="6.2740000000000001E-3"/>
    <n v="6.8570000000000002E-3"/>
    <n v="1.0091999999999999E-2"/>
    <n v="1.4768E-2"/>
    <n v="1.9209999999999998E-2"/>
    <n v="2.4660000000000001E-2"/>
    <n v="3.0580000000000003E-2"/>
  </r>
  <r>
    <x v="12"/>
    <x v="1"/>
    <x v="5"/>
    <x v="96"/>
    <n v="4.5030000000000001E-3"/>
    <n v="5.9450000000000006E-3"/>
    <n v="1.1428000000000001E-2"/>
    <n v="2.2237E-2"/>
    <n v="3.4896999999999997E-2"/>
    <n v="5.107600000000001E-2"/>
    <n v="6.8682999999999994E-2"/>
  </r>
  <r>
    <x v="12"/>
    <x v="1"/>
    <x v="6"/>
    <x v="95"/>
    <n v="1.7100000000000001E-2"/>
    <n v="1.7843000000000001E-2"/>
    <n v="2.4310999999999999E-2"/>
    <n v="3.3008000000000003E-2"/>
    <n v="4.0268000000000005E-2"/>
    <n v="4.8700000000000007E-2"/>
    <n v="5.7077999999999997E-2"/>
  </r>
  <r>
    <x v="12"/>
    <x v="1"/>
    <x v="6"/>
    <x v="96"/>
    <n v="6.0130000000000001E-3"/>
    <n v="7.4470000000000005E-3"/>
    <n v="1.2307999999999999E-2"/>
    <n v="1.9754000000000001E-2"/>
    <n v="2.5855000000000003E-2"/>
    <n v="3.2256E-2"/>
    <n v="3.8128999999999996E-2"/>
  </r>
  <r>
    <x v="12"/>
    <x v="1"/>
    <x v="7"/>
    <x v="95"/>
    <n v="5.7999999999999996E-3"/>
    <n v="6.2570000000000013E-3"/>
    <n v="9.0480000000000022E-3"/>
    <n v="1.2906000000000003E-2"/>
    <n v="1.6495000000000003E-2"/>
    <n v="2.0822999999999994E-2"/>
    <n v="2.5451999999999999E-2"/>
  </r>
  <r>
    <x v="12"/>
    <x v="1"/>
    <x v="7"/>
    <x v="96"/>
    <n v="1.9740000000000001E-3"/>
    <n v="2.5830000000000002E-3"/>
    <n v="4.8280000000000016E-3"/>
    <n v="8.7799999999999979E-3"/>
    <n v="1.3025999999999996E-2"/>
    <n v="1.7979000000000002E-2"/>
    <n v="2.3079000000000009E-2"/>
  </r>
  <r>
    <x v="12"/>
    <x v="1"/>
    <x v="8"/>
    <x v="95"/>
    <n v="9.9899000000000002E-2"/>
    <n v="0.10223299999999999"/>
    <n v="0.13794400000000001"/>
    <n v="0.18421900000000002"/>
    <n v="0.22242700000000001"/>
    <n v="0.26632699999999998"/>
    <n v="0.30949100000000007"/>
  </r>
  <r>
    <x v="12"/>
    <x v="1"/>
    <x v="8"/>
    <x v="96"/>
    <n v="5.9163E-2"/>
    <n v="6.7159999999999997E-2"/>
    <n v="0.104296"/>
    <n v="0.15294699999999997"/>
    <n v="0.19110099999999999"/>
    <n v="0.23089999999999999"/>
    <n v="0.267036"/>
  </r>
  <r>
    <x v="12"/>
    <x v="1"/>
    <x v="9"/>
    <x v="95"/>
    <n v="4.9700000000000005E-4"/>
    <n v="5.2899999999999996E-4"/>
    <n v="7.5999999999999983E-4"/>
    <n v="1.0970000000000001E-3"/>
    <n v="1.418E-3"/>
    <n v="1.8210000000000001E-3"/>
    <n v="2.2780000000000001E-3"/>
  </r>
  <r>
    <x v="12"/>
    <x v="1"/>
    <x v="9"/>
    <x v="96"/>
    <n v="3.5800000000000003E-4"/>
    <n v="4.8100000000000009E-4"/>
    <n v="8.9500000000000007E-4"/>
    <n v="1.7370000000000003E-3"/>
    <n v="2.8039999999999992E-3"/>
    <n v="4.3069999999999992E-3"/>
    <n v="6.2170000000000003E-3"/>
  </r>
  <r>
    <x v="12"/>
    <x v="1"/>
    <x v="10"/>
    <x v="95"/>
    <n v="7.4265999999999985E-2"/>
    <n v="7.6371000000000008E-2"/>
    <n v="0.104242"/>
    <n v="0.14041500000000004"/>
    <n v="0.170349"/>
    <n v="0.20466200000000001"/>
    <n v="0.23829700000000001"/>
  </r>
  <r>
    <x v="12"/>
    <x v="1"/>
    <x v="10"/>
    <x v="96"/>
    <n v="2.2718000000000006E-2"/>
    <n v="2.7033999999999996E-2"/>
    <n v="4.5092999999999994E-2"/>
    <n v="7.1577999999999989E-2"/>
    <n v="9.4392999999999977E-2"/>
    <n v="0.11860699999999999"/>
    <n v="0.14115900000000001"/>
  </r>
  <r>
    <x v="12"/>
    <x v="2"/>
    <x v="0"/>
    <x v="95"/>
    <n v="2.5580000000000004E-3"/>
    <n v="2.8500000000000001E-3"/>
    <n v="4.2560000000000002E-3"/>
    <n v="6.2700000000000013E-3"/>
    <n v="8.2859999999999982E-3"/>
    <n v="1.0823000000000003E-2"/>
    <n v="1.3702999999999998E-2"/>
  </r>
  <r>
    <x v="12"/>
    <x v="2"/>
    <x v="0"/>
    <x v="96"/>
    <n v="8.2699999999999994E-4"/>
    <n v="1.0790000000000001E-3"/>
    <n v="1.9940000000000001E-3"/>
    <n v="3.627E-3"/>
    <n v="5.4289999999999989E-3"/>
    <n v="7.5860000000000007E-3"/>
    <n v="9.9080000000000019E-3"/>
  </r>
  <r>
    <x v="12"/>
    <x v="2"/>
    <x v="1"/>
    <x v="95"/>
    <n v="7.9899999999999991E-4"/>
    <n v="9.5300000000000007E-4"/>
    <n v="1.5070000000000001E-3"/>
    <n v="2.4109999999999999E-3"/>
    <n v="3.4419999999999997E-3"/>
    <n v="4.8990000000000006E-3"/>
    <n v="6.7719999999999985E-3"/>
  </r>
  <r>
    <x v="12"/>
    <x v="2"/>
    <x v="1"/>
    <x v="96"/>
    <n v="1.1310000000000001E-3"/>
    <n v="1.5529999999999999E-3"/>
    <n v="3.0249999999999999E-3"/>
    <n v="6.1069999999999996E-3"/>
    <n v="1.0255E-2"/>
    <n v="1.6170999999999998E-2"/>
    <n v="2.3708999999999997E-2"/>
  </r>
  <r>
    <x v="12"/>
    <x v="2"/>
    <x v="2"/>
    <x v="95"/>
    <n v="5.1900000000000004E-4"/>
    <n v="5.7299999999999994E-4"/>
    <n v="8.4999999999999995E-4"/>
    <n v="1.2519999999999999E-3"/>
    <n v="1.6470000000000002E-3"/>
    <n v="2.1449999999999998E-3"/>
    <n v="2.7090000000000005E-3"/>
  </r>
  <r>
    <x v="12"/>
    <x v="2"/>
    <x v="2"/>
    <x v="96"/>
    <n v="4.0100000000000004E-4"/>
    <n v="5.3299999999999995E-4"/>
    <n v="1.01E-3"/>
    <n v="1.8910000000000001E-3"/>
    <n v="2.921E-3"/>
    <n v="4.2100000000000002E-3"/>
    <n v="5.6629999999999996E-3"/>
  </r>
  <r>
    <x v="12"/>
    <x v="2"/>
    <x v="3"/>
    <x v="95"/>
    <n v="5.816E-3"/>
    <n v="6.5109999999999994E-3"/>
    <n v="9.5930000000000008E-3"/>
    <n v="1.4050000000000002E-2"/>
    <n v="1.8599000000000001E-2"/>
    <n v="2.4455000000000001E-2"/>
    <n v="3.1278000000000007E-2"/>
  </r>
  <r>
    <x v="12"/>
    <x v="2"/>
    <x v="3"/>
    <x v="96"/>
    <n v="6.2160000000000002E-3"/>
    <n v="7.9059999999999998E-3"/>
    <n v="1.3698000000000002E-2"/>
    <n v="2.3451E-2"/>
    <n v="3.4311000000000001E-2"/>
    <n v="4.7514000000000001E-2"/>
    <n v="6.2241999999999999E-2"/>
  </r>
  <r>
    <x v="12"/>
    <x v="2"/>
    <x v="4"/>
    <x v="95"/>
    <n v="6.4860000000000004E-3"/>
    <n v="6.9199999999999991E-3"/>
    <n v="9.6880000000000004E-3"/>
    <n v="1.3493E-2"/>
    <n v="1.6919E-2"/>
    <n v="2.1059000000000001E-2"/>
    <n v="2.5438000000000002E-2"/>
  </r>
  <r>
    <x v="12"/>
    <x v="2"/>
    <x v="4"/>
    <x v="96"/>
    <n v="3.0659999999999997E-3"/>
    <n v="3.9419999999999993E-3"/>
    <n v="6.7949999999999998E-3"/>
    <n v="1.1279000000000001E-2"/>
    <n v="1.5096999999999999E-2"/>
    <n v="1.9462E-2"/>
    <n v="2.3789999999999999E-2"/>
  </r>
  <r>
    <x v="12"/>
    <x v="2"/>
    <x v="5"/>
    <x v="95"/>
    <n v="2.9689999999999999E-3"/>
    <n v="3.3820000000000005E-3"/>
    <n v="5.1879999999999999E-3"/>
    <n v="7.9230000000000012E-3"/>
    <n v="1.0776000000000001E-2"/>
    <n v="1.4481000000000001E-2"/>
    <n v="1.8836999999999996E-2"/>
  </r>
  <r>
    <x v="12"/>
    <x v="2"/>
    <x v="5"/>
    <x v="96"/>
    <n v="2.1299999999999991E-3"/>
    <n v="2.9289999999999993E-3"/>
    <n v="5.8800000000000015E-3"/>
    <n v="1.1938000000000001E-2"/>
    <n v="1.958E-2"/>
    <n v="2.9997999999999997E-2"/>
    <n v="4.231E-2"/>
  </r>
  <r>
    <x v="12"/>
    <x v="2"/>
    <x v="6"/>
    <x v="95"/>
    <n v="8.1050000000000011E-3"/>
    <n v="8.8030000000000001E-3"/>
    <n v="1.2505E-2"/>
    <n v="1.7717E-2"/>
    <n v="2.2588999999999998E-2"/>
    <n v="2.8605999999999999E-2"/>
    <n v="3.5161999999999999E-2"/>
  </r>
  <r>
    <x v="12"/>
    <x v="2"/>
    <x v="6"/>
    <x v="96"/>
    <n v="2.8490000000000004E-3"/>
    <n v="3.6750000000000003E-3"/>
    <n v="6.3330000000000001E-3"/>
    <n v="1.0603E-2"/>
    <n v="1.4503E-2"/>
    <n v="1.8945999999999998E-2"/>
    <n v="2.3487000000000001E-2"/>
  </r>
  <r>
    <x v="12"/>
    <x v="2"/>
    <x v="7"/>
    <x v="95"/>
    <n v="2.748E-3"/>
    <n v="3.0860000000000002E-3"/>
    <n v="4.6540000000000002E-3"/>
    <n v="6.9260000000000007E-3"/>
    <n v="9.2510000000000005E-3"/>
    <n v="1.2232000000000002E-2"/>
    <n v="1.5679999999999999E-2"/>
  </r>
  <r>
    <x v="12"/>
    <x v="2"/>
    <x v="7"/>
    <x v="96"/>
    <n v="9.3399999999999983E-4"/>
    <n v="1.2739999999999997E-3"/>
    <n v="2.4800000000000004E-3"/>
    <n v="4.712E-3"/>
    <n v="7.306E-3"/>
    <n v="1.0561000000000003E-2"/>
    <n v="1.4215999999999998E-2"/>
  </r>
  <r>
    <x v="12"/>
    <x v="2"/>
    <x v="8"/>
    <x v="95"/>
    <n v="4.7346999999999993E-2"/>
    <n v="5.0441000000000007E-2"/>
    <n v="7.0966000000000001E-2"/>
    <n v="9.8884E-2"/>
    <n v="0.12477600000000001"/>
    <n v="0.15643099999999999"/>
    <n v="0.19065000000000001"/>
  </r>
  <r>
    <x v="12"/>
    <x v="2"/>
    <x v="8"/>
    <x v="96"/>
    <n v="2.8040000000000002E-2"/>
    <n v="3.3135999999999999E-2"/>
    <n v="5.3655000000000001E-2"/>
    <n v="8.209799999999999E-2"/>
    <n v="0.10720300000000001"/>
    <n v="0.13562199999999999"/>
    <n v="0.16449599999999998"/>
  </r>
  <r>
    <x v="12"/>
    <x v="2"/>
    <x v="9"/>
    <x v="95"/>
    <n v="2.3499999999999999E-4"/>
    <n v="2.5900000000000001E-4"/>
    <n v="3.9200000000000004E-4"/>
    <n v="5.8600000000000004E-4"/>
    <n v="7.9699999999999997E-4"/>
    <n v="1.07E-3"/>
    <n v="1.4000000000000004E-3"/>
  </r>
  <r>
    <x v="12"/>
    <x v="2"/>
    <x v="9"/>
    <x v="96"/>
    <n v="1.6499999999999997E-4"/>
    <n v="2.3099999999999998E-4"/>
    <n v="4.590000000000001E-4"/>
    <n v="9.3199999999999999E-4"/>
    <n v="1.5719999999999998E-3"/>
    <n v="2.5270000000000002E-3"/>
    <n v="3.8289999999999999E-3"/>
  </r>
  <r>
    <x v="12"/>
    <x v="2"/>
    <x v="10"/>
    <x v="95"/>
    <n v="3.5198E-2"/>
    <n v="3.7678999999999997E-2"/>
    <n v="5.3630999999999998E-2"/>
    <n v="7.5372999999999996E-2"/>
    <n v="9.5558999999999991E-2"/>
    <n v="0.12020899999999998"/>
    <n v="0.14679400000000001"/>
  </r>
  <r>
    <x v="12"/>
    <x v="2"/>
    <x v="10"/>
    <x v="96"/>
    <n v="1.0767999999999998E-2"/>
    <n v="1.3338000000000001E-2"/>
    <n v="2.3195999999999998E-2"/>
    <n v="3.8420000000000003E-2"/>
    <n v="5.2949999999999997E-2"/>
    <n v="6.9666999999999993E-2"/>
    <n v="8.6954999999999991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CE0DAD-918D-413D-8B23-2C08DAB94496}" name="PivotTable9" cacheId="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17:J54" firstHeaderRow="0" firstDataRow="1" firstDataCol="2" rowPageCount="2" colPageCount="1"/>
  <pivotFields count="12">
    <pivotField axis="axisPage" compact="0" outline="0" showAll="0">
      <items count="14">
        <item x="8"/>
        <item x="0"/>
        <item x="1"/>
        <item x="9"/>
        <item x="2"/>
        <item x="3"/>
        <item x="4"/>
        <item x="5"/>
        <item x="6"/>
        <item x="10"/>
        <item x="11"/>
        <item x="7"/>
        <item x="12"/>
        <item t="default"/>
      </items>
    </pivotField>
    <pivotField axis="axisRow" compact="0" outline="0" showAll="0">
      <items count="4">
        <item x="0"/>
        <item x="1"/>
        <item x="2"/>
        <item t="default"/>
      </items>
    </pivotField>
    <pivotField axis="axisRow" compact="0" outline="0" showAll="0">
      <items count="12">
        <item x="8"/>
        <item x="5"/>
        <item x="10"/>
        <item x="0"/>
        <item x="2"/>
        <item x="7"/>
        <item x="9"/>
        <item x="1"/>
        <item x="6"/>
        <item x="3"/>
        <item x="4"/>
        <item t="default"/>
      </items>
    </pivotField>
    <pivotField axis="axisPage" compact="0" outline="0" showAll="0">
      <items count="98">
        <item x="30"/>
        <item x="40"/>
        <item x="41"/>
        <item x="42"/>
        <item x="43"/>
        <item x="44"/>
        <item x="16"/>
        <item x="17"/>
        <item x="45"/>
        <item x="84"/>
        <item x="85"/>
        <item x="86"/>
        <item x="87"/>
        <item x="46"/>
        <item x="47"/>
        <item x="58"/>
        <item x="18"/>
        <item x="15"/>
        <item x="48"/>
        <item x="88"/>
        <item x="82"/>
        <item x="80"/>
        <item x="72"/>
        <item x="89"/>
        <item x="49"/>
        <item x="50"/>
        <item x="0"/>
        <item x="1"/>
        <item x="90"/>
        <item x="31"/>
        <item x="51"/>
        <item x="52"/>
        <item x="32"/>
        <item x="59"/>
        <item x="60"/>
        <item x="61"/>
        <item x="66"/>
        <item x="67"/>
        <item x="4"/>
        <item x="91"/>
        <item x="2"/>
        <item x="5"/>
        <item x="62"/>
        <item x="69"/>
        <item x="68"/>
        <item x="27"/>
        <item x="19"/>
        <item x="20"/>
        <item x="21"/>
        <item x="22"/>
        <item x="23"/>
        <item x="73"/>
        <item x="74"/>
        <item x="92"/>
        <item x="93"/>
        <item x="75"/>
        <item x="76"/>
        <item x="29"/>
        <item x="33"/>
        <item x="53"/>
        <item x="34"/>
        <item x="35"/>
        <item x="36"/>
        <item x="37"/>
        <item x="24"/>
        <item x="38"/>
        <item x="6"/>
        <item x="63"/>
        <item x="3"/>
        <item x="7"/>
        <item x="8"/>
        <item x="54"/>
        <item x="64"/>
        <item x="9"/>
        <item x="55"/>
        <item x="39"/>
        <item x="10"/>
        <item x="56"/>
        <item x="57"/>
        <item x="77"/>
        <item x="78"/>
        <item x="81"/>
        <item x="79"/>
        <item x="83"/>
        <item x="11"/>
        <item x="94"/>
        <item x="28"/>
        <item x="12"/>
        <item x="13"/>
        <item x="14"/>
        <item x="25"/>
        <item x="26"/>
        <item x="65"/>
        <item x="70"/>
        <item x="71"/>
        <item x="95"/>
        <item x="96"/>
        <item t="default"/>
      </items>
    </pivotField>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dragToRow="0" dragToCol="0" dragToPage="0" showAll="0" defaultSubtotal="0"/>
  </pivotFields>
  <rowFields count="2">
    <field x="1"/>
    <field x="2"/>
  </rowFields>
  <rowItems count="37">
    <i>
      <x/>
      <x/>
    </i>
    <i r="1">
      <x v="1"/>
    </i>
    <i r="1">
      <x v="2"/>
    </i>
    <i r="1">
      <x v="3"/>
    </i>
    <i r="1">
      <x v="4"/>
    </i>
    <i r="1">
      <x v="5"/>
    </i>
    <i r="1">
      <x v="6"/>
    </i>
    <i r="1">
      <x v="7"/>
    </i>
    <i r="1">
      <x v="8"/>
    </i>
    <i r="1">
      <x v="9"/>
    </i>
    <i r="1">
      <x v="10"/>
    </i>
    <i t="default">
      <x/>
    </i>
    <i>
      <x v="1"/>
      <x/>
    </i>
    <i r="1">
      <x v="1"/>
    </i>
    <i r="1">
      <x v="2"/>
    </i>
    <i r="1">
      <x v="3"/>
    </i>
    <i r="1">
      <x v="4"/>
    </i>
    <i r="1">
      <x v="5"/>
    </i>
    <i r="1">
      <x v="6"/>
    </i>
    <i r="1">
      <x v="7"/>
    </i>
    <i r="1">
      <x v="8"/>
    </i>
    <i r="1">
      <x v="9"/>
    </i>
    <i r="1">
      <x v="10"/>
    </i>
    <i t="default">
      <x v="1"/>
    </i>
    <i>
      <x v="2"/>
      <x/>
    </i>
    <i r="1">
      <x v="1"/>
    </i>
    <i r="1">
      <x v="2"/>
    </i>
    <i r="1">
      <x v="3"/>
    </i>
    <i r="1">
      <x v="4"/>
    </i>
    <i r="1">
      <x v="5"/>
    </i>
    <i r="1">
      <x v="6"/>
    </i>
    <i r="1">
      <x v="7"/>
    </i>
    <i r="1">
      <x v="8"/>
    </i>
    <i r="1">
      <x v="9"/>
    </i>
    <i r="1">
      <x v="10"/>
    </i>
    <i t="default">
      <x v="2"/>
    </i>
    <i t="grand">
      <x/>
    </i>
  </rowItems>
  <colFields count="1">
    <field x="-2"/>
  </colFields>
  <colItems count="8">
    <i>
      <x/>
    </i>
    <i i="1">
      <x v="1"/>
    </i>
    <i i="2">
      <x v="2"/>
    </i>
    <i i="3">
      <x v="3"/>
    </i>
    <i i="4">
      <x v="4"/>
    </i>
    <i i="5">
      <x v="5"/>
    </i>
    <i i="6">
      <x v="6"/>
    </i>
    <i i="7">
      <x v="7"/>
    </i>
  </colItems>
  <pageFields count="2">
    <pageField fld="0" hier="-1"/>
    <pageField fld="3" hier="-1"/>
  </pageFields>
  <dataFields count="8">
    <dataField name="2019" fld="4" baseField="0" baseItem="0" numFmtId="3"/>
    <dataField name="2020" fld="5" baseField="0" baseItem="0" numFmtId="3"/>
    <dataField name="2021" fld="6" baseField="0" baseItem="0" numFmtId="3"/>
    <dataField name="2022" fld="7" baseField="0" baseItem="0" numFmtId="3"/>
    <dataField name="2023" fld="8" baseField="0" baseItem="0" numFmtId="3"/>
    <dataField name="2024" fld="9" baseField="0" baseItem="0" numFmtId="3"/>
    <dataField name="2025" fld="10" baseField="0" baseItem="0" numFmtId="3"/>
    <dataField name=" CAGR 2020-2025" fld="11" baseField="0" baseItem="0" numFmtId="166"/>
  </dataFields>
  <formats count="2">
    <format dxfId="1">
      <pivotArea outline="0" collapsedLevelsAreSubtotals="1" fieldPosition="0">
        <references count="1">
          <reference field="4294967294" count="1" selected="0">
            <x v="7"/>
          </reference>
        </references>
      </pivotArea>
    </format>
    <format dxfId="0">
      <pivotArea dataOnly="0" labelOnly="1" outline="0" fieldPosition="0">
        <references count="1">
          <reference field="4294967294" count="1">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600-000002000000}" name="PivotTable12" cacheId="0" dataOnRows="1" applyNumberFormats="0" applyBorderFormats="0" applyFontFormats="0" applyPatternFormats="0" applyAlignmentFormats="0" applyWidthHeightFormats="1" dataCaption="Data" updatedVersion="3" minRefreshableVersion="3" showMemberPropertyTips="0" useAutoFormatting="1" itemPrintTitles="1" createdVersion="3" indent="0" compact="0" compactData="0" gridDropZones="1">
  <location ref="AK6:AS19" firstHeaderRow="1" firstDataRow="2" firstDataCol="1"/>
  <pivotFields count="13">
    <pivotField axis="axisCol" compact="0" outline="0" subtotalTop="0" showAll="0" includeNewItemsInFilter="1">
      <items count="8">
        <item x="4"/>
        <item x="2"/>
        <item x="0"/>
        <item x="5"/>
        <item x="3"/>
        <item x="1"/>
        <item x="6"/>
        <item t="default"/>
      </items>
    </pivotField>
    <pivotField axis="axisRow" compact="0" outline="0" subtotalTop="0" showAll="0" includeNewItemsInFilter="1">
      <items count="12">
        <item x="2"/>
        <item x="4"/>
        <item x="1"/>
        <item x="6"/>
        <item x="3"/>
        <item x="5"/>
        <item x="7"/>
        <item x="0"/>
        <item x="9"/>
        <item x="10"/>
        <item x="8"/>
        <item t="default"/>
      </items>
    </pivotField>
    <pivotField compact="0" outline="0" subtotalTop="0" showAll="0" includeNewItemsInFilter="1"/>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3" outline="0" showAll="0" defaultSubtotal="0"/>
    <pivotField compact="0" numFmtId="3" outline="0" showAll="0" defaultSubtotal="0"/>
  </pivotFields>
  <rowFields count="1">
    <field x="1"/>
  </rowFields>
  <rowItems count="12">
    <i>
      <x/>
    </i>
    <i>
      <x v="1"/>
    </i>
    <i>
      <x v="2"/>
    </i>
    <i>
      <x v="3"/>
    </i>
    <i>
      <x v="4"/>
    </i>
    <i>
      <x v="5"/>
    </i>
    <i>
      <x v="6"/>
    </i>
    <i>
      <x v="7"/>
    </i>
    <i>
      <x v="8"/>
    </i>
    <i>
      <x v="9"/>
    </i>
    <i>
      <x v="10"/>
    </i>
    <i t="grand">
      <x/>
    </i>
  </rowItems>
  <colFields count="1">
    <field x="0"/>
  </colFields>
  <colItems count="8">
    <i>
      <x/>
    </i>
    <i>
      <x v="1"/>
    </i>
    <i>
      <x v="2"/>
    </i>
    <i>
      <x v="3"/>
    </i>
    <i>
      <x v="4"/>
    </i>
    <i>
      <x v="5"/>
    </i>
    <i>
      <x v="6"/>
    </i>
    <i t="grand">
      <x/>
    </i>
  </colItem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600-000003000000}" name="PivotTable2" cacheId="0" dataOnRows="1" applyNumberFormats="0" applyBorderFormats="0" applyFontFormats="0" applyPatternFormats="0" applyAlignmentFormats="0" applyWidthHeightFormats="1" dataCaption="Data" updatedVersion="3" minRefreshableVersion="3" showMemberPropertyTips="0" useAutoFormatting="1" colGrandTotals="0" itemPrintTitles="1" createdVersion="3" indent="0" compact="0" compactData="0" gridDropZones="1">
  <location ref="B6:I20" firstHeaderRow="1" firstDataRow="2" firstDataCol="1"/>
  <pivotFields count="13">
    <pivotField axis="axisCol" compact="0" outline="0" subtotalTop="0" showAll="0" includeNewItemsInFilter="1" sortType="ascending">
      <items count="8">
        <item x="4"/>
        <item x="2"/>
        <item x="0"/>
        <item x="5"/>
        <item x="3"/>
        <item x="6"/>
        <item x="1"/>
        <item t="default"/>
      </items>
    </pivotField>
    <pivotField compact="0" outline="0" subtotalTop="0" showAll="0" includeNewItemsInFilter="1"/>
    <pivotField compact="0" outline="0" subtotalTop="0" showAll="0" includeNewItemsInFilter="1"/>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3" outline="0" showAll="0" defaultSubtotal="0"/>
    <pivotField compact="0" numFmtId="3" outline="0" showAll="0" defaultSubtotal="0"/>
  </pivotFields>
  <rowItems count="1">
    <i/>
  </rowItems>
  <colFields count="1">
    <field x="0"/>
  </colFields>
  <colItems count="7">
    <i>
      <x/>
    </i>
    <i>
      <x v="1"/>
    </i>
    <i>
      <x v="2"/>
    </i>
    <i>
      <x v="3"/>
    </i>
    <i>
      <x v="4"/>
    </i>
    <i>
      <x v="5"/>
    </i>
    <i>
      <x v="6"/>
    </i>
  </colItem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0" cacheId="0" dataOnRows="1" applyNumberFormats="0" applyBorderFormats="0" applyFontFormats="0" applyPatternFormats="0" applyAlignmentFormats="0" applyWidthHeightFormats="1" dataCaption="Data" updatedVersion="3" minRefreshableVersion="3" showMemberPropertyTips="0" useAutoFormatting="1" itemPrintTitles="1" createdVersion="3" indent="0" compact="0" compactData="0" gridDropZones="1">
  <location ref="N6:V20" firstHeaderRow="1" firstDataRow="2" firstDataCol="1"/>
  <pivotFields count="13">
    <pivotField axis="axisCol" compact="0" outline="0" subtotalTop="0" showAll="0" includeNewItemsInFilter="1">
      <items count="8">
        <item x="4"/>
        <item x="2"/>
        <item x="0"/>
        <item x="5"/>
        <item x="3"/>
        <item x="1"/>
        <item x="6"/>
        <item t="default"/>
      </items>
    </pivotField>
    <pivotField compact="0" outline="0" subtotalTop="0" showAll="0" includeNewItemsInFilter="1"/>
    <pivotField compact="0" outline="0" subtotalTop="0" showAll="0" includeNewItemsInFilter="1"/>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3" outline="0" showAll="0" defaultSubtotal="0"/>
    <pivotField compact="0" numFmtId="3" outline="0" showAll="0" defaultSubtotal="0"/>
  </pivotFields>
  <rowItems count="1">
    <i/>
  </rowItems>
  <colFields count="1">
    <field x="0"/>
  </colFields>
  <colItems count="8">
    <i>
      <x/>
    </i>
    <i>
      <x v="1"/>
    </i>
    <i>
      <x v="2"/>
    </i>
    <i>
      <x v="3"/>
    </i>
    <i>
      <x v="4"/>
    </i>
    <i>
      <x v="5"/>
    </i>
    <i>
      <x v="6"/>
    </i>
    <i t="grand">
      <x/>
    </i>
  </colItem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600-000001000000}" name="PivotTable11" cacheId="0" dataOnRows="1" applyNumberFormats="0" applyBorderFormats="0" applyFontFormats="0" applyPatternFormats="0" applyAlignmentFormats="0" applyWidthHeightFormats="1" dataCaption="Data" updatedVersion="3" minRefreshableVersion="3" showMemberPropertyTips="0" useAutoFormatting="1" itemPrintTitles="1" createdVersion="3" indent="0" compact="0" compactData="0" gridDropZones="1">
  <location ref="Y6:AG20" firstHeaderRow="1" firstDataRow="2" firstDataCol="1"/>
  <pivotFields count="13">
    <pivotField axis="axisCol" compact="0" outline="0" subtotalTop="0" showAll="0" includeNewItemsInFilter="1">
      <items count="8">
        <item x="4"/>
        <item x="2"/>
        <item x="0"/>
        <item x="5"/>
        <item x="3"/>
        <item x="1"/>
        <item x="6"/>
        <item t="default"/>
      </items>
    </pivotField>
    <pivotField compact="0" outline="0" subtotalTop="0" showAll="0" includeNewItemsInFilter="1"/>
    <pivotField compact="0" outline="0" subtotalTop="0" showAll="0" includeNewItemsInFilter="1"/>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3" outline="0" showAll="0" defaultSubtotal="0"/>
    <pivotField compact="0" numFmtId="3" outline="0" showAll="0" defaultSubtotal="0"/>
  </pivotFields>
  <rowItems count="1">
    <i/>
  </rowItems>
  <colFields count="1">
    <field x="0"/>
  </colFields>
  <colItems count="8">
    <i>
      <x/>
    </i>
    <i>
      <x v="1"/>
    </i>
    <i>
      <x v="2"/>
    </i>
    <i>
      <x v="3"/>
    </i>
    <i>
      <x v="4"/>
    </i>
    <i>
      <x v="5"/>
    </i>
    <i>
      <x v="6"/>
    </i>
    <i t="grand">
      <x/>
    </i>
  </colItem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Gartner">
      <a:dk1>
        <a:srgbClr val="000000"/>
      </a:dk1>
      <a:lt1>
        <a:srgbClr val="FFFFFF"/>
      </a:lt1>
      <a:dk2>
        <a:srgbClr val="000000"/>
      </a:dk2>
      <a:lt2>
        <a:srgbClr val="FFFFFF"/>
      </a:lt2>
      <a:accent1>
        <a:srgbClr val="002856"/>
      </a:accent1>
      <a:accent2>
        <a:srgbClr val="A7AFAF"/>
      </a:accent2>
      <a:accent3>
        <a:srgbClr val="E2E4E4"/>
      </a:accent3>
      <a:accent4>
        <a:srgbClr val="009AD7"/>
      </a:accent4>
      <a:accent5>
        <a:srgbClr val="FEC10D"/>
      </a:accent5>
      <a:accent6>
        <a:srgbClr val="FF5309"/>
      </a:accent6>
      <a:hlink>
        <a:srgbClr val="0051D6"/>
      </a:hlink>
      <a:folHlink>
        <a:srgbClr val="0045B5"/>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gartner.com/" TargetMode="External"/><Relationship Id="rId7" Type="http://schemas.openxmlformats.org/officeDocument/2006/relationships/hyperlink" Target="https://www.gartner.com/document/4002740" TargetMode="External"/><Relationship Id="rId2" Type="http://schemas.openxmlformats.org/officeDocument/2006/relationships/hyperlink" Target="mailto:vendor.briefings@gartner.com" TargetMode="External"/><Relationship Id="rId1" Type="http://schemas.openxmlformats.org/officeDocument/2006/relationships/hyperlink" Target="mailto:inquiry@gartner.com" TargetMode="External"/><Relationship Id="rId6" Type="http://schemas.openxmlformats.org/officeDocument/2006/relationships/hyperlink" Target="https://www.gartner.com/document/3990002" TargetMode="External"/><Relationship Id="rId5" Type="http://schemas.openxmlformats.org/officeDocument/2006/relationships/hyperlink" Target="https://www.gartner.com/explore/metrics-and-tools/iot" TargetMode="External"/><Relationship Id="rId4" Type="http://schemas.openxmlformats.org/officeDocument/2006/relationships/hyperlink" Target="https://www.gartner.com/document/3892666"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openxmlformats.org/officeDocument/2006/relationships/printerSettings" Target="../printerSettings/printerSettings6.bin"/><Relationship Id="rId4"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V90"/>
  <sheetViews>
    <sheetView showGridLines="0" tabSelected="1" zoomScaleNormal="100" zoomScaleSheetLayoutView="100" workbookViewId="0"/>
  </sheetViews>
  <sheetFormatPr defaultColWidth="9.09765625" defaultRowHeight="11.5"/>
  <cols>
    <col min="1" max="1" width="18.09765625" style="8" customWidth="1"/>
    <col min="2" max="13" width="8.69921875" style="8" customWidth="1"/>
    <col min="14" max="16384" width="9.09765625" style="8"/>
  </cols>
  <sheetData>
    <row r="1" spans="1:6">
      <c r="B1" s="13"/>
    </row>
    <row r="2" spans="1:6">
      <c r="A2" s="3"/>
      <c r="B2" s="13"/>
    </row>
    <row r="3" spans="1:6">
      <c r="A3" s="3"/>
      <c r="B3" s="14"/>
    </row>
    <row r="11" spans="1:6">
      <c r="B11" s="15"/>
    </row>
    <row r="12" spans="1:6">
      <c r="B12" s="1"/>
    </row>
    <row r="13" spans="1:6">
      <c r="B13" s="13"/>
    </row>
    <row r="14" spans="1:6">
      <c r="B14" s="13"/>
    </row>
    <row r="15" spans="1:6">
      <c r="B15" s="13"/>
      <c r="C15" s="2"/>
      <c r="D15" s="2"/>
      <c r="E15" s="2"/>
      <c r="F15" s="2"/>
    </row>
    <row r="16" spans="1:6">
      <c r="A16" s="16"/>
      <c r="B16" s="13"/>
      <c r="C16" s="2"/>
      <c r="D16" s="2"/>
      <c r="E16" s="2"/>
      <c r="F16" s="2"/>
    </row>
    <row r="17" spans="1:22">
      <c r="A17" s="3"/>
    </row>
    <row r="18" spans="1:22">
      <c r="A18" s="3"/>
    </row>
    <row r="19" spans="1:22" s="18" customFormat="1" ht="20.25" customHeight="1">
      <c r="A19" s="153" t="s">
        <v>116</v>
      </c>
      <c r="B19" s="153"/>
      <c r="C19" s="153"/>
      <c r="D19" s="153"/>
      <c r="E19" s="153"/>
      <c r="F19" s="153"/>
      <c r="G19" s="153"/>
      <c r="H19" s="153"/>
      <c r="I19" s="8"/>
      <c r="J19" s="8"/>
      <c r="K19" s="8"/>
      <c r="L19" s="8"/>
      <c r="M19" s="8"/>
      <c r="N19" s="8"/>
      <c r="O19" s="8"/>
      <c r="P19" s="8"/>
      <c r="Q19" s="8"/>
      <c r="R19" s="8"/>
      <c r="S19" s="8"/>
      <c r="T19" s="8"/>
      <c r="U19" s="8"/>
      <c r="V19" s="8"/>
    </row>
    <row r="20" spans="1:22" ht="12" customHeight="1"/>
    <row r="21" spans="1:22">
      <c r="A21" s="4"/>
      <c r="B21" s="154"/>
      <c r="C21" s="155"/>
      <c r="D21" s="155"/>
      <c r="E21" s="155"/>
      <c r="F21" s="155"/>
      <c r="G21" s="155"/>
      <c r="H21" s="155"/>
      <c r="I21" s="155"/>
      <c r="J21" s="155"/>
      <c r="K21" s="155"/>
      <c r="L21" s="155"/>
    </row>
    <row r="22" spans="1:22" ht="12" customHeight="1"/>
    <row r="23" spans="1:22" ht="12" customHeight="1">
      <c r="B23" s="13"/>
    </row>
    <row r="24" spans="1:22" ht="12" customHeight="1"/>
    <row r="25" spans="1:22" ht="12" customHeight="1"/>
    <row r="26" spans="1:22" ht="12" customHeight="1"/>
    <row r="27" spans="1:22" ht="12" customHeight="1">
      <c r="B27" s="19" t="s">
        <v>1</v>
      </c>
    </row>
    <row r="28" spans="1:22" ht="12" customHeight="1">
      <c r="A28" s="56">
        <v>1</v>
      </c>
      <c r="B28" s="156" t="s">
        <v>60</v>
      </c>
      <c r="C28" s="156"/>
      <c r="D28" s="156"/>
      <c r="E28" s="156"/>
      <c r="F28" s="156"/>
      <c r="G28" s="156"/>
      <c r="H28" s="156"/>
      <c r="I28" s="156"/>
      <c r="J28" s="156"/>
      <c r="K28" s="156"/>
      <c r="L28" s="156"/>
      <c r="M28" s="156"/>
    </row>
    <row r="29" spans="1:22" ht="12" customHeight="1">
      <c r="A29" s="56">
        <v>2</v>
      </c>
      <c r="B29" s="156" t="s">
        <v>11</v>
      </c>
      <c r="C29" s="156"/>
      <c r="D29" s="156"/>
      <c r="E29" s="156"/>
      <c r="F29" s="156"/>
      <c r="G29" s="156"/>
      <c r="H29" s="156"/>
      <c r="I29" s="156"/>
      <c r="J29" s="156"/>
      <c r="K29" s="156"/>
      <c r="L29" s="156"/>
      <c r="M29" s="156"/>
    </row>
    <row r="30" spans="1:22" ht="12" customHeight="1">
      <c r="A30" s="56">
        <v>3</v>
      </c>
      <c r="B30" s="156" t="s">
        <v>44</v>
      </c>
      <c r="C30" s="156"/>
      <c r="D30" s="156"/>
      <c r="E30" s="156"/>
      <c r="F30" s="156"/>
      <c r="G30" s="156"/>
      <c r="H30" s="156"/>
      <c r="I30" s="156"/>
      <c r="J30" s="156"/>
      <c r="K30" s="156"/>
      <c r="L30" s="156"/>
      <c r="M30" s="156"/>
    </row>
    <row r="31" spans="1:22" ht="12" customHeight="1">
      <c r="A31" s="56">
        <v>4</v>
      </c>
      <c r="B31" s="156" t="s">
        <v>117</v>
      </c>
      <c r="C31" s="156"/>
      <c r="D31" s="156"/>
      <c r="E31" s="156"/>
      <c r="F31" s="156"/>
      <c r="G31" s="156"/>
      <c r="H31" s="156"/>
      <c r="I31" s="156"/>
      <c r="J31" s="156"/>
      <c r="K31" s="156"/>
      <c r="L31" s="156"/>
      <c r="M31" s="156"/>
    </row>
    <row r="32" spans="1:22" ht="12" customHeight="1">
      <c r="A32" s="56"/>
      <c r="B32" s="57"/>
      <c r="C32" s="57"/>
      <c r="D32" s="57"/>
      <c r="E32" s="57"/>
    </row>
    <row r="33" spans="1:14" ht="12" customHeight="1">
      <c r="A33" s="21"/>
      <c r="B33" s="1" t="s">
        <v>0</v>
      </c>
      <c r="C33" s="22"/>
      <c r="D33" s="22"/>
      <c r="E33" s="22"/>
      <c r="F33" s="22"/>
      <c r="G33" s="20"/>
      <c r="H33" s="20"/>
      <c r="I33" s="20"/>
      <c r="J33" s="20"/>
      <c r="K33" s="20"/>
      <c r="L33" s="20"/>
    </row>
    <row r="34" spans="1:14" ht="12" customHeight="1">
      <c r="A34" s="27" t="s">
        <v>2</v>
      </c>
      <c r="B34" s="156" t="str">
        <f>SummaryTables!B6</f>
        <v>IT Services for IoT Spend Forecast by Segment, 2019-2025 (Millions of Current USD)</v>
      </c>
      <c r="C34" s="156"/>
      <c r="D34" s="156"/>
      <c r="E34" s="156"/>
      <c r="F34" s="156"/>
      <c r="G34" s="156"/>
      <c r="H34" s="156"/>
      <c r="I34" s="156"/>
      <c r="J34" s="156"/>
      <c r="K34" s="156"/>
      <c r="L34" s="156"/>
      <c r="M34" s="156"/>
    </row>
    <row r="35" spans="1:14" ht="12" customHeight="1">
      <c r="A35" s="27" t="s">
        <v>28</v>
      </c>
      <c r="B35" s="156" t="str">
        <f>SummaryTables!B7</f>
        <v>IT Services for IoT Spend Forecast by Sector, Worldwide, 2019-2025 (Millions of Current USD)</v>
      </c>
      <c r="C35" s="156"/>
      <c r="D35" s="156"/>
      <c r="E35" s="156"/>
      <c r="F35" s="156"/>
      <c r="G35" s="156"/>
      <c r="H35" s="156"/>
      <c r="I35" s="156"/>
      <c r="J35" s="156"/>
      <c r="K35" s="156"/>
      <c r="L35" s="156"/>
      <c r="M35" s="156"/>
    </row>
    <row r="36" spans="1:14" ht="12" customHeight="1">
      <c r="A36" s="27" t="s">
        <v>58</v>
      </c>
      <c r="B36" s="156" t="str">
        <f>SummaryTables!B8</f>
        <v>IT Services for IoT Spend Forecast by Region, 2019-2025 (Millions of Current USD)</v>
      </c>
      <c r="C36" s="156"/>
      <c r="D36" s="156"/>
      <c r="E36" s="156"/>
      <c r="F36" s="156"/>
      <c r="G36" s="156"/>
      <c r="H36" s="156"/>
      <c r="I36" s="156"/>
      <c r="J36" s="156"/>
      <c r="K36" s="156"/>
      <c r="L36" s="156"/>
      <c r="M36" s="156"/>
      <c r="N36" s="91"/>
    </row>
    <row r="37" spans="1:14" ht="12" customHeight="1">
      <c r="A37" s="27" t="s">
        <v>59</v>
      </c>
      <c r="B37" s="156" t="str">
        <f>SummaryTables!B9</f>
        <v>Design Services for IoT Spend Forecast by Top Use Case, 2019-2025 (Millions of Current USD)</v>
      </c>
      <c r="C37" s="156"/>
      <c r="D37" s="156"/>
      <c r="E37" s="156"/>
      <c r="F37" s="156"/>
      <c r="G37" s="156"/>
      <c r="H37" s="156"/>
      <c r="I37" s="156"/>
      <c r="J37" s="156"/>
      <c r="K37" s="156"/>
      <c r="L37" s="156"/>
      <c r="M37" s="156"/>
      <c r="N37" s="67"/>
    </row>
    <row r="38" spans="1:14" ht="12" customHeight="1">
      <c r="A38" s="27" t="s">
        <v>79</v>
      </c>
      <c r="B38" s="156" t="str">
        <f>SummaryTables!B10</f>
        <v>Build Services for IoT Spend Forecast by Top Use Case, 2019-2025 (Millions of Current USD)</v>
      </c>
      <c r="C38" s="156"/>
      <c r="D38" s="156"/>
      <c r="E38" s="156"/>
      <c r="F38" s="156"/>
      <c r="G38" s="156"/>
      <c r="H38" s="156"/>
      <c r="I38" s="156"/>
      <c r="J38" s="156"/>
      <c r="K38" s="156"/>
      <c r="L38" s="156"/>
      <c r="M38" s="156"/>
      <c r="N38" s="67"/>
    </row>
    <row r="39" spans="1:14" ht="12" customHeight="1">
      <c r="A39" s="27" t="s">
        <v>115</v>
      </c>
      <c r="B39" s="156" t="str">
        <f>SummaryTables!B11</f>
        <v>Run Services for IoT Spend Forecast by Top Use Case, 2019-2025 (Millions of Current USD)</v>
      </c>
      <c r="C39" s="156"/>
      <c r="D39" s="156"/>
      <c r="E39" s="156"/>
      <c r="F39" s="156"/>
      <c r="G39" s="156"/>
      <c r="H39" s="156"/>
      <c r="I39" s="156"/>
      <c r="J39" s="156"/>
      <c r="K39" s="156"/>
      <c r="L39" s="156"/>
      <c r="M39" s="156"/>
      <c r="N39" s="67"/>
    </row>
    <row r="40" spans="1:14" ht="12" customHeight="1">
      <c r="A40" s="81" t="s">
        <v>10</v>
      </c>
      <c r="B40" s="157" t="str">
        <f>PivotTable!A9</f>
        <v>IT Services for IoT Spend Forecast, 2019-2025 (Millions of Current USD)</v>
      </c>
      <c r="C40" s="157"/>
      <c r="D40" s="157"/>
      <c r="E40" s="157"/>
      <c r="F40" s="157"/>
      <c r="G40" s="157"/>
      <c r="H40" s="157"/>
      <c r="I40" s="157"/>
      <c r="J40" s="157"/>
      <c r="K40" s="157"/>
      <c r="L40" s="157"/>
      <c r="M40" s="157"/>
      <c r="N40" s="67"/>
    </row>
    <row r="41" spans="1:14" ht="12" customHeight="1">
      <c r="A41" s="81"/>
      <c r="B41" s="60"/>
      <c r="C41" s="60"/>
      <c r="D41" s="60"/>
      <c r="E41" s="60"/>
      <c r="F41" s="60"/>
      <c r="G41" s="60"/>
      <c r="H41" s="60"/>
      <c r="I41" s="60"/>
      <c r="J41" s="60"/>
      <c r="K41" s="60"/>
      <c r="L41" s="60"/>
      <c r="M41" s="60"/>
      <c r="N41" s="67"/>
    </row>
    <row r="42" spans="1:14" ht="12" customHeight="1">
      <c r="A42" s="58"/>
      <c r="B42" s="66"/>
      <c r="C42" s="66"/>
      <c r="D42" s="66"/>
      <c r="E42" s="66"/>
      <c r="F42" s="66"/>
      <c r="G42" s="66"/>
      <c r="H42" s="66"/>
      <c r="I42" s="66"/>
      <c r="J42" s="66"/>
      <c r="K42" s="66"/>
      <c r="L42" s="66"/>
      <c r="M42" s="66"/>
      <c r="N42" s="66"/>
    </row>
    <row r="43" spans="1:14" ht="12" customHeight="1">
      <c r="A43" s="58"/>
      <c r="B43" s="1" t="s">
        <v>75</v>
      </c>
      <c r="C43" s="66"/>
      <c r="D43" s="66"/>
      <c r="E43" s="66"/>
      <c r="F43" s="66"/>
      <c r="G43" s="66"/>
      <c r="H43" s="66"/>
      <c r="I43" s="66"/>
      <c r="J43" s="66"/>
      <c r="K43" s="66"/>
      <c r="L43" s="66"/>
      <c r="M43" s="66"/>
      <c r="N43" s="66"/>
    </row>
    <row r="44" spans="1:14" ht="12" customHeight="1">
      <c r="A44" s="58"/>
      <c r="B44" s="156" t="s">
        <v>76</v>
      </c>
      <c r="C44" s="156"/>
      <c r="D44" s="156"/>
      <c r="E44" s="156"/>
      <c r="F44" s="156"/>
      <c r="G44" s="156"/>
      <c r="H44" s="156"/>
      <c r="I44" s="156"/>
      <c r="J44" s="156"/>
      <c r="K44" s="156"/>
      <c r="L44" s="156"/>
      <c r="M44" s="156"/>
      <c r="N44" s="66"/>
    </row>
    <row r="45" spans="1:14" ht="12" customHeight="1">
      <c r="A45" s="58"/>
      <c r="B45" s="156" t="s">
        <v>102</v>
      </c>
      <c r="C45" s="156"/>
      <c r="D45" s="156"/>
      <c r="E45" s="156"/>
      <c r="F45" s="156"/>
      <c r="G45" s="156"/>
      <c r="H45" s="156"/>
      <c r="I45" s="156"/>
      <c r="J45" s="156"/>
      <c r="K45" s="156"/>
      <c r="L45" s="156"/>
      <c r="M45" s="156"/>
      <c r="N45" s="66"/>
    </row>
    <row r="46" spans="1:14" ht="12" customHeight="1">
      <c r="A46" s="58"/>
      <c r="B46" s="59"/>
      <c r="C46" s="59"/>
      <c r="D46" s="59"/>
      <c r="E46" s="59"/>
      <c r="F46" s="59"/>
      <c r="G46" s="59"/>
      <c r="H46" s="59"/>
      <c r="I46" s="59"/>
      <c r="J46" s="59"/>
      <c r="K46" s="59"/>
      <c r="L46" s="59"/>
      <c r="M46" s="59"/>
      <c r="N46" s="59"/>
    </row>
    <row r="47" spans="1:14" ht="12" customHeight="1">
      <c r="A47" s="58"/>
      <c r="B47" s="59"/>
      <c r="C47" s="59"/>
      <c r="D47" s="59"/>
      <c r="E47" s="59"/>
      <c r="F47" s="59"/>
      <c r="G47" s="59"/>
      <c r="H47" s="59"/>
      <c r="I47" s="59"/>
      <c r="J47" s="59"/>
      <c r="K47" s="59"/>
      <c r="L47" s="59"/>
      <c r="M47" s="59"/>
      <c r="N47" s="59"/>
    </row>
    <row r="48" spans="1:14" ht="20">
      <c r="A48" s="61" t="s">
        <v>3</v>
      </c>
      <c r="B48"/>
      <c r="C48"/>
      <c r="D48"/>
      <c r="E48"/>
      <c r="F48"/>
      <c r="G48"/>
      <c r="H48"/>
      <c r="I48"/>
      <c r="J48"/>
      <c r="K48"/>
      <c r="L48"/>
    </row>
    <row r="49" spans="1:12">
      <c r="A49" t="s">
        <v>50</v>
      </c>
      <c r="B49"/>
      <c r="C49"/>
      <c r="D49"/>
      <c r="E49"/>
      <c r="F49"/>
      <c r="G49"/>
      <c r="H49"/>
      <c r="I49"/>
      <c r="J49"/>
      <c r="K49" s="62"/>
      <c r="L49" s="63" t="s">
        <v>51</v>
      </c>
    </row>
    <row r="50" spans="1:12">
      <c r="A50" t="s">
        <v>52</v>
      </c>
      <c r="B50"/>
      <c r="C50"/>
      <c r="D50"/>
      <c r="E50"/>
      <c r="F50"/>
      <c r="G50"/>
      <c r="H50"/>
      <c r="I50"/>
      <c r="J50"/>
      <c r="K50"/>
      <c r="L50" s="64" t="s">
        <v>53</v>
      </c>
    </row>
    <row r="51" spans="1:12">
      <c r="A51" s="65" t="s">
        <v>4</v>
      </c>
      <c r="B51"/>
      <c r="C51"/>
      <c r="D51"/>
      <c r="E51"/>
      <c r="F51"/>
      <c r="G51"/>
      <c r="H51"/>
      <c r="I51"/>
      <c r="J51"/>
      <c r="K51"/>
      <c r="L51" s="64" t="s">
        <v>5</v>
      </c>
    </row>
    <row r="52" spans="1:12">
      <c r="A52"/>
      <c r="B52"/>
      <c r="C52"/>
      <c r="D52"/>
      <c r="E52"/>
      <c r="F52"/>
      <c r="G52"/>
      <c r="H52"/>
      <c r="I52"/>
      <c r="J52"/>
      <c r="K52"/>
      <c r="L52"/>
    </row>
    <row r="54" spans="1:12">
      <c r="B54" s="13"/>
    </row>
    <row r="55" spans="1:12">
      <c r="B55" s="13"/>
    </row>
    <row r="57" spans="1:12">
      <c r="B57" s="13"/>
    </row>
    <row r="58" spans="1:12">
      <c r="B58" s="13"/>
    </row>
    <row r="88" spans="1:6">
      <c r="B88" s="13"/>
      <c r="C88" s="2"/>
      <c r="D88" s="2"/>
      <c r="E88" s="2"/>
      <c r="F88" s="2"/>
    </row>
    <row r="89" spans="1:6">
      <c r="A89" s="3"/>
      <c r="B89" s="13"/>
      <c r="C89" s="2"/>
      <c r="D89" s="2"/>
      <c r="E89" s="2"/>
      <c r="F89" s="2"/>
    </row>
    <row r="90" spans="1:6">
      <c r="A90" s="3"/>
    </row>
  </sheetData>
  <mergeCells count="15">
    <mergeCell ref="B45:M45"/>
    <mergeCell ref="B31:M31"/>
    <mergeCell ref="B30:M30"/>
    <mergeCell ref="B40:M40"/>
    <mergeCell ref="B34:M34"/>
    <mergeCell ref="B35:M35"/>
    <mergeCell ref="B36:M36"/>
    <mergeCell ref="B37:M37"/>
    <mergeCell ref="B38:M38"/>
    <mergeCell ref="B39:M39"/>
    <mergeCell ref="A19:H19"/>
    <mergeCell ref="B21:L21"/>
    <mergeCell ref="B29:M29"/>
    <mergeCell ref="B28:M28"/>
    <mergeCell ref="B44:M44"/>
  </mergeCells>
  <phoneticPr fontId="5" type="noConversion"/>
  <hyperlinks>
    <hyperlink ref="B28" location="SummaryTables!A1" display="Summary Tables" xr:uid="{00000000-0004-0000-0000-000000000000}"/>
    <hyperlink ref="B29" location="PivotTable" display="PivotTable" xr:uid="{00000000-0004-0000-0000-000001000000}"/>
    <hyperlink ref="B30" location="Data_Structure" display="Data_Structure" xr:uid="{00000000-0004-0000-0000-000002000000}"/>
    <hyperlink ref="B31" location="Pivot_Table_Tips" display="Pivot_Table_Tips" xr:uid="{00000000-0004-0000-0000-000003000000}"/>
    <hyperlink ref="B31:E31" location="Pivot_Table_Tips!A1" display="Pivot Table Tips" xr:uid="{00000000-0004-0000-0000-000004000000}"/>
    <hyperlink ref="B30:D30" location="Data_Structure!A1" display="Data Structure" xr:uid="{00000000-0004-0000-0000-000005000000}"/>
    <hyperlink ref="B29:D29" location="PivotTable!A1" display="Pivot Table" xr:uid="{00000000-0004-0000-0000-000006000000}"/>
    <hyperlink ref="B28:D28" location="SummaryTables!A1" display="Summary Tables" xr:uid="{00000000-0004-0000-0000-000007000000}"/>
    <hyperlink ref="L49" r:id="rId1" xr:uid="{00000000-0004-0000-0000-000008000000}"/>
    <hyperlink ref="L50" r:id="rId2" display="mailto:vendor.briefings@gartner.com" xr:uid="{00000000-0004-0000-0000-000009000000}"/>
    <hyperlink ref="L51" r:id="rId3" xr:uid="{00000000-0004-0000-0000-00000A000000}"/>
    <hyperlink ref="B45" r:id="rId4" display="&quot;Market Definitions and Methodology: Internet of Things Forecast&quot;" xr:uid="{00000000-0004-0000-0000-00000B000000}"/>
    <hyperlink ref="B44" r:id="rId5" xr:uid="{00000000-0004-0000-0000-00000C000000}"/>
    <hyperlink ref="B40" location="PivotTable!A6" display="IoT Enterprise #Drone Shipments and Installations, 2018-2028 (Thousands of Endpoints, Millions of Current USD)" xr:uid="{00000000-0004-0000-0000-00000D000000}"/>
    <hyperlink ref="B40:M40" location="Table_2_1" display="Table_2_1" xr:uid="{00000000-0004-0000-0000-00000E000000}"/>
    <hyperlink ref="B34:I34" location="SummaryTables!A14" display="IoT Enterprise #Drone Shipments and Installations, 2018-2028 (Thousands of Endpoints)" xr:uid="{00000000-0004-0000-0000-000013000000}"/>
    <hyperlink ref="B34" location="OneOne" display="IoT Enterprise #Drone Shipments and Installed Base, 2018-2028 (Thousands of Endpoints)" xr:uid="{00000000-0004-0000-0000-000014000000}"/>
    <hyperlink ref="B34:M34" location="Table_1_1" display="Table_1_1" xr:uid="{00000000-0004-0000-0000-000015000000}"/>
    <hyperlink ref="B35:I35" location="SummaryTables!A14" display="IoT Enterprise #Drone Shipments and Installations, 2018-2028 (Thousands of Endpoints)" xr:uid="{00000000-0004-0000-0000-000016000000}"/>
    <hyperlink ref="B36:I36" location="SummaryTables!A14" display="IoT Enterprise #Drone Shipments and Installations, 2018-2028 (Thousands of Endpoints)" xr:uid="{00000000-0004-0000-0000-000017000000}"/>
    <hyperlink ref="B37:I37" location="SummaryTables!A14" display="IoT Enterprise #Drone Shipments and Installations, 2018-2028 (Thousands of Endpoints)" xr:uid="{00000000-0004-0000-0000-000018000000}"/>
    <hyperlink ref="B38:I38" location="SummaryTables!A14" display="IoT Enterprise #Drone Shipments and Installations, 2018-2028 (Thousands of Endpoints)" xr:uid="{00000000-0004-0000-0000-000019000000}"/>
    <hyperlink ref="B35" location="OneOne" display="IoT Enterprise #Drone Shipments and Installed Base, 2018-2028 (Thousands of Endpoints)" xr:uid="{00000000-0004-0000-0000-00001A000000}"/>
    <hyperlink ref="B36" location="OneOne" display="IoT Enterprise #Drone Shipments and Installed Base, 2018-2028 (Thousands of Endpoints)" xr:uid="{00000000-0004-0000-0000-00001B000000}"/>
    <hyperlink ref="B37" location="OneOne" display="IoT Enterprise #Drone Shipments and Installed Base, 2018-2028 (Thousands of Endpoints)" xr:uid="{00000000-0004-0000-0000-00001C000000}"/>
    <hyperlink ref="B38" location="OneOne" display="IoT Enterprise #Drone Shipments and Installed Base, 2018-2028 (Thousands of Endpoints)" xr:uid="{00000000-0004-0000-0000-00001D000000}"/>
    <hyperlink ref="B35:M38" location="SummaryTables!A23" display="IoT Enterprise Drone Shipments and Installed Base, 2018-2028 (Thousands of Endpoints)" xr:uid="{00000000-0004-0000-0000-00001E000000}"/>
    <hyperlink ref="B35:M35" location="Table_1_2" display="Table_1_2" xr:uid="{00000000-0004-0000-0000-00001F000000}"/>
    <hyperlink ref="B36:M36" location="Table_1_3" display="Table_1_3" xr:uid="{00000000-0004-0000-0000-000020000000}"/>
    <hyperlink ref="B37:M37" location="Table_1_4" display="Table_1_4" xr:uid="{00000000-0004-0000-0000-000021000000}"/>
    <hyperlink ref="B38:M38" location="Table_1_5" display="Table_1_5" xr:uid="{00000000-0004-0000-0000-000022000000}"/>
    <hyperlink ref="B44:M44" r:id="rId6" display="Gartner IoT Forecast Database" xr:uid="{00000000-0004-0000-0000-000023000000}"/>
    <hyperlink ref="B45:M45" r:id="rId7" display="Market Definitions and Methodology: Internet of Things Forecast" xr:uid="{00000000-0004-0000-0000-000024000000}"/>
    <hyperlink ref="B39:I39" location="SummaryTables!A14" display="IoT Enterprise #Drone Shipments and Installations, 2018-2028 (Thousands of Endpoints)" xr:uid="{17624757-6F76-49AE-A18B-978AD96EA2E9}"/>
    <hyperlink ref="B39" location="OneOne" display="IoT Enterprise #Drone Shipments and Installed Base, 2018-2028 (Thousands of Endpoints)" xr:uid="{EC6F4A54-A696-4FAD-8809-FC49BA1A4C87}"/>
    <hyperlink ref="B39:M39" location="SummaryTables!A23" display="IoT Enterprise Drone Shipments and Installed Base, 2018-2028 (Thousands of Endpoints)" xr:uid="{0153C4E6-88AE-428F-9880-D96EDAADA6A1}"/>
    <hyperlink ref="B39:M39" location="Table_1_6" display="Table_1_6" xr:uid="{FED7AD5D-D02F-49E5-A60A-CFC866C62F72}"/>
    <hyperlink ref="B30:M30" location="Data_Structure_and_Definitions" display="Data Structure and Definitions" xr:uid="{E63B0597-4D52-4D91-A377-D1E63879A27C}"/>
    <hyperlink ref="B31:M31" location="Chapter_4" display="Tips" xr:uid="{536AAE77-06BC-4332-AB0B-ACC57C16F3EF}"/>
  </hyperlinks>
  <pageMargins left="0.75" right="0.75" top="1.25" bottom="0.75" header="0.5" footer="0.5"/>
  <pageSetup scale="80" orientation="portrait" r:id="rId8"/>
  <headerFooter alignWithMargins="0">
    <oddHeader>&amp;R&amp;P of &amp;N</oddHeader>
    <oddFooter>&amp;C© 2021 Gartner, Inc. and/or its Affiliates. All Rights Reserved.</oddFooter>
  </headerFooter>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5"/>
  <dimension ref="A1:M112"/>
  <sheetViews>
    <sheetView showGridLines="0" zoomScaleNormal="100" zoomScaleSheetLayoutView="100" workbookViewId="0"/>
  </sheetViews>
  <sheetFormatPr defaultColWidth="9.09765625" defaultRowHeight="11.5"/>
  <cols>
    <col min="1" max="1" width="60.59765625" style="24" customWidth="1"/>
    <col min="2" max="2" width="8" style="24" customWidth="1"/>
    <col min="3" max="3" width="8.59765625" style="24" customWidth="1"/>
    <col min="4" max="4" width="8.69921875" style="24" customWidth="1"/>
    <col min="5" max="6" width="8.59765625" style="24" customWidth="1"/>
    <col min="7" max="7" width="8.3984375" style="24" customWidth="1"/>
    <col min="8" max="8" width="8.8984375" style="24" customWidth="1"/>
    <col min="9" max="9" width="10" style="24" customWidth="1"/>
    <col min="10" max="16384" width="9.09765625" style="24"/>
  </cols>
  <sheetData>
    <row r="1" spans="1:10" ht="20">
      <c r="A1" s="23" t="s">
        <v>83</v>
      </c>
    </row>
    <row r="2" spans="1:10" ht="20">
      <c r="A2" s="23" t="s">
        <v>60</v>
      </c>
    </row>
    <row r="3" spans="1:10" ht="12" customHeight="1">
      <c r="A3" s="7"/>
      <c r="B3" s="5"/>
      <c r="C3" s="5"/>
      <c r="D3" s="5"/>
      <c r="E3" s="5"/>
      <c r="F3" s="5"/>
      <c r="G3" s="6"/>
      <c r="H3" s="7"/>
    </row>
    <row r="4" spans="1:10">
      <c r="A4" s="7"/>
      <c r="B4" s="5"/>
      <c r="C4" s="5"/>
      <c r="D4" s="5"/>
      <c r="E4" s="5"/>
      <c r="F4" s="5"/>
      <c r="G4" s="6"/>
      <c r="H4" s="7"/>
    </row>
    <row r="5" spans="1:10">
      <c r="A5" s="25"/>
      <c r="B5" s="26" t="s">
        <v>0</v>
      </c>
      <c r="C5" s="25"/>
      <c r="D5" s="25"/>
      <c r="E5" s="25"/>
      <c r="F5" s="25"/>
      <c r="G5" s="25"/>
      <c r="H5" s="25"/>
    </row>
    <row r="6" spans="1:10" ht="13.15" customHeight="1">
      <c r="A6" s="27" t="s">
        <v>2</v>
      </c>
      <c r="B6" s="156" t="str">
        <f>A18</f>
        <v>IT Services for IoT Spend Forecast by Segment, 2019-2025 (Millions of Current USD)</v>
      </c>
      <c r="C6" s="156"/>
      <c r="D6" s="156"/>
      <c r="E6" s="156"/>
      <c r="F6" s="156"/>
      <c r="G6" s="156"/>
      <c r="H6" s="156"/>
      <c r="I6" s="156"/>
      <c r="J6" s="156"/>
    </row>
    <row r="7" spans="1:10" ht="13.15" customHeight="1">
      <c r="A7" s="27" t="s">
        <v>28</v>
      </c>
      <c r="B7" s="156" t="str">
        <f>A27</f>
        <v>IT Services for IoT Spend Forecast by Sector, Worldwide, 2019-2025 (Millions of Current USD)</v>
      </c>
      <c r="C7" s="156"/>
      <c r="D7" s="156"/>
      <c r="E7" s="156"/>
      <c r="F7" s="156"/>
      <c r="G7" s="156"/>
      <c r="H7" s="156"/>
      <c r="I7" s="156"/>
      <c r="J7" s="156"/>
    </row>
    <row r="8" spans="1:10" ht="13.15" customHeight="1">
      <c r="A8" s="27" t="s">
        <v>58</v>
      </c>
      <c r="B8" s="156" t="str">
        <f>A46</f>
        <v>IT Services for IoT Spend Forecast by Region, 2019-2025 (Millions of Current USD)</v>
      </c>
      <c r="C8" s="156"/>
      <c r="D8" s="156"/>
      <c r="E8" s="156"/>
      <c r="F8" s="156"/>
      <c r="G8" s="156"/>
      <c r="H8" s="156"/>
      <c r="I8" s="156"/>
      <c r="J8" s="156"/>
    </row>
    <row r="9" spans="1:10" ht="13.15" customHeight="1">
      <c r="A9" s="27" t="s">
        <v>59</v>
      </c>
      <c r="B9" s="156" t="str">
        <f>A63</f>
        <v>Design Services for IoT Spend Forecast by Top Use Case, 2019-2025 (Millions of Current USD)</v>
      </c>
      <c r="C9" s="156"/>
      <c r="D9" s="156"/>
      <c r="E9" s="156"/>
      <c r="F9" s="156"/>
      <c r="G9" s="156"/>
      <c r="H9" s="156"/>
      <c r="I9" s="156"/>
      <c r="J9" s="156"/>
    </row>
    <row r="10" spans="1:10" ht="13.15" customHeight="1">
      <c r="A10" s="27" t="s">
        <v>79</v>
      </c>
      <c r="B10" s="156" t="str">
        <f>A80</f>
        <v>Build Services for IoT Spend Forecast by Top Use Case, 2019-2025 (Millions of Current USD)</v>
      </c>
      <c r="C10" s="156"/>
      <c r="D10" s="156"/>
      <c r="E10" s="156"/>
      <c r="F10" s="156"/>
      <c r="G10" s="156"/>
      <c r="H10" s="156"/>
      <c r="I10" s="156"/>
      <c r="J10" s="156"/>
    </row>
    <row r="11" spans="1:10" ht="13.15" customHeight="1">
      <c r="A11" s="27" t="s">
        <v>115</v>
      </c>
      <c r="B11" s="156" t="str">
        <f>A97</f>
        <v>Run Services for IoT Spend Forecast by Top Use Case, 2019-2025 (Millions of Current USD)</v>
      </c>
      <c r="C11" s="156"/>
      <c r="D11" s="156"/>
      <c r="E11" s="156"/>
      <c r="F11" s="156"/>
      <c r="G11" s="156"/>
      <c r="H11" s="156"/>
      <c r="I11" s="156"/>
      <c r="J11" s="156"/>
    </row>
    <row r="12" spans="1:10">
      <c r="A12" s="93"/>
      <c r="B12" s="68"/>
      <c r="C12" s="68"/>
      <c r="D12" s="68"/>
      <c r="E12" s="68"/>
      <c r="F12" s="68"/>
      <c r="G12" s="68"/>
      <c r="H12" s="68"/>
      <c r="I12" s="68"/>
    </row>
    <row r="13" spans="1:10">
      <c r="A13" s="93"/>
      <c r="B13" s="68"/>
      <c r="C13" s="68"/>
      <c r="D13" s="68"/>
      <c r="E13" s="68"/>
      <c r="F13" s="68"/>
      <c r="G13" s="68"/>
      <c r="H13" s="68"/>
      <c r="I13" s="68"/>
    </row>
    <row r="14" spans="1:10">
      <c r="A14" s="93"/>
      <c r="B14" s="68"/>
      <c r="C14" s="68"/>
      <c r="D14" s="68"/>
      <c r="E14" s="68"/>
      <c r="F14" s="68"/>
      <c r="G14" s="68"/>
      <c r="H14" s="68"/>
      <c r="I14" s="68"/>
    </row>
    <row r="15" spans="1:10">
      <c r="A15" s="93"/>
      <c r="B15" s="68"/>
      <c r="C15" s="68"/>
      <c r="D15" s="68"/>
      <c r="E15" s="68"/>
      <c r="F15" s="68"/>
      <c r="G15" s="68"/>
      <c r="H15" s="68"/>
      <c r="I15" s="68"/>
    </row>
    <row r="16" spans="1:10">
      <c r="A16" s="25"/>
      <c r="C16" s="25"/>
      <c r="D16" s="25"/>
      <c r="E16" s="25"/>
      <c r="F16" s="25"/>
      <c r="G16" s="25"/>
      <c r="H16" s="25"/>
    </row>
    <row r="17" spans="1:13" s="25" customFormat="1">
      <c r="A17" s="118" t="s">
        <v>6</v>
      </c>
      <c r="B17" s="74" t="s">
        <v>7</v>
      </c>
      <c r="C17" s="99" t="s">
        <v>8</v>
      </c>
      <c r="D17" s="29"/>
      <c r="E17" s="29"/>
      <c r="F17" s="29"/>
      <c r="G17" s="29"/>
      <c r="H17" s="29"/>
    </row>
    <row r="18" spans="1:13" s="25" customFormat="1" ht="14.25" customHeight="1">
      <c r="A18" s="119" t="s">
        <v>157</v>
      </c>
      <c r="B18" s="11"/>
      <c r="C18" s="69"/>
      <c r="D18" s="70"/>
      <c r="E18" s="70"/>
      <c r="F18" s="71"/>
      <c r="G18" s="71"/>
      <c r="H18" s="71"/>
      <c r="I18" s="72"/>
      <c r="J18" s="72"/>
    </row>
    <row r="19" spans="1:13" s="25" customFormat="1" ht="29.25" customHeight="1">
      <c r="A19" s="104" t="s">
        <v>92</v>
      </c>
      <c r="B19" s="31">
        <v>2019</v>
      </c>
      <c r="C19" s="31">
        <v>2020</v>
      </c>
      <c r="D19" s="77">
        <v>2021</v>
      </c>
      <c r="E19" s="77">
        <v>2022</v>
      </c>
      <c r="F19" s="77">
        <v>2023</v>
      </c>
      <c r="G19" s="77">
        <v>2024</v>
      </c>
      <c r="H19" s="77">
        <v>2025</v>
      </c>
      <c r="I19" s="32" t="s">
        <v>105</v>
      </c>
      <c r="J19" s="72"/>
    </row>
    <row r="20" spans="1:13" s="25" customFormat="1" ht="11.5" customHeight="1">
      <c r="A20" s="120" t="s">
        <v>119</v>
      </c>
      <c r="B20" s="106">
        <v>1826.4319500000731</v>
      </c>
      <c r="C20" s="106">
        <v>2044.4456730002048</v>
      </c>
      <c r="D20" s="106">
        <v>2711.8293730001819</v>
      </c>
      <c r="E20" s="106">
        <v>3673.9655950000633</v>
      </c>
      <c r="F20" s="106">
        <v>4960.6680730000089</v>
      </c>
      <c r="G20" s="106">
        <v>6440.7379070002071</v>
      </c>
      <c r="H20" s="106">
        <v>7988.7952250005228</v>
      </c>
      <c r="I20" s="107">
        <v>0.31335200949718089</v>
      </c>
      <c r="J20" s="103"/>
      <c r="K20" s="105"/>
      <c r="L20" s="105"/>
      <c r="M20" s="72"/>
    </row>
    <row r="21" spans="1:13" s="25" customFormat="1" ht="11.5" customHeight="1">
      <c r="A21" s="120" t="s">
        <v>121</v>
      </c>
      <c r="B21" s="106">
        <v>6755.8976180002091</v>
      </c>
      <c r="C21" s="106">
        <v>7650.3975960005428</v>
      </c>
      <c r="D21" s="106">
        <v>10257.248687000432</v>
      </c>
      <c r="E21" s="106">
        <v>14033.776084000552</v>
      </c>
      <c r="F21" s="106">
        <v>19117.837165000423</v>
      </c>
      <c r="G21" s="106">
        <v>25018.230649000667</v>
      </c>
      <c r="H21" s="106">
        <v>31243.539039001065</v>
      </c>
      <c r="I21" s="107">
        <v>0.32499806206764048</v>
      </c>
      <c r="J21" s="103"/>
      <c r="K21" s="105"/>
      <c r="L21" s="105"/>
      <c r="M21" s="72"/>
    </row>
    <row r="22" spans="1:13" s="25" customFormat="1" ht="11.5" customHeight="1">
      <c r="A22" s="120" t="s">
        <v>123</v>
      </c>
      <c r="B22" s="106">
        <v>3082.2176700001578</v>
      </c>
      <c r="C22" s="106">
        <v>3654.3186720000376</v>
      </c>
      <c r="D22" s="106">
        <v>5134.0987640001276</v>
      </c>
      <c r="E22" s="106">
        <v>7367.2937310003954</v>
      </c>
      <c r="F22" s="106">
        <v>10536.202448000422</v>
      </c>
      <c r="G22" s="106">
        <v>14489.406193000441</v>
      </c>
      <c r="H22" s="106">
        <v>19035.631517000504</v>
      </c>
      <c r="I22" s="107">
        <v>0.39108021717220565</v>
      </c>
      <c r="J22" s="103"/>
      <c r="K22" s="105"/>
      <c r="L22" s="105"/>
      <c r="M22" s="72"/>
    </row>
    <row r="23" spans="1:13" s="25" customFormat="1" ht="13.5" customHeight="1">
      <c r="A23" s="121" t="s">
        <v>24</v>
      </c>
      <c r="B23" s="108">
        <v>11664.547238000441</v>
      </c>
      <c r="C23" s="108">
        <v>13349.161941000784</v>
      </c>
      <c r="D23" s="108">
        <v>18103.176824000744</v>
      </c>
      <c r="E23" s="108">
        <v>25075.035410001012</v>
      </c>
      <c r="F23" s="108">
        <v>34614.707686000853</v>
      </c>
      <c r="G23" s="108">
        <v>45948.374749001312</v>
      </c>
      <c r="H23" s="108">
        <v>58267.965781002094</v>
      </c>
      <c r="I23" s="109">
        <v>0.34275003071660581</v>
      </c>
      <c r="J23" s="78"/>
      <c r="K23" s="105"/>
      <c r="L23" s="105"/>
      <c r="M23" s="72"/>
    </row>
    <row r="24" spans="1:13" s="25" customFormat="1">
      <c r="A24" s="122" t="s">
        <v>143</v>
      </c>
      <c r="B24" s="72"/>
      <c r="C24" s="72"/>
      <c r="D24" s="72"/>
      <c r="E24" s="72"/>
      <c r="F24" s="72"/>
      <c r="G24" s="72"/>
      <c r="H24" s="72"/>
      <c r="I24" s="72"/>
      <c r="J24" s="72"/>
    </row>
    <row r="25" spans="1:13" s="25" customFormat="1">
      <c r="A25" s="98"/>
      <c r="B25" s="72"/>
      <c r="C25" s="72"/>
      <c r="D25" s="72"/>
      <c r="E25" s="72"/>
      <c r="F25" s="72"/>
      <c r="G25" s="72"/>
      <c r="H25" s="72"/>
      <c r="I25" s="72"/>
      <c r="J25" s="72"/>
    </row>
    <row r="26" spans="1:13" s="25" customFormat="1">
      <c r="A26" s="123" t="s">
        <v>27</v>
      </c>
      <c r="B26" s="74" t="s">
        <v>7</v>
      </c>
      <c r="C26" s="99" t="s">
        <v>8</v>
      </c>
      <c r="D26" s="110"/>
      <c r="E26" s="70"/>
      <c r="F26" s="71"/>
      <c r="G26" s="71"/>
      <c r="H26" s="71"/>
      <c r="I26" s="72"/>
      <c r="J26" s="72"/>
    </row>
    <row r="27" spans="1:13" s="25" customFormat="1" ht="21" customHeight="1">
      <c r="A27" s="119" t="s">
        <v>150</v>
      </c>
      <c r="B27" s="72"/>
      <c r="C27" s="95"/>
      <c r="D27" s="70"/>
      <c r="E27" s="70"/>
      <c r="F27" s="71"/>
      <c r="G27" s="71"/>
      <c r="H27" s="71"/>
      <c r="I27" s="72"/>
      <c r="J27" s="72"/>
    </row>
    <row r="28" spans="1:13" s="25" customFormat="1" ht="25.5" customHeight="1">
      <c r="A28" s="104" t="s">
        <v>61</v>
      </c>
      <c r="B28" s="31">
        <v>2019</v>
      </c>
      <c r="C28" s="31">
        <v>2020</v>
      </c>
      <c r="D28" s="77">
        <v>2021</v>
      </c>
      <c r="E28" s="77">
        <v>2022</v>
      </c>
      <c r="F28" s="77">
        <v>2023</v>
      </c>
      <c r="G28" s="77">
        <v>2024</v>
      </c>
      <c r="H28" s="77">
        <v>2025</v>
      </c>
      <c r="I28" s="32" t="s">
        <v>105</v>
      </c>
      <c r="J28" s="72"/>
    </row>
    <row r="29" spans="1:13" s="25" customFormat="1" ht="11.5" customHeight="1">
      <c r="A29" s="124" t="s">
        <v>126</v>
      </c>
      <c r="B29" s="106">
        <v>5.8862469999999991</v>
      </c>
      <c r="C29" s="106">
        <v>5.7987289999999954</v>
      </c>
      <c r="D29" s="106">
        <v>6.7488489999999963</v>
      </c>
      <c r="E29" s="106">
        <v>8.1940980000000021</v>
      </c>
      <c r="F29" s="106">
        <v>9.4691720000000146</v>
      </c>
      <c r="G29" s="106">
        <v>10.783008999999982</v>
      </c>
      <c r="H29" s="106">
        <v>11.801098</v>
      </c>
      <c r="I29" s="111">
        <v>0.15270432015683144</v>
      </c>
      <c r="J29" s="78"/>
    </row>
    <row r="30" spans="1:13" s="25" customFormat="1" ht="11.5" customHeight="1">
      <c r="A30" s="124" t="s">
        <v>103</v>
      </c>
      <c r="B30" s="106">
        <v>110.59895999999884</v>
      </c>
      <c r="C30" s="106">
        <v>157.14912399999736</v>
      </c>
      <c r="D30" s="106">
        <v>253.5347389999977</v>
      </c>
      <c r="E30" s="106">
        <v>393.51905299999203</v>
      </c>
      <c r="F30" s="106">
        <v>594.34360799998944</v>
      </c>
      <c r="G30" s="106">
        <v>856.01469899998847</v>
      </c>
      <c r="H30" s="106">
        <v>1146.3270400000511</v>
      </c>
      <c r="I30" s="107">
        <v>0.48798760822290199</v>
      </c>
      <c r="J30" s="72"/>
    </row>
    <row r="31" spans="1:13" s="25" customFormat="1" ht="11.5" customHeight="1">
      <c r="A31" s="124" t="s">
        <v>90</v>
      </c>
      <c r="B31" s="106">
        <v>6.5133399999999986</v>
      </c>
      <c r="C31" s="106">
        <v>7.2585719999999974</v>
      </c>
      <c r="D31" s="106">
        <v>10.713287999999995</v>
      </c>
      <c r="E31" s="106">
        <v>15.772872999999993</v>
      </c>
      <c r="F31" s="106">
        <v>21.240801000000037</v>
      </c>
      <c r="G31" s="106">
        <v>27.667226999999993</v>
      </c>
      <c r="H31" s="106">
        <v>34.048816999999985</v>
      </c>
      <c r="I31" s="107">
        <v>0.36222914446269927</v>
      </c>
      <c r="J31" s="72"/>
    </row>
    <row r="32" spans="1:13" s="25" customFormat="1" ht="11.5" customHeight="1">
      <c r="A32" s="124" t="s">
        <v>127</v>
      </c>
      <c r="B32" s="106">
        <v>1374.273123000055</v>
      </c>
      <c r="C32" s="106">
        <v>1636.9908280000395</v>
      </c>
      <c r="D32" s="106">
        <v>2180.7900000000022</v>
      </c>
      <c r="E32" s="106">
        <v>2974.5796090000863</v>
      </c>
      <c r="F32" s="106">
        <v>4069.9200650000967</v>
      </c>
      <c r="G32" s="106">
        <v>5409.4327890000641</v>
      </c>
      <c r="H32" s="106">
        <v>6990.7972860001037</v>
      </c>
      <c r="I32" s="107">
        <v>0.33689128617025532</v>
      </c>
      <c r="J32" s="72"/>
    </row>
    <row r="33" spans="1:10" s="25" customFormat="1" ht="11.5" customHeight="1">
      <c r="A33" s="124" t="s">
        <v>64</v>
      </c>
      <c r="B33" s="106">
        <v>355.77668699999884</v>
      </c>
      <c r="C33" s="106">
        <v>389.37617599999805</v>
      </c>
      <c r="D33" s="106">
        <v>574.24652299999764</v>
      </c>
      <c r="E33" s="106">
        <v>829.7727959999977</v>
      </c>
      <c r="F33" s="106">
        <v>1142.9365979999957</v>
      </c>
      <c r="G33" s="106">
        <v>1534.9828719999969</v>
      </c>
      <c r="H33" s="106">
        <v>1967.1109809999984</v>
      </c>
      <c r="I33" s="107">
        <v>0.38258518022352184</v>
      </c>
      <c r="J33" s="72"/>
    </row>
    <row r="34" spans="1:10" s="25" customFormat="1" ht="11.5" customHeight="1">
      <c r="A34" s="124" t="s">
        <v>86</v>
      </c>
      <c r="B34" s="106">
        <v>303.37466199999204</v>
      </c>
      <c r="C34" s="106">
        <v>473.80827599999117</v>
      </c>
      <c r="D34" s="106">
        <v>700.82600999998692</v>
      </c>
      <c r="E34" s="106">
        <v>958.31162999998423</v>
      </c>
      <c r="F34" s="106">
        <v>1270.6366680000147</v>
      </c>
      <c r="G34" s="106">
        <v>1662.4473630000539</v>
      </c>
      <c r="H34" s="106">
        <v>2108.7717370000446</v>
      </c>
      <c r="I34" s="107">
        <v>0.34798601335962553</v>
      </c>
      <c r="J34" s="72"/>
    </row>
    <row r="35" spans="1:10" s="25" customFormat="1" ht="11.5" customHeight="1">
      <c r="A35" s="124" t="s">
        <v>70</v>
      </c>
      <c r="B35" s="106">
        <v>1.705066999999985</v>
      </c>
      <c r="C35" s="106">
        <v>2.1826949999999941</v>
      </c>
      <c r="D35" s="106">
        <v>3.0750329999999986</v>
      </c>
      <c r="E35" s="106">
        <v>4.3763320000000423</v>
      </c>
      <c r="F35" s="106">
        <v>6.1637250000000323</v>
      </c>
      <c r="G35" s="106">
        <v>8.3370250000000166</v>
      </c>
      <c r="H35" s="106">
        <v>10.746951999999935</v>
      </c>
      <c r="I35" s="107">
        <v>0.37549321075629805</v>
      </c>
      <c r="J35" s="72"/>
    </row>
    <row r="36" spans="1:10" s="25" customFormat="1" ht="11.5" customHeight="1">
      <c r="A36" s="124" t="s">
        <v>91</v>
      </c>
      <c r="B36" s="106">
        <v>0.15992500000000046</v>
      </c>
      <c r="C36" s="106">
        <v>0.23180300000000087</v>
      </c>
      <c r="D36" s="106">
        <v>0.3618439999999975</v>
      </c>
      <c r="E36" s="106">
        <v>0.55251599999999801</v>
      </c>
      <c r="F36" s="106">
        <v>0.79803800000000058</v>
      </c>
      <c r="G36" s="106">
        <v>1.1208309999999977</v>
      </c>
      <c r="H36" s="106">
        <v>1.4961589999999942</v>
      </c>
      <c r="I36" s="107">
        <v>0.45201712826552765</v>
      </c>
      <c r="J36" s="72"/>
    </row>
    <row r="37" spans="1:10" s="25" customFormat="1" ht="11.5" customHeight="1">
      <c r="A37" s="124" t="s">
        <v>87</v>
      </c>
      <c r="B37" s="106">
        <v>6340.3050800000583</v>
      </c>
      <c r="C37" s="106">
        <v>7740.7043220000742</v>
      </c>
      <c r="D37" s="106">
        <v>10686.681638000215</v>
      </c>
      <c r="E37" s="106">
        <v>14493.613128000214</v>
      </c>
      <c r="F37" s="106">
        <v>19704.025878000237</v>
      </c>
      <c r="G37" s="106">
        <v>25947.461112000143</v>
      </c>
      <c r="H37" s="106">
        <v>32640.536182000185</v>
      </c>
      <c r="I37" s="107">
        <v>0.33350718832310933</v>
      </c>
      <c r="J37" s="72"/>
    </row>
    <row r="38" spans="1:10" s="25" customFormat="1" ht="11.5" customHeight="1">
      <c r="A38" s="124" t="s">
        <v>128</v>
      </c>
      <c r="B38" s="106">
        <v>221.9403069999957</v>
      </c>
      <c r="C38" s="106">
        <v>242.27916699999628</v>
      </c>
      <c r="D38" s="106">
        <v>352.76675499999124</v>
      </c>
      <c r="E38" s="106">
        <v>511.95124799998734</v>
      </c>
      <c r="F38" s="106">
        <v>665.2324609999846</v>
      </c>
      <c r="G38" s="106">
        <v>848.25374599998588</v>
      </c>
      <c r="H38" s="106">
        <v>1039.4227009999831</v>
      </c>
      <c r="I38" s="107">
        <v>0.33812050312490305</v>
      </c>
      <c r="J38" s="72"/>
    </row>
    <row r="39" spans="1:10" s="25" customFormat="1" ht="11.5" customHeight="1">
      <c r="A39" s="124" t="s">
        <v>129</v>
      </c>
      <c r="B39" s="106">
        <v>895.92187899998657</v>
      </c>
      <c r="C39" s="106">
        <v>1060.4292279999872</v>
      </c>
      <c r="D39" s="106">
        <v>1395.5090070000304</v>
      </c>
      <c r="E39" s="106">
        <v>1974.1000900000301</v>
      </c>
      <c r="F39" s="106">
        <v>2718.1977779999943</v>
      </c>
      <c r="G39" s="106">
        <v>3624.369439000006</v>
      </c>
      <c r="H39" s="106">
        <v>4678.4433960000542</v>
      </c>
      <c r="I39" s="107">
        <v>0.34562466170777317</v>
      </c>
      <c r="J39" s="72"/>
    </row>
    <row r="40" spans="1:10" s="25" customFormat="1" ht="11.5" customHeight="1">
      <c r="A40" s="124" t="s">
        <v>67</v>
      </c>
      <c r="B40" s="106">
        <v>2047.4688209999852</v>
      </c>
      <c r="C40" s="106">
        <v>1632.2712299999823</v>
      </c>
      <c r="D40" s="106">
        <v>1936.9143039999813</v>
      </c>
      <c r="E40" s="106">
        <v>2908.8179090000917</v>
      </c>
      <c r="F40" s="106">
        <v>4409.848464000107</v>
      </c>
      <c r="G40" s="106">
        <v>6015.1217550000401</v>
      </c>
      <c r="H40" s="106">
        <v>7635.5798740000482</v>
      </c>
      <c r="I40" s="107">
        <v>0.36147584229898699</v>
      </c>
      <c r="J40" s="72"/>
    </row>
    <row r="41" spans="1:10" s="25" customFormat="1" ht="11.5" customHeight="1">
      <c r="A41" s="124" t="s">
        <v>130</v>
      </c>
      <c r="B41" s="106">
        <v>0.62313999999999936</v>
      </c>
      <c r="C41" s="106">
        <v>0.68179100000000037</v>
      </c>
      <c r="D41" s="106">
        <v>1.0088339999999958</v>
      </c>
      <c r="E41" s="106">
        <v>1.4741279999999963</v>
      </c>
      <c r="F41" s="106">
        <v>1.8944299999999923</v>
      </c>
      <c r="G41" s="106">
        <v>2.3828819999999973</v>
      </c>
      <c r="H41" s="106">
        <v>2.8835579999999936</v>
      </c>
      <c r="I41" s="107">
        <v>0.33430614291827032</v>
      </c>
      <c r="J41" s="72"/>
    </row>
    <row r="42" spans="1:10" s="25" customFormat="1" ht="12.75" customHeight="1">
      <c r="A42" s="121" t="s">
        <v>24</v>
      </c>
      <c r="B42" s="108">
        <v>11664.54723800007</v>
      </c>
      <c r="C42" s="108">
        <v>13349.161941000068</v>
      </c>
      <c r="D42" s="108">
        <v>18103.176824000202</v>
      </c>
      <c r="E42" s="108">
        <v>25075.035410000382</v>
      </c>
      <c r="F42" s="108">
        <v>34614.707686000416</v>
      </c>
      <c r="G42" s="108">
        <v>45948.374749000279</v>
      </c>
      <c r="H42" s="108">
        <v>58267.965781000465</v>
      </c>
      <c r="I42" s="109">
        <v>0.34275003071661247</v>
      </c>
      <c r="J42" s="72"/>
    </row>
    <row r="43" spans="1:10" s="25" customFormat="1">
      <c r="A43" s="122" t="s">
        <v>143</v>
      </c>
      <c r="B43" s="75"/>
      <c r="C43" s="75"/>
      <c r="D43" s="75"/>
      <c r="E43" s="75"/>
      <c r="F43" s="75"/>
      <c r="G43" s="75"/>
      <c r="H43" s="75"/>
      <c r="I43" s="72"/>
      <c r="J43" s="72"/>
    </row>
    <row r="44" spans="1:10" s="25" customFormat="1">
      <c r="A44" s="122"/>
      <c r="B44" s="75"/>
      <c r="C44" s="75"/>
      <c r="D44" s="75"/>
      <c r="E44" s="75"/>
      <c r="F44" s="75"/>
      <c r="G44" s="75"/>
      <c r="H44" s="75"/>
      <c r="I44" s="72"/>
      <c r="J44" s="72"/>
    </row>
    <row r="45" spans="1:10" s="25" customFormat="1">
      <c r="A45" s="123" t="s">
        <v>56</v>
      </c>
      <c r="B45" s="74" t="s">
        <v>7</v>
      </c>
      <c r="C45" s="99" t="s">
        <v>8</v>
      </c>
      <c r="D45" s="110"/>
      <c r="E45" s="70"/>
      <c r="F45" s="71"/>
      <c r="G45" s="71"/>
      <c r="H45" s="71"/>
      <c r="I45" s="72"/>
      <c r="J45" s="72"/>
    </row>
    <row r="46" spans="1:10" s="25" customFormat="1" ht="19.5" customHeight="1">
      <c r="A46" s="119" t="s">
        <v>151</v>
      </c>
      <c r="B46" s="72"/>
      <c r="C46" s="95"/>
      <c r="D46" s="70"/>
      <c r="E46" s="70"/>
      <c r="F46" s="71"/>
      <c r="G46" s="71"/>
      <c r="H46" s="71"/>
      <c r="I46" s="72"/>
      <c r="J46" s="72"/>
    </row>
    <row r="47" spans="1:10" s="25" customFormat="1" ht="27" customHeight="1">
      <c r="A47" s="125"/>
      <c r="B47" s="31">
        <v>2019</v>
      </c>
      <c r="C47" s="31">
        <v>2020</v>
      </c>
      <c r="D47" s="77">
        <v>2021</v>
      </c>
      <c r="E47" s="77">
        <v>2022</v>
      </c>
      <c r="F47" s="77">
        <v>2023</v>
      </c>
      <c r="G47" s="77">
        <v>2024</v>
      </c>
      <c r="H47" s="77">
        <v>2025</v>
      </c>
      <c r="I47" s="32" t="s">
        <v>105</v>
      </c>
      <c r="J47" s="72"/>
    </row>
    <row r="48" spans="1:10" s="25" customFormat="1">
      <c r="A48" s="124" t="s">
        <v>20</v>
      </c>
      <c r="B48" s="106">
        <v>4843.8269099999961</v>
      </c>
      <c r="C48" s="106">
        <v>5336.4544650000007</v>
      </c>
      <c r="D48" s="106">
        <v>7085.3824110000014</v>
      </c>
      <c r="E48" s="106">
        <v>9692.1704200000058</v>
      </c>
      <c r="F48" s="106">
        <v>13259.349962999995</v>
      </c>
      <c r="G48" s="106">
        <v>17396.847846000011</v>
      </c>
      <c r="H48" s="106">
        <v>21704.717788000005</v>
      </c>
      <c r="I48" s="111">
        <v>0.32391550086929666</v>
      </c>
      <c r="J48" s="72"/>
    </row>
    <row r="49" spans="1:10" s="25" customFormat="1">
      <c r="A49" s="124" t="s">
        <v>21</v>
      </c>
      <c r="B49" s="106">
        <v>525.32860899998025</v>
      </c>
      <c r="C49" s="106">
        <v>592.00400799997885</v>
      </c>
      <c r="D49" s="106">
        <v>822.00020599997094</v>
      </c>
      <c r="E49" s="106">
        <v>1177.2597139999659</v>
      </c>
      <c r="F49" s="106">
        <v>1674.6800900000273</v>
      </c>
      <c r="G49" s="106">
        <v>2293.9970280000871</v>
      </c>
      <c r="H49" s="106">
        <v>2994.2395350000547</v>
      </c>
      <c r="I49" s="107">
        <v>0.3829051013105822</v>
      </c>
      <c r="J49" s="72"/>
    </row>
    <row r="50" spans="1:10" s="25" customFormat="1">
      <c r="A50" s="124" t="s">
        <v>22</v>
      </c>
      <c r="B50" s="106">
        <v>2107.2991660000307</v>
      </c>
      <c r="C50" s="106">
        <v>2422.2817140000343</v>
      </c>
      <c r="D50" s="106">
        <v>3341.5298310000185</v>
      </c>
      <c r="E50" s="106">
        <v>4665.851694999993</v>
      </c>
      <c r="F50" s="106">
        <v>6424.1025979999977</v>
      </c>
      <c r="G50" s="106">
        <v>8465.6844030000211</v>
      </c>
      <c r="H50" s="106">
        <v>10656.490519000014</v>
      </c>
      <c r="I50" s="107">
        <v>0.34486258209603515</v>
      </c>
      <c r="J50" s="72"/>
    </row>
    <row r="51" spans="1:10" s="25" customFormat="1">
      <c r="A51" s="124" t="s">
        <v>25</v>
      </c>
      <c r="B51" s="106">
        <v>193.9491129999993</v>
      </c>
      <c r="C51" s="106">
        <v>216.6247319999982</v>
      </c>
      <c r="D51" s="106">
        <v>299.62491099999846</v>
      </c>
      <c r="E51" s="106">
        <v>436.7418029999975</v>
      </c>
      <c r="F51" s="106">
        <v>626.99384999999631</v>
      </c>
      <c r="G51" s="106">
        <v>854.41834099999676</v>
      </c>
      <c r="H51" s="106">
        <v>1111.1434879999954</v>
      </c>
      <c r="I51" s="107">
        <v>0.38679549246292821</v>
      </c>
      <c r="J51" s="72"/>
    </row>
    <row r="52" spans="1:10" s="25" customFormat="1">
      <c r="A52" s="124" t="s">
        <v>30</v>
      </c>
      <c r="B52" s="106">
        <v>155.82060399999929</v>
      </c>
      <c r="C52" s="106">
        <v>171.27276799999908</v>
      </c>
      <c r="D52" s="106">
        <v>235.26694299999724</v>
      </c>
      <c r="E52" s="106">
        <v>341.5193889999972</v>
      </c>
      <c r="F52" s="106">
        <v>485.71252899999394</v>
      </c>
      <c r="G52" s="106">
        <v>662.81851199999278</v>
      </c>
      <c r="H52" s="106">
        <v>864.70825899999159</v>
      </c>
      <c r="I52" s="107">
        <v>0.38240806266197325</v>
      </c>
      <c r="J52" s="72"/>
    </row>
    <row r="53" spans="1:10" s="25" customFormat="1">
      <c r="A53" s="124" t="s">
        <v>34</v>
      </c>
      <c r="B53" s="106">
        <v>272.46835399999765</v>
      </c>
      <c r="C53" s="106">
        <v>318.21957199999662</v>
      </c>
      <c r="D53" s="106">
        <v>446.86185399999425</v>
      </c>
      <c r="E53" s="106">
        <v>638.61328099999287</v>
      </c>
      <c r="F53" s="106">
        <v>904.15706199998579</v>
      </c>
      <c r="G53" s="106">
        <v>1239.0880739999889</v>
      </c>
      <c r="H53" s="106">
        <v>1631.7035170000113</v>
      </c>
      <c r="I53" s="107">
        <v>0.38670113962649699</v>
      </c>
      <c r="J53" s="72"/>
    </row>
    <row r="54" spans="1:10" s="25" customFormat="1">
      <c r="A54" s="124" t="s">
        <v>35</v>
      </c>
      <c r="B54" s="106">
        <v>100.25469699999815</v>
      </c>
      <c r="C54" s="106">
        <v>117.24295799999786</v>
      </c>
      <c r="D54" s="106">
        <v>166.04337899999337</v>
      </c>
      <c r="E54" s="106">
        <v>242.19361699998939</v>
      </c>
      <c r="F54" s="106">
        <v>351.62979399998881</v>
      </c>
      <c r="G54" s="106">
        <v>489.81558299997829</v>
      </c>
      <c r="H54" s="106">
        <v>653.02229499997213</v>
      </c>
      <c r="I54" s="107">
        <v>0.40983487141237918</v>
      </c>
      <c r="J54" s="72"/>
    </row>
    <row r="55" spans="1:10" s="25" customFormat="1">
      <c r="A55" s="124" t="s">
        <v>88</v>
      </c>
      <c r="B55" s="106">
        <v>381.02550499999438</v>
      </c>
      <c r="C55" s="106">
        <v>453.34770099998906</v>
      </c>
      <c r="D55" s="106">
        <v>643.7553379999863</v>
      </c>
      <c r="E55" s="106">
        <v>937.46730599997659</v>
      </c>
      <c r="F55" s="106">
        <v>1353.224779999995</v>
      </c>
      <c r="G55" s="106">
        <v>1892.3327320000437</v>
      </c>
      <c r="H55" s="106">
        <v>2516.909072000069</v>
      </c>
      <c r="I55" s="107">
        <v>0.40892287948446171</v>
      </c>
      <c r="J55" s="72"/>
    </row>
    <row r="56" spans="1:10" s="25" customFormat="1">
      <c r="A56" s="124" t="s">
        <v>89</v>
      </c>
      <c r="B56" s="106">
        <v>665.52221700000052</v>
      </c>
      <c r="C56" s="106">
        <v>760.47532399999966</v>
      </c>
      <c r="D56" s="106">
        <v>1036.7403169999991</v>
      </c>
      <c r="E56" s="106">
        <v>1422.4125660000009</v>
      </c>
      <c r="F56" s="106">
        <v>1950.7699619999992</v>
      </c>
      <c r="G56" s="106">
        <v>2584.0106779999992</v>
      </c>
      <c r="H56" s="106">
        <v>3267.0540609999957</v>
      </c>
      <c r="I56" s="107">
        <v>0.33848725086731979</v>
      </c>
      <c r="J56" s="72"/>
    </row>
    <row r="57" spans="1:10" s="25" customFormat="1">
      <c r="A57" s="124" t="s">
        <v>32</v>
      </c>
      <c r="B57" s="106">
        <v>1686.0469719999987</v>
      </c>
      <c r="C57" s="106">
        <v>2106.0916020000013</v>
      </c>
      <c r="D57" s="106">
        <v>2874.1188740000034</v>
      </c>
      <c r="E57" s="106">
        <v>3963.4695070000043</v>
      </c>
      <c r="F57" s="106">
        <v>5499.9228010000033</v>
      </c>
      <c r="G57" s="106">
        <v>7353.9049020000039</v>
      </c>
      <c r="H57" s="106">
        <v>9476.8821300000054</v>
      </c>
      <c r="I57" s="107">
        <v>0.35094492613440176</v>
      </c>
      <c r="J57" s="72"/>
    </row>
    <row r="58" spans="1:10" s="25" customFormat="1">
      <c r="A58" s="124" t="s">
        <v>23</v>
      </c>
      <c r="B58" s="106">
        <v>733.00509100000068</v>
      </c>
      <c r="C58" s="106">
        <v>855.14709699999992</v>
      </c>
      <c r="D58" s="106">
        <v>1151.8527600000004</v>
      </c>
      <c r="E58" s="106">
        <v>1557.3361120000006</v>
      </c>
      <c r="F58" s="106">
        <v>2084.1642569999995</v>
      </c>
      <c r="G58" s="106">
        <v>2715.4566500000001</v>
      </c>
      <c r="H58" s="106">
        <v>3391.0951169999994</v>
      </c>
      <c r="I58" s="107">
        <v>0.31722458881176996</v>
      </c>
      <c r="J58" s="72"/>
    </row>
    <row r="59" spans="1:10" s="25" customFormat="1" ht="15.75" customHeight="1">
      <c r="A59" s="80" t="s">
        <v>24</v>
      </c>
      <c r="B59" s="112">
        <v>11664.547237999996</v>
      </c>
      <c r="C59" s="112">
        <v>13349.161940999993</v>
      </c>
      <c r="D59" s="112">
        <v>18103.176823999966</v>
      </c>
      <c r="E59" s="112">
        <v>25075.035409999924</v>
      </c>
      <c r="F59" s="112">
        <v>34614.707685999987</v>
      </c>
      <c r="G59" s="112">
        <v>45948.374749000119</v>
      </c>
      <c r="H59" s="112">
        <v>58267.965781000108</v>
      </c>
      <c r="I59" s="109">
        <v>0.34275003071660515</v>
      </c>
      <c r="J59" s="72"/>
    </row>
    <row r="60" spans="1:10" s="25" customFormat="1">
      <c r="A60" s="122" t="s">
        <v>143</v>
      </c>
      <c r="B60" s="75"/>
      <c r="C60" s="75"/>
      <c r="D60" s="75"/>
      <c r="E60" s="75"/>
      <c r="F60" s="75"/>
      <c r="G60" s="75"/>
      <c r="H60" s="75"/>
      <c r="I60" s="72"/>
      <c r="J60" s="72"/>
    </row>
    <row r="61" spans="1:10" s="25" customFormat="1">
      <c r="A61" s="126"/>
      <c r="B61" s="72"/>
      <c r="C61" s="72"/>
      <c r="D61" s="72"/>
      <c r="E61" s="72"/>
      <c r="F61" s="72"/>
      <c r="G61" s="72"/>
      <c r="H61" s="72"/>
      <c r="I61" s="72"/>
      <c r="J61" s="72"/>
    </row>
    <row r="62" spans="1:10" s="25" customFormat="1">
      <c r="A62" s="102" t="s">
        <v>57</v>
      </c>
      <c r="B62" s="74" t="s">
        <v>7</v>
      </c>
      <c r="C62" s="99" t="s">
        <v>8</v>
      </c>
      <c r="D62" s="70"/>
      <c r="E62" s="70"/>
      <c r="F62" s="71"/>
      <c r="G62" s="71"/>
      <c r="H62" s="71"/>
      <c r="I62" s="72"/>
      <c r="J62" s="72"/>
    </row>
    <row r="63" spans="1:10" s="25" customFormat="1">
      <c r="A63" s="119" t="s">
        <v>152</v>
      </c>
      <c r="B63" s="113"/>
      <c r="C63" s="69"/>
      <c r="D63" s="70"/>
      <c r="E63" s="70"/>
      <c r="F63" s="71"/>
      <c r="G63" s="71"/>
      <c r="H63" s="71"/>
      <c r="I63" s="72"/>
      <c r="J63" s="72"/>
    </row>
    <row r="64" spans="1:10" s="25" customFormat="1" ht="27" customHeight="1">
      <c r="A64" s="125"/>
      <c r="B64" s="31">
        <v>2019</v>
      </c>
      <c r="C64" s="31">
        <v>2020</v>
      </c>
      <c r="D64" s="77">
        <v>2021</v>
      </c>
      <c r="E64" s="77">
        <v>2022</v>
      </c>
      <c r="F64" s="77">
        <v>2023</v>
      </c>
      <c r="G64" s="77">
        <v>2024</v>
      </c>
      <c r="H64" s="77">
        <v>2025</v>
      </c>
      <c r="I64" s="32" t="s">
        <v>105</v>
      </c>
      <c r="J64" s="72"/>
    </row>
    <row r="65" spans="1:10" s="33" customFormat="1">
      <c r="A65" s="127" t="s">
        <v>104</v>
      </c>
      <c r="B65" s="114">
        <v>386.8053700000001</v>
      </c>
      <c r="C65" s="114">
        <v>467.46921499999991</v>
      </c>
      <c r="D65" s="114">
        <v>668.07700499999987</v>
      </c>
      <c r="E65" s="114">
        <v>933.13612200000011</v>
      </c>
      <c r="F65" s="114">
        <v>1277.505885</v>
      </c>
      <c r="G65" s="114">
        <v>1675.7471240000002</v>
      </c>
      <c r="H65" s="114">
        <v>2067.5017290000001</v>
      </c>
      <c r="I65" s="132">
        <v>0.34628985482353958</v>
      </c>
      <c r="J65" s="72"/>
    </row>
    <row r="66" spans="1:10" s="25" customFormat="1">
      <c r="A66" s="124" t="s">
        <v>95</v>
      </c>
      <c r="B66" s="106">
        <v>470.36591099999998</v>
      </c>
      <c r="C66" s="106">
        <v>552.56544200000019</v>
      </c>
      <c r="D66" s="106">
        <v>699.89095599999985</v>
      </c>
      <c r="E66" s="106">
        <v>869.0763129999998</v>
      </c>
      <c r="F66" s="106">
        <v>1106.986531</v>
      </c>
      <c r="G66" s="106">
        <v>1385.7038299999997</v>
      </c>
      <c r="H66" s="106">
        <v>1685.2847179999999</v>
      </c>
      <c r="I66" s="107">
        <v>0.24985005164742935</v>
      </c>
      <c r="J66" s="72"/>
    </row>
    <row r="67" spans="1:10" s="25" customFormat="1">
      <c r="A67" s="124" t="s">
        <v>101</v>
      </c>
      <c r="B67" s="106">
        <v>135.82182300000011</v>
      </c>
      <c r="C67" s="106">
        <v>152.43010100000006</v>
      </c>
      <c r="D67" s="106">
        <v>194.77623200000008</v>
      </c>
      <c r="E67" s="106">
        <v>256.12268100000023</v>
      </c>
      <c r="F67" s="106">
        <v>334.39110099999988</v>
      </c>
      <c r="G67" s="106">
        <v>431.94953399999912</v>
      </c>
      <c r="H67" s="106">
        <v>546.59390299999927</v>
      </c>
      <c r="I67" s="107">
        <v>0.29097790416312441</v>
      </c>
      <c r="J67" s="72"/>
    </row>
    <row r="68" spans="1:10" s="25" customFormat="1">
      <c r="A68" s="124" t="s">
        <v>96</v>
      </c>
      <c r="B68" s="106">
        <v>88.623765000000006</v>
      </c>
      <c r="C68" s="106">
        <v>103.36225499999998</v>
      </c>
      <c r="D68" s="106">
        <v>143.37728899999999</v>
      </c>
      <c r="E68" s="106">
        <v>199.264591</v>
      </c>
      <c r="F68" s="106">
        <v>271.86996300000004</v>
      </c>
      <c r="G68" s="106">
        <v>353.26664699999998</v>
      </c>
      <c r="H68" s="106">
        <v>441.250066</v>
      </c>
      <c r="I68" s="107">
        <v>0.33679422759792188</v>
      </c>
      <c r="J68" s="72"/>
    </row>
    <row r="69" spans="1:10" s="25" customFormat="1">
      <c r="A69" s="124" t="s">
        <v>98</v>
      </c>
      <c r="B69" s="106">
        <v>149.38648700000002</v>
      </c>
      <c r="C69" s="106">
        <v>87.903376999999992</v>
      </c>
      <c r="D69" s="106">
        <v>91.738533000000032</v>
      </c>
      <c r="E69" s="106">
        <v>145.693894</v>
      </c>
      <c r="F69" s="106">
        <v>247.27745999999993</v>
      </c>
      <c r="G69" s="106">
        <v>341.23154900000003</v>
      </c>
      <c r="H69" s="106">
        <v>419.05491200000012</v>
      </c>
      <c r="I69" s="107">
        <v>0.36663668735987875</v>
      </c>
      <c r="J69" s="72"/>
    </row>
    <row r="70" spans="1:10" s="25" customFormat="1">
      <c r="A70" s="124" t="s">
        <v>99</v>
      </c>
      <c r="B70" s="106">
        <v>67.899440000000013</v>
      </c>
      <c r="C70" s="106">
        <v>75.322512000000017</v>
      </c>
      <c r="D70" s="106">
        <v>96.79813099999997</v>
      </c>
      <c r="E70" s="106">
        <v>135.27480499999999</v>
      </c>
      <c r="F70" s="106">
        <v>182.01373800000002</v>
      </c>
      <c r="G70" s="106">
        <v>238.17065099999999</v>
      </c>
      <c r="H70" s="106">
        <v>303.08893500000005</v>
      </c>
      <c r="I70" s="107">
        <v>0.32107981599590096</v>
      </c>
      <c r="J70" s="72"/>
    </row>
    <row r="71" spans="1:10" s="25" customFormat="1" ht="11.25" customHeight="1">
      <c r="A71" s="124" t="s">
        <v>94</v>
      </c>
      <c r="B71" s="106">
        <v>37.861049999999906</v>
      </c>
      <c r="C71" s="106">
        <v>48.15352099999992</v>
      </c>
      <c r="D71" s="106">
        <v>67.146156999999874</v>
      </c>
      <c r="E71" s="106">
        <v>97.211822999999868</v>
      </c>
      <c r="F71" s="106">
        <v>141.98406999999995</v>
      </c>
      <c r="G71" s="106">
        <v>193.96315299999972</v>
      </c>
      <c r="H71" s="106">
        <v>252.80737599999981</v>
      </c>
      <c r="I71" s="107">
        <v>0.3932605442966477</v>
      </c>
      <c r="J71" s="72"/>
    </row>
    <row r="72" spans="1:10" s="25" customFormat="1">
      <c r="A72" s="124" t="s">
        <v>125</v>
      </c>
      <c r="B72" s="106">
        <v>45.490384000000006</v>
      </c>
      <c r="C72" s="106">
        <v>49.503363000000014</v>
      </c>
      <c r="D72" s="106">
        <v>73.283360999999985</v>
      </c>
      <c r="E72" s="106">
        <v>105.25092000000001</v>
      </c>
      <c r="F72" s="106">
        <v>144.05618400000006</v>
      </c>
      <c r="G72" s="106">
        <v>191.91184799999994</v>
      </c>
      <c r="H72" s="106">
        <v>243.48532300000002</v>
      </c>
      <c r="I72" s="107">
        <v>0.37520555126968524</v>
      </c>
      <c r="J72" s="72"/>
    </row>
    <row r="73" spans="1:10" s="25" customFormat="1">
      <c r="A73" s="124" t="s">
        <v>100</v>
      </c>
      <c r="B73" s="106">
        <v>37.781452000000002</v>
      </c>
      <c r="C73" s="106">
        <v>50.185862</v>
      </c>
      <c r="D73" s="106">
        <v>68.432836999999992</v>
      </c>
      <c r="E73" s="106">
        <v>90.046444000000051</v>
      </c>
      <c r="F73" s="106">
        <v>118.95893299999997</v>
      </c>
      <c r="G73" s="106">
        <v>154.10424199999994</v>
      </c>
      <c r="H73" s="106">
        <v>194.64581199999995</v>
      </c>
      <c r="I73" s="107">
        <v>0.31139261958798237</v>
      </c>
      <c r="J73" s="72"/>
    </row>
    <row r="74" spans="1:10" s="25" customFormat="1">
      <c r="A74" s="124" t="s">
        <v>97</v>
      </c>
      <c r="B74" s="106">
        <v>44.456634000000015</v>
      </c>
      <c r="C74" s="106">
        <v>33.832309999999993</v>
      </c>
      <c r="D74" s="106">
        <v>37.375901999999982</v>
      </c>
      <c r="E74" s="106">
        <v>61.027693000000006</v>
      </c>
      <c r="F74" s="106">
        <v>88.358905000000007</v>
      </c>
      <c r="G74" s="106">
        <v>117.34266200000002</v>
      </c>
      <c r="H74" s="106">
        <v>145.69164900000001</v>
      </c>
      <c r="I74" s="107">
        <v>0.33912340754058246</v>
      </c>
      <c r="J74" s="72"/>
    </row>
    <row r="75" spans="1:10" s="25" customFormat="1">
      <c r="A75" s="124" t="s">
        <v>93</v>
      </c>
      <c r="B75" s="106">
        <v>361.93963400007306</v>
      </c>
      <c r="C75" s="106">
        <v>423.71771500020441</v>
      </c>
      <c r="D75" s="106">
        <v>570.93297000018219</v>
      </c>
      <c r="E75" s="106">
        <v>781.86030900006335</v>
      </c>
      <c r="F75" s="106">
        <v>1047.2653030000092</v>
      </c>
      <c r="G75" s="106">
        <v>1357.3466670002081</v>
      </c>
      <c r="H75" s="106">
        <v>1689.3908020005238</v>
      </c>
      <c r="I75" s="107">
        <v>0.31865352708345052</v>
      </c>
      <c r="J75" s="72"/>
    </row>
    <row r="76" spans="1:10" s="25" customFormat="1" ht="14.25" customHeight="1">
      <c r="A76" s="128" t="s">
        <v>24</v>
      </c>
      <c r="B76" s="112">
        <f t="shared" ref="B76:I76" si="0">B20</f>
        <v>1826.4319500000731</v>
      </c>
      <c r="C76" s="112">
        <f t="shared" si="0"/>
        <v>2044.4456730002048</v>
      </c>
      <c r="D76" s="112">
        <f t="shared" si="0"/>
        <v>2711.8293730001819</v>
      </c>
      <c r="E76" s="112">
        <f t="shared" si="0"/>
        <v>3673.9655950000633</v>
      </c>
      <c r="F76" s="112">
        <f t="shared" si="0"/>
        <v>4960.6680730000089</v>
      </c>
      <c r="G76" s="112">
        <f t="shared" si="0"/>
        <v>6440.7379070002071</v>
      </c>
      <c r="H76" s="112">
        <f t="shared" si="0"/>
        <v>7988.7952250005228</v>
      </c>
      <c r="I76" s="109">
        <f t="shared" si="0"/>
        <v>0.31335200949718089</v>
      </c>
      <c r="J76" s="72"/>
    </row>
    <row r="77" spans="1:10" s="25" customFormat="1">
      <c r="A77" s="122" t="s">
        <v>143</v>
      </c>
      <c r="B77" s="76"/>
      <c r="C77" s="76"/>
      <c r="D77" s="76"/>
      <c r="E77" s="76"/>
      <c r="F77" s="76"/>
      <c r="G77" s="76"/>
      <c r="H77" s="76"/>
      <c r="I77" s="72"/>
      <c r="J77" s="72"/>
    </row>
    <row r="78" spans="1:10" s="25" customFormat="1">
      <c r="A78" s="126"/>
      <c r="B78" s="76"/>
      <c r="C78" s="76"/>
      <c r="D78" s="76"/>
      <c r="E78" s="76"/>
      <c r="F78" s="76"/>
      <c r="G78" s="76"/>
      <c r="H78" s="76"/>
      <c r="I78" s="72"/>
      <c r="J78" s="72"/>
    </row>
    <row r="79" spans="1:10" s="25" customFormat="1">
      <c r="A79" s="129" t="s">
        <v>77</v>
      </c>
      <c r="B79" s="74" t="s">
        <v>7</v>
      </c>
      <c r="C79" s="99" t="s">
        <v>8</v>
      </c>
      <c r="D79" s="70"/>
      <c r="E79" s="70"/>
      <c r="F79" s="71"/>
      <c r="G79" s="71"/>
      <c r="H79" s="71"/>
      <c r="I79" s="72"/>
      <c r="J79" s="72"/>
    </row>
    <row r="80" spans="1:10" s="25" customFormat="1">
      <c r="A80" s="119" t="s">
        <v>153</v>
      </c>
      <c r="B80" s="113"/>
      <c r="C80" s="69"/>
      <c r="D80" s="70"/>
      <c r="E80" s="70"/>
      <c r="F80" s="71"/>
      <c r="G80" s="71"/>
      <c r="H80" s="71"/>
      <c r="I80" s="72"/>
      <c r="J80" s="72"/>
    </row>
    <row r="81" spans="1:10" s="25" customFormat="1" ht="23">
      <c r="A81" s="125"/>
      <c r="B81" s="31">
        <v>2019</v>
      </c>
      <c r="C81" s="31">
        <v>2020</v>
      </c>
      <c r="D81" s="77">
        <v>2021</v>
      </c>
      <c r="E81" s="77">
        <v>2022</v>
      </c>
      <c r="F81" s="77">
        <v>2023</v>
      </c>
      <c r="G81" s="77">
        <v>2024</v>
      </c>
      <c r="H81" s="77">
        <v>2025</v>
      </c>
      <c r="I81" s="32" t="s">
        <v>105</v>
      </c>
      <c r="J81" s="72"/>
    </row>
    <row r="82" spans="1:10" s="25" customFormat="1" ht="12.75" customHeight="1">
      <c r="A82" s="130" t="s">
        <v>104</v>
      </c>
      <c r="B82" s="115">
        <v>1430.7770050000001</v>
      </c>
      <c r="C82" s="115">
        <v>1749.2880859999996</v>
      </c>
      <c r="D82" s="115">
        <v>2526.9403390000002</v>
      </c>
      <c r="E82" s="115">
        <v>3564.3833889999996</v>
      </c>
      <c r="F82" s="115">
        <v>4923.358561</v>
      </c>
      <c r="G82" s="115">
        <v>6509.2271560000008</v>
      </c>
      <c r="H82" s="115">
        <v>8085.8335349999988</v>
      </c>
      <c r="I82" s="111">
        <v>0.35822803857241325</v>
      </c>
      <c r="J82" s="72"/>
    </row>
    <row r="83" spans="1:10" s="25" customFormat="1" ht="11.5" customHeight="1">
      <c r="A83" s="130" t="s">
        <v>95</v>
      </c>
      <c r="B83" s="115">
        <v>1739.863961</v>
      </c>
      <c r="C83" s="115">
        <v>2067.7215060000003</v>
      </c>
      <c r="D83" s="115">
        <v>2647.2736929999996</v>
      </c>
      <c r="E83" s="115">
        <v>3319.6883830000002</v>
      </c>
      <c r="F83" s="115">
        <v>4266.1969229999977</v>
      </c>
      <c r="G83" s="115">
        <v>5382.5908189999973</v>
      </c>
      <c r="H83" s="115">
        <v>6591.0134490000009</v>
      </c>
      <c r="I83" s="107">
        <v>0.26093305739668193</v>
      </c>
      <c r="J83" s="72"/>
    </row>
    <row r="84" spans="1:10" s="25" customFormat="1" ht="11.5" customHeight="1">
      <c r="A84" s="130" t="s">
        <v>101</v>
      </c>
      <c r="B84" s="116">
        <v>502.399269</v>
      </c>
      <c r="C84" s="115">
        <v>570.399404</v>
      </c>
      <c r="D84" s="115">
        <v>736.723298</v>
      </c>
      <c r="E84" s="115">
        <v>978.3346879999998</v>
      </c>
      <c r="F84" s="115">
        <v>1288.7042739999995</v>
      </c>
      <c r="G84" s="115">
        <v>1677.8532009999992</v>
      </c>
      <c r="H84" s="115">
        <v>2137.6849180000031</v>
      </c>
      <c r="I84" s="107">
        <v>0.30242560618188796</v>
      </c>
      <c r="J84" s="72"/>
    </row>
    <row r="85" spans="1:10" s="25" customFormat="1" ht="11.5" customHeight="1">
      <c r="A85" s="130" t="s">
        <v>96</v>
      </c>
      <c r="B85" s="115">
        <v>327.81559900000002</v>
      </c>
      <c r="C85" s="115">
        <v>386.785597</v>
      </c>
      <c r="D85" s="115">
        <v>542.31152099999997</v>
      </c>
      <c r="E85" s="115">
        <v>761.14875100000006</v>
      </c>
      <c r="F85" s="115">
        <v>1047.7550969999998</v>
      </c>
      <c r="G85" s="115">
        <v>1372.2194820000004</v>
      </c>
      <c r="H85" s="115">
        <v>1725.6936490000003</v>
      </c>
      <c r="I85" s="107">
        <v>0.34864821353334174</v>
      </c>
      <c r="J85" s="72"/>
    </row>
    <row r="86" spans="1:10" s="25" customFormat="1" ht="11.5" customHeight="1">
      <c r="A86" s="131" t="s">
        <v>98</v>
      </c>
      <c r="B86" s="115">
        <v>552.57439899999986</v>
      </c>
      <c r="C86" s="115">
        <v>328.93786600000004</v>
      </c>
      <c r="D86" s="115">
        <v>346.99264099999988</v>
      </c>
      <c r="E86" s="115">
        <v>556.51996899999995</v>
      </c>
      <c r="F86" s="115">
        <v>952.97847600000023</v>
      </c>
      <c r="G86" s="115">
        <v>1325.4706940000001</v>
      </c>
      <c r="H86" s="115">
        <v>1638.8901370000001</v>
      </c>
      <c r="I86" s="133">
        <v>0.37875529779532502</v>
      </c>
      <c r="J86" s="72"/>
    </row>
    <row r="87" spans="1:10" s="25" customFormat="1" ht="11.5" customHeight="1">
      <c r="A87" s="130" t="s">
        <v>99</v>
      </c>
      <c r="B87" s="115">
        <v>251.15722099999999</v>
      </c>
      <c r="C87" s="115">
        <v>281.85975999999999</v>
      </c>
      <c r="D87" s="115">
        <v>366.13014699999997</v>
      </c>
      <c r="E87" s="115">
        <v>516.72123399999987</v>
      </c>
      <c r="F87" s="115">
        <v>701.45972200000017</v>
      </c>
      <c r="G87" s="115">
        <v>925.14370599999972</v>
      </c>
      <c r="H87" s="115">
        <v>1185.3565250000004</v>
      </c>
      <c r="I87" s="107">
        <v>0.33279447392109374</v>
      </c>
      <c r="J87" s="72"/>
    </row>
    <row r="88" spans="1:10" s="25" customFormat="1" ht="11.5" customHeight="1">
      <c r="A88" s="130" t="s">
        <v>94</v>
      </c>
      <c r="B88" s="115">
        <v>140.04642199999995</v>
      </c>
      <c r="C88" s="115">
        <v>180.19239199999973</v>
      </c>
      <c r="D88" s="115">
        <v>253.97418799999971</v>
      </c>
      <c r="E88" s="115">
        <v>371.32870899999972</v>
      </c>
      <c r="F88" s="115">
        <v>547.19002599999988</v>
      </c>
      <c r="G88" s="115">
        <v>753.42531399999939</v>
      </c>
      <c r="H88" s="115">
        <v>988.7094069999996</v>
      </c>
      <c r="I88" s="107">
        <v>0.40561519444690886</v>
      </c>
      <c r="J88" s="72"/>
    </row>
    <row r="89" spans="1:10" s="25" customFormat="1" ht="11.5" customHeight="1">
      <c r="A89" s="130" t="s">
        <v>125</v>
      </c>
      <c r="B89" s="115">
        <v>168.26701800000001</v>
      </c>
      <c r="C89" s="115">
        <v>185.24352600000003</v>
      </c>
      <c r="D89" s="115">
        <v>277.18764900000008</v>
      </c>
      <c r="E89" s="115">
        <v>402.03632899999997</v>
      </c>
      <c r="F89" s="115">
        <v>555.17568499999993</v>
      </c>
      <c r="G89" s="115">
        <v>745.45721000000003</v>
      </c>
      <c r="H89" s="115">
        <v>952.25151199999993</v>
      </c>
      <c r="I89" s="107">
        <v>0.38740011574616862</v>
      </c>
      <c r="J89" s="72"/>
    </row>
    <row r="90" spans="1:10" s="25" customFormat="1" ht="11.5" customHeight="1">
      <c r="A90" s="131" t="s">
        <v>100</v>
      </c>
      <c r="B90" s="115">
        <v>139.75204599999998</v>
      </c>
      <c r="C90" s="115">
        <v>187.79741299999998</v>
      </c>
      <c r="D90" s="115">
        <v>258.84094500000003</v>
      </c>
      <c r="E90" s="115">
        <v>343.95845300000002</v>
      </c>
      <c r="F90" s="115">
        <v>458.4538609999999</v>
      </c>
      <c r="G90" s="115">
        <v>598.59838200000002</v>
      </c>
      <c r="H90" s="115">
        <v>761.24417799999981</v>
      </c>
      <c r="I90" s="107">
        <v>0.32302142060098626</v>
      </c>
      <c r="J90" s="72"/>
    </row>
    <row r="91" spans="1:10" s="25" customFormat="1" ht="11.5" customHeight="1">
      <c r="A91" s="130" t="s">
        <v>97</v>
      </c>
      <c r="B91" s="115">
        <v>164.44323199999997</v>
      </c>
      <c r="C91" s="115">
        <v>126.60185499999997</v>
      </c>
      <c r="D91" s="115">
        <v>141.37095199999999</v>
      </c>
      <c r="E91" s="115">
        <v>233.11294600000002</v>
      </c>
      <c r="F91" s="115">
        <v>340.52492800000005</v>
      </c>
      <c r="G91" s="115">
        <v>455.80272199999985</v>
      </c>
      <c r="H91" s="115">
        <v>569.78837099999998</v>
      </c>
      <c r="I91" s="107">
        <v>0.35099798863227538</v>
      </c>
      <c r="J91" s="72"/>
    </row>
    <row r="92" spans="1:10" s="25" customFormat="1" ht="11.5" customHeight="1">
      <c r="A92" s="124" t="s">
        <v>93</v>
      </c>
      <c r="B92" s="106">
        <v>1338.8014460002096</v>
      </c>
      <c r="C92" s="106">
        <v>1585.5701910005419</v>
      </c>
      <c r="D92" s="106">
        <v>2159.5033140004325</v>
      </c>
      <c r="E92" s="106">
        <v>2986.5432330005533</v>
      </c>
      <c r="F92" s="106">
        <v>4036.0396120004261</v>
      </c>
      <c r="G92" s="106">
        <v>5272.4419630006669</v>
      </c>
      <c r="H92" s="106">
        <v>6607.0733580010674</v>
      </c>
      <c r="I92" s="107">
        <v>0.3303463771752726</v>
      </c>
      <c r="J92" s="72"/>
    </row>
    <row r="93" spans="1:10" s="25" customFormat="1" ht="14.25" customHeight="1">
      <c r="A93" s="80" t="s">
        <v>24</v>
      </c>
      <c r="B93" s="117">
        <f t="shared" ref="B93:I93" si="1">B21</f>
        <v>6755.8976180002091</v>
      </c>
      <c r="C93" s="117">
        <f t="shared" si="1"/>
        <v>7650.3975960005428</v>
      </c>
      <c r="D93" s="117">
        <f t="shared" si="1"/>
        <v>10257.248687000432</v>
      </c>
      <c r="E93" s="117">
        <f t="shared" si="1"/>
        <v>14033.776084000552</v>
      </c>
      <c r="F93" s="117">
        <f t="shared" si="1"/>
        <v>19117.837165000423</v>
      </c>
      <c r="G93" s="117">
        <f t="shared" si="1"/>
        <v>25018.230649000667</v>
      </c>
      <c r="H93" s="117">
        <f t="shared" si="1"/>
        <v>31243.539039001065</v>
      </c>
      <c r="I93" s="109">
        <f t="shared" si="1"/>
        <v>0.32499806206764048</v>
      </c>
      <c r="J93" s="72"/>
    </row>
    <row r="94" spans="1:10" s="25" customFormat="1">
      <c r="A94" s="73" t="s">
        <v>143</v>
      </c>
      <c r="B94" s="76"/>
      <c r="C94" s="76"/>
      <c r="D94" s="76"/>
      <c r="E94" s="76"/>
      <c r="F94" s="76"/>
      <c r="G94" s="76"/>
      <c r="H94" s="76"/>
      <c r="I94" s="72"/>
      <c r="J94" s="72"/>
    </row>
    <row r="95" spans="1:10" s="25" customFormat="1">
      <c r="A95" s="126"/>
      <c r="B95" s="76"/>
      <c r="C95" s="76"/>
      <c r="D95" s="76"/>
      <c r="E95" s="76"/>
      <c r="F95" s="76"/>
      <c r="G95" s="76"/>
      <c r="H95" s="76"/>
      <c r="I95" s="72"/>
      <c r="J95" s="72"/>
    </row>
    <row r="96" spans="1:10" s="25" customFormat="1">
      <c r="A96" s="129" t="s">
        <v>114</v>
      </c>
      <c r="B96" s="74" t="s">
        <v>7</v>
      </c>
      <c r="C96" s="99" t="s">
        <v>8</v>
      </c>
      <c r="D96" s="70"/>
      <c r="E96" s="70"/>
      <c r="F96" s="71"/>
      <c r="G96" s="71"/>
      <c r="H96" s="71"/>
      <c r="I96" s="72"/>
      <c r="J96" s="72"/>
    </row>
    <row r="97" spans="1:10" s="25" customFormat="1">
      <c r="A97" s="119" t="s">
        <v>154</v>
      </c>
      <c r="B97" s="113"/>
      <c r="C97" s="69"/>
      <c r="D97" s="70"/>
      <c r="E97" s="70"/>
      <c r="F97" s="71"/>
      <c r="G97" s="71"/>
      <c r="H97" s="71"/>
      <c r="I97" s="72"/>
      <c r="J97" s="72"/>
    </row>
    <row r="98" spans="1:10" s="25" customFormat="1" ht="23">
      <c r="A98" s="125"/>
      <c r="B98" s="31">
        <v>2019</v>
      </c>
      <c r="C98" s="31">
        <v>2020</v>
      </c>
      <c r="D98" s="77">
        <v>2021</v>
      </c>
      <c r="E98" s="77">
        <v>2022</v>
      </c>
      <c r="F98" s="77">
        <v>2023</v>
      </c>
      <c r="G98" s="77">
        <v>2024</v>
      </c>
      <c r="H98" s="77">
        <v>2025</v>
      </c>
      <c r="I98" s="32" t="s">
        <v>105</v>
      </c>
      <c r="J98" s="72"/>
    </row>
    <row r="99" spans="1:10" s="25" customFormat="1" ht="12.75" customHeight="1">
      <c r="A99" s="130" t="s">
        <v>104</v>
      </c>
      <c r="B99" s="115">
        <v>558.40188799999987</v>
      </c>
      <c r="C99" s="115">
        <v>742.81223299999999</v>
      </c>
      <c r="D99" s="115">
        <v>1157.1767000000002</v>
      </c>
      <c r="E99" s="115">
        <v>1747.6192110000002</v>
      </c>
      <c r="F99" s="115">
        <v>2573.5125959999987</v>
      </c>
      <c r="G99" s="115">
        <v>3617.9154680000001</v>
      </c>
      <c r="H99" s="115">
        <v>4770.2200060000005</v>
      </c>
      <c r="I99" s="111">
        <v>0.45054722459963159</v>
      </c>
      <c r="J99" s="72"/>
    </row>
    <row r="100" spans="1:10" s="25" customFormat="1" ht="11.5" customHeight="1">
      <c r="A100" s="130" t="s">
        <v>95</v>
      </c>
      <c r="B100" s="115">
        <v>824.60040299999991</v>
      </c>
      <c r="C100" s="115">
        <v>1020.1785389999999</v>
      </c>
      <c r="D100" s="115">
        <v>1361.9122850000001</v>
      </c>
      <c r="E100" s="115">
        <v>1781.9150999999999</v>
      </c>
      <c r="F100" s="115">
        <v>2393.2124679999997</v>
      </c>
      <c r="G100" s="115">
        <v>3161.5309310000007</v>
      </c>
      <c r="H100" s="115">
        <v>4060.1397519999991</v>
      </c>
      <c r="I100" s="107">
        <v>0.31817466346392709</v>
      </c>
      <c r="J100" s="72"/>
    </row>
    <row r="101" spans="1:10" s="25" customFormat="1" ht="11.5" customHeight="1">
      <c r="A101" s="130" t="s">
        <v>101</v>
      </c>
      <c r="B101" s="116">
        <v>238.10978400000016</v>
      </c>
      <c r="C101" s="115">
        <v>281.42533600000019</v>
      </c>
      <c r="D101" s="115">
        <v>379.01351600000021</v>
      </c>
      <c r="E101" s="115">
        <v>525.14247900000032</v>
      </c>
      <c r="F101" s="115">
        <v>722.9256380000005</v>
      </c>
      <c r="G101" s="115">
        <v>985.50771399999974</v>
      </c>
      <c r="H101" s="115">
        <v>1316.8383779999997</v>
      </c>
      <c r="I101" s="107">
        <v>0.36155082099797053</v>
      </c>
      <c r="J101" s="72"/>
    </row>
    <row r="102" spans="1:10" s="25" customFormat="1" ht="11.5" customHeight="1">
      <c r="A102" s="130" t="s">
        <v>96</v>
      </c>
      <c r="B102" s="115">
        <v>155.366668</v>
      </c>
      <c r="C102" s="115">
        <v>190.83341299999998</v>
      </c>
      <c r="D102" s="115">
        <v>278.99674400000004</v>
      </c>
      <c r="E102" s="115">
        <v>408.56317500000006</v>
      </c>
      <c r="F102" s="115">
        <v>587.76015599999994</v>
      </c>
      <c r="G102" s="115">
        <v>805.98999099999992</v>
      </c>
      <c r="H102" s="115">
        <v>1063.0470389999998</v>
      </c>
      <c r="I102" s="107">
        <v>0.4098717641775067</v>
      </c>
      <c r="J102" s="72"/>
    </row>
    <row r="103" spans="1:10" s="25" customFormat="1" ht="11.5" customHeight="1">
      <c r="A103" s="131" t="s">
        <v>98</v>
      </c>
      <c r="B103" s="115">
        <v>261.890061</v>
      </c>
      <c r="C103" s="115">
        <v>162.29233600000003</v>
      </c>
      <c r="D103" s="115">
        <v>178.513296</v>
      </c>
      <c r="E103" s="115">
        <v>298.72422700000004</v>
      </c>
      <c r="F103" s="115">
        <v>534.59322699999996</v>
      </c>
      <c r="G103" s="115">
        <v>778.531521</v>
      </c>
      <c r="H103" s="115">
        <v>1009.5750969999999</v>
      </c>
      <c r="I103" s="133">
        <v>0.44134558977029448</v>
      </c>
      <c r="J103" s="72"/>
    </row>
    <row r="104" spans="1:10" s="25" customFormat="1" ht="11.5" customHeight="1">
      <c r="A104" s="130" t="s">
        <v>99</v>
      </c>
      <c r="B104" s="115">
        <v>119.034792</v>
      </c>
      <c r="C104" s="115">
        <v>139.06479600000003</v>
      </c>
      <c r="D104" s="115">
        <v>188.35873000000007</v>
      </c>
      <c r="E104" s="115">
        <v>277.36139099999991</v>
      </c>
      <c r="F104" s="115">
        <v>393.49850200000003</v>
      </c>
      <c r="G104" s="115">
        <v>543.39452399999993</v>
      </c>
      <c r="H104" s="115">
        <v>730.19319399999995</v>
      </c>
      <c r="I104" s="107">
        <v>0.39329832663960929</v>
      </c>
      <c r="J104" s="72"/>
    </row>
    <row r="105" spans="1:10" s="25" customFormat="1" ht="11.5" customHeight="1">
      <c r="A105" s="130" t="s">
        <v>94</v>
      </c>
      <c r="B105" s="115">
        <v>66.374343999999937</v>
      </c>
      <c r="C105" s="115">
        <v>88.903857999999857</v>
      </c>
      <c r="D105" s="115">
        <v>130.65915299999969</v>
      </c>
      <c r="E105" s="115">
        <v>199.31877699999973</v>
      </c>
      <c r="F105" s="115">
        <v>306.95770599999997</v>
      </c>
      <c r="G105" s="115">
        <v>442.53361799999959</v>
      </c>
      <c r="H105" s="115">
        <v>609.05631599999788</v>
      </c>
      <c r="I105" s="107">
        <v>0.46942481151841542</v>
      </c>
      <c r="J105" s="72"/>
    </row>
    <row r="106" spans="1:10" s="25" customFormat="1" ht="11.5" customHeight="1">
      <c r="A106" s="130" t="s">
        <v>125</v>
      </c>
      <c r="B106" s="115">
        <v>79.74937700000001</v>
      </c>
      <c r="C106" s="115">
        <v>91.395998999999975</v>
      </c>
      <c r="D106" s="115">
        <v>142.60151999999994</v>
      </c>
      <c r="E106" s="115">
        <v>215.80177100000003</v>
      </c>
      <c r="F106" s="115">
        <v>311.43741499999993</v>
      </c>
      <c r="G106" s="115">
        <v>437.8534580000001</v>
      </c>
      <c r="H106" s="115">
        <v>586.59783799999991</v>
      </c>
      <c r="I106" s="107">
        <v>0.45038284642747572</v>
      </c>
      <c r="J106" s="72"/>
    </row>
    <row r="107" spans="1:10" s="25" customFormat="1" ht="11.5" customHeight="1">
      <c r="A107" s="131" t="s">
        <v>100</v>
      </c>
      <c r="B107" s="115">
        <v>66.234836000000001</v>
      </c>
      <c r="C107" s="115">
        <v>92.656048999999996</v>
      </c>
      <c r="D107" s="115">
        <v>133.16289600000002</v>
      </c>
      <c r="E107" s="115">
        <v>184.62718699999996</v>
      </c>
      <c r="F107" s="115">
        <v>257.179284</v>
      </c>
      <c r="G107" s="115">
        <v>351.59412599999996</v>
      </c>
      <c r="H107" s="115">
        <v>468.93513200000024</v>
      </c>
      <c r="I107" s="107">
        <v>0.38308158415052374</v>
      </c>
      <c r="J107" s="72"/>
    </row>
    <row r="108" spans="1:10" s="25" customFormat="1" ht="11.5" customHeight="1">
      <c r="A108" s="130" t="s">
        <v>97</v>
      </c>
      <c r="B108" s="115">
        <v>77.937099999999973</v>
      </c>
      <c r="C108" s="115">
        <v>62.463191000000002</v>
      </c>
      <c r="D108" s="115">
        <v>72.729471999999987</v>
      </c>
      <c r="E108" s="115">
        <v>125.12846300000001</v>
      </c>
      <c r="F108" s="115">
        <v>191.02457899999993</v>
      </c>
      <c r="G108" s="115">
        <v>267.72133499999995</v>
      </c>
      <c r="H108" s="115">
        <v>350.99615799999992</v>
      </c>
      <c r="I108" s="107">
        <v>0.41232822730808416</v>
      </c>
      <c r="J108" s="72"/>
    </row>
    <row r="109" spans="1:10" s="25" customFormat="1" ht="11.5" customHeight="1">
      <c r="A109" s="124" t="s">
        <v>93</v>
      </c>
      <c r="B109" s="106">
        <v>634.51841700015757</v>
      </c>
      <c r="C109" s="106">
        <v>782.29292200003783</v>
      </c>
      <c r="D109" s="106">
        <v>1110.9744520001277</v>
      </c>
      <c r="E109" s="106">
        <v>1603.0919500003956</v>
      </c>
      <c r="F109" s="106">
        <v>2264.100877000421</v>
      </c>
      <c r="G109" s="106">
        <v>3096.8335070004414</v>
      </c>
      <c r="H109" s="106">
        <v>4070.0326070005085</v>
      </c>
      <c r="I109" s="107">
        <v>0.39073920479451885</v>
      </c>
      <c r="J109" s="72"/>
    </row>
    <row r="110" spans="1:10" s="25" customFormat="1" ht="14.25" customHeight="1">
      <c r="A110" s="80" t="s">
        <v>24</v>
      </c>
      <c r="B110" s="117">
        <f t="shared" ref="B110:I110" si="2">B22</f>
        <v>3082.2176700001578</v>
      </c>
      <c r="C110" s="117">
        <f t="shared" si="2"/>
        <v>3654.3186720000376</v>
      </c>
      <c r="D110" s="117">
        <f t="shared" si="2"/>
        <v>5134.0987640001276</v>
      </c>
      <c r="E110" s="117">
        <f t="shared" si="2"/>
        <v>7367.2937310003954</v>
      </c>
      <c r="F110" s="117">
        <f t="shared" si="2"/>
        <v>10536.202448000422</v>
      </c>
      <c r="G110" s="117">
        <f t="shared" si="2"/>
        <v>14489.406193000441</v>
      </c>
      <c r="H110" s="117">
        <f t="shared" si="2"/>
        <v>19035.631517000504</v>
      </c>
      <c r="I110" s="109">
        <f t="shared" si="2"/>
        <v>0.39108021717220565</v>
      </c>
      <c r="J110" s="72"/>
    </row>
    <row r="111" spans="1:10" s="25" customFormat="1">
      <c r="A111" s="73" t="s">
        <v>143</v>
      </c>
      <c r="B111" s="76"/>
      <c r="C111" s="76"/>
      <c r="D111" s="76"/>
      <c r="E111" s="76"/>
      <c r="F111" s="76"/>
      <c r="G111" s="76"/>
      <c r="H111" s="76"/>
      <c r="I111" s="72"/>
      <c r="J111" s="72"/>
    </row>
    <row r="112" spans="1:10" s="25" customFormat="1">
      <c r="A112" s="126"/>
      <c r="B112" s="76"/>
      <c r="C112" s="76"/>
      <c r="D112" s="76"/>
      <c r="E112" s="76"/>
      <c r="F112" s="76"/>
      <c r="G112" s="76"/>
      <c r="H112" s="76"/>
      <c r="I112" s="72"/>
      <c r="J112" s="72"/>
    </row>
  </sheetData>
  <mergeCells count="6">
    <mergeCell ref="B6:J6"/>
    <mergeCell ref="B11:J11"/>
    <mergeCell ref="B10:J10"/>
    <mergeCell ref="B9:J9"/>
    <mergeCell ref="B8:J8"/>
    <mergeCell ref="B7:J7"/>
  </mergeCells>
  <phoneticPr fontId="5" type="noConversion"/>
  <hyperlinks>
    <hyperlink ref="B17" location="A1" display="A1" xr:uid="{00000000-0004-0000-0100-000000000000}"/>
    <hyperlink ref="C17" location="Contents!A1" display="(Front Page)" xr:uid="{00000000-0004-0000-0100-000001000000}"/>
    <hyperlink ref="B26" location="A1" display="A1" xr:uid="{00000000-0004-0000-0100-000002000000}"/>
    <hyperlink ref="C26" location="Contents!A1" display="(Front Page)" xr:uid="{00000000-0004-0000-0100-000003000000}"/>
    <hyperlink ref="B45" location="A1" display="A1" xr:uid="{00000000-0004-0000-0100-000004000000}"/>
    <hyperlink ref="C45" location="Contents!A1" display="(Front Page)" xr:uid="{00000000-0004-0000-0100-000005000000}"/>
    <hyperlink ref="B62" location="A1" display="A1" xr:uid="{00000000-0004-0000-0100-000006000000}"/>
    <hyperlink ref="C62" location="Contents!A1" display="(Front Page)" xr:uid="{00000000-0004-0000-0100-000007000000}"/>
    <hyperlink ref="B79" location="A1" display="A1" xr:uid="{00000000-0004-0000-0100-000008000000}"/>
    <hyperlink ref="C79" location="Contents!A1" display="(Front Page)" xr:uid="{00000000-0004-0000-0100-000009000000}"/>
    <hyperlink ref="B6:H6" location="SummaryTables!A14" display="IoT Enterprise #Drone Shipments and Installations, 2018-2028 (Thousands of Endpoints)" xr:uid="{00000000-0004-0000-0100-00000A000000}"/>
    <hyperlink ref="B9:H9" location="SummaryTables!A52" display="IoT Enterprise #Drone Shipments and Installations, 2018-2028 Regional (Thousands of Endpoints)" xr:uid="{00000000-0004-0000-0100-00000B000000}"/>
    <hyperlink ref="B6" location="OneOne" display="IoT Enterprise #Drone Shipments and Installed Base, 2018-2028 (Thousands of Endpoints)" xr:uid="{00000000-0004-0000-0100-00000C000000}"/>
    <hyperlink ref="B7:C7" location="SummaryTables!A23" display="IoT Enterprise Communication Shipments, Connections, Installed Base #Drone, 2018-2028 (Thousands of Endpoints)" xr:uid="{00000000-0004-0000-0100-00000D000000}"/>
    <hyperlink ref="B10" location="OneFive" display="IoT Enterprise #Drone Communication Interface Installed Base, 2018-2028 (Thousands of Endpoints)" xr:uid="{00000000-0004-0000-0100-00000E000000}"/>
    <hyperlink ref="B9" location="OneFour" display="IoT Enterprise #Drone Installed Base, 2018-2028 Regional (Thousands of Endpoints)" xr:uid="{00000000-0004-0000-0100-00000F000000}"/>
    <hyperlink ref="B9:C9" location="SummaryTables!A31" display="IoT Enterprise #Drone Shipments and Installations, 2018-2028 Regional (Thousands of Endpoints)" xr:uid="{00000000-0004-0000-0100-000010000000}"/>
    <hyperlink ref="B10:C10" location="SummaryTables!A49" display="IoT Enterprise Communication Interface Installed Base #Drone, 2018-2028 (Thousands of Endpoints)" xr:uid="{00000000-0004-0000-0100-000011000000}"/>
    <hyperlink ref="B7" location="OneTwo" display="IoT Enterprise #Drone Electronics Revenue and Communications Spending, 2018-2028 (Millions of Current USD)" xr:uid="{00000000-0004-0000-0100-000012000000}"/>
    <hyperlink ref="B8" location="OneThree" display="IoT Enterprise #Drone Installed Base, 2018-2028 Use Cases (Thousands of Endpoints)" xr:uid="{00000000-0004-0000-0100-000013000000}"/>
    <hyperlink ref="B6:I6" location="Table_1_1" display="Table_1_1" xr:uid="{00000000-0004-0000-0100-000014000000}"/>
    <hyperlink ref="B7:I7" location="Table_1_2" display="Table_1_2" xr:uid="{00000000-0004-0000-0100-000015000000}"/>
    <hyperlink ref="B8:I8" location="Table_1_3" display="Table_1_3" xr:uid="{00000000-0004-0000-0100-000016000000}"/>
    <hyperlink ref="B9:I9" location="Table_1_4" display="Table_1_4" xr:uid="{00000000-0004-0000-0100-000017000000}"/>
    <hyperlink ref="B10:I10" location="Table_1_5" display="Table_1_5" xr:uid="{00000000-0004-0000-0100-000018000000}"/>
    <hyperlink ref="B96" location="A1" display="A1" xr:uid="{43B2681E-A707-4722-AE6E-6D18D0D7C43F}"/>
    <hyperlink ref="C96" location="Contents!A1" display="(Front Page)" xr:uid="{7320FDE1-EBB0-413A-AA0A-A53D95A9A72C}"/>
    <hyperlink ref="B11" location="OneFive" display="IoT Enterprise #Drone Communication Interface Installed Base, 2018-2028 (Thousands of Endpoints)" xr:uid="{CCDE4E71-5D20-4504-B0FD-452FFCCC7C23}"/>
    <hyperlink ref="B11:C11" location="SummaryTables!A49" display="IoT Enterprise Communication Interface Installed Base #Drone, 2018-2028 (Thousands of Endpoints)" xr:uid="{764DB86A-226C-45E3-9DB5-0E80968648AE}"/>
    <hyperlink ref="B11:I11" location="Table_1_5" display="Table_1_5" xr:uid="{114D8745-21D9-4860-8E4C-DE66CC62F90D}"/>
    <hyperlink ref="B11:J11" location="Table_1_6" display="Table_1_6" xr:uid="{C7D56874-E212-4335-81F6-2A79C873AB6F}"/>
  </hyperlinks>
  <pageMargins left="0.75" right="0.75" top="1.25" bottom="0.75" header="0.5" footer="0.5"/>
  <pageSetup scale="80" fitToHeight="0" orientation="portrait" r:id="rId1"/>
  <headerFooter alignWithMargins="0">
    <oddHeader>&amp;R&amp;P of &amp;N</oddHeader>
    <oddFooter>&amp;C© 2021 Gartner, Inc. and/or its Affiliates. All Rights Reserved.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B1:M39"/>
  <sheetViews>
    <sheetView workbookViewId="0">
      <selection activeCell="E18" sqref="E18"/>
    </sheetView>
  </sheetViews>
  <sheetFormatPr defaultRowHeight="11.5"/>
  <cols>
    <col min="2" max="2" width="27.69921875" customWidth="1"/>
    <col min="4" max="4" width="10.69921875" bestFit="1" customWidth="1"/>
  </cols>
  <sheetData>
    <row r="1" spans="2:13">
      <c r="C1" s="31">
        <v>2018</v>
      </c>
      <c r="D1" s="31">
        <v>2019</v>
      </c>
      <c r="E1" s="77">
        <v>2020</v>
      </c>
      <c r="F1" s="77">
        <v>2021</v>
      </c>
      <c r="G1" s="77">
        <v>2022</v>
      </c>
      <c r="H1" s="77">
        <v>2023</v>
      </c>
      <c r="I1" s="77">
        <v>2024</v>
      </c>
      <c r="J1" s="77">
        <v>2025</v>
      </c>
      <c r="K1" s="77">
        <v>2026</v>
      </c>
      <c r="L1" s="77">
        <v>2027</v>
      </c>
      <c r="M1" s="77">
        <v>2028</v>
      </c>
    </row>
    <row r="2" spans="2:13">
      <c r="B2" t="str">
        <f>SummaryTables!A23</f>
        <v>Grand Total</v>
      </c>
      <c r="C2">
        <f>SummaryTables!B23</f>
        <v>11664.547238000441</v>
      </c>
      <c r="D2">
        <f>SummaryTables!C23</f>
        <v>13349.161941000784</v>
      </c>
      <c r="E2">
        <f>SummaryTables!D23</f>
        <v>18103.176824000744</v>
      </c>
      <c r="F2">
        <f>SummaryTables!E23</f>
        <v>25075.035410001012</v>
      </c>
      <c r="G2">
        <f>SummaryTables!F23</f>
        <v>34614.707686000853</v>
      </c>
      <c r="H2">
        <f>SummaryTables!G23</f>
        <v>45948.374749001312</v>
      </c>
      <c r="I2">
        <f>SummaryTables!H23</f>
        <v>58267.965781002094</v>
      </c>
      <c r="J2" t="e">
        <f>SummaryTables!#REF!</f>
        <v>#REF!</v>
      </c>
      <c r="K2" t="e">
        <f>SummaryTables!#REF!</f>
        <v>#REF!</v>
      </c>
      <c r="L2" t="e">
        <f>SummaryTables!#REF!</f>
        <v>#REF!</v>
      </c>
      <c r="M2" t="e">
        <f>SummaryTables!#REF!</f>
        <v>#REF!</v>
      </c>
    </row>
    <row r="3" spans="2:13">
      <c r="D3" s="92">
        <f>D2/C2-1</f>
        <v>0.14442178239994186</v>
      </c>
      <c r="E3" s="92">
        <f t="shared" ref="E3:M3" si="0">E2/D2-1</f>
        <v>0.35612834004196303</v>
      </c>
      <c r="F3" s="92">
        <f t="shared" si="0"/>
        <v>0.38511796320506297</v>
      </c>
      <c r="G3" s="92">
        <f t="shared" si="0"/>
        <v>0.38044501712627721</v>
      </c>
      <c r="H3" s="92">
        <f t="shared" si="0"/>
        <v>0.32742345149383167</v>
      </c>
      <c r="I3" s="92">
        <f t="shared" si="0"/>
        <v>0.26811810209388409</v>
      </c>
      <c r="J3" s="92" t="e">
        <f t="shared" si="0"/>
        <v>#REF!</v>
      </c>
      <c r="K3" s="92" t="e">
        <f t="shared" si="0"/>
        <v>#REF!</v>
      </c>
      <c r="L3" s="92" t="e">
        <f t="shared" si="0"/>
        <v>#REF!</v>
      </c>
      <c r="M3" s="92" t="e">
        <f t="shared" si="0"/>
        <v>#REF!</v>
      </c>
    </row>
    <row r="8" spans="2:13">
      <c r="B8" t="e">
        <f>RIGHT(SummaryTables!#REF!,LEN(SummaryTables!#REF!)-38)</f>
        <v>#REF!</v>
      </c>
    </row>
    <row r="9" spans="2:13">
      <c r="B9" t="e">
        <f>RIGHT(SummaryTables!#REF!,LEN(SummaryTables!#REF!)-38)</f>
        <v>#REF!</v>
      </c>
    </row>
    <row r="10" spans="2:13">
      <c r="B10" t="e">
        <f>RIGHT(SummaryTables!#REF!,LEN(SummaryTables!#REF!)-38)</f>
        <v>#REF!</v>
      </c>
    </row>
    <row r="11" spans="2:13">
      <c r="B11" t="e">
        <f>RIGHT(SummaryTables!#REF!,LEN(SummaryTables!#REF!)-38)</f>
        <v>#REF!</v>
      </c>
    </row>
    <row r="12" spans="2:13">
      <c r="B12" t="e">
        <f>RIGHT(SummaryTables!#REF!,LEN(SummaryTables!#REF!)-38)</f>
        <v>#REF!</v>
      </c>
    </row>
    <row r="13" spans="2:13">
      <c r="B13" t="e">
        <f>RIGHT(SummaryTables!#REF!,LEN(SummaryTables!#REF!)-38)</f>
        <v>#REF!</v>
      </c>
    </row>
    <row r="15" spans="2:13">
      <c r="C15" t="s">
        <v>80</v>
      </c>
      <c r="D15" t="s">
        <v>81</v>
      </c>
      <c r="E15" t="s">
        <v>82</v>
      </c>
    </row>
    <row r="16" spans="2:13">
      <c r="B16" s="97" t="str">
        <f>SummaryTables!A49</f>
        <v>Latin America</v>
      </c>
      <c r="C16" s="100">
        <f>SummaryTables!I49</f>
        <v>0.3829051013105822</v>
      </c>
      <c r="D16" s="101" t="e">
        <f>SummaryTables!#REF!</f>
        <v>#REF!</v>
      </c>
      <c r="E16" t="e">
        <f>SummaryTables!#REF!-SummaryTables!B49</f>
        <v>#REF!</v>
      </c>
    </row>
    <row r="17" spans="2:5">
      <c r="B17" s="97" t="str">
        <f>SummaryTables!A51</f>
        <v>Eastern Europe</v>
      </c>
      <c r="C17" s="100">
        <f>SummaryTables!I51</f>
        <v>0.38679549246292821</v>
      </c>
      <c r="D17" s="101" t="e">
        <f>SummaryTables!#REF!</f>
        <v>#REF!</v>
      </c>
      <c r="E17" t="e">
        <f>SummaryTables!#REF!-SummaryTables!B51</f>
        <v>#REF!</v>
      </c>
    </row>
    <row r="18" spans="2:5">
      <c r="B18" s="97" t="str">
        <f>SummaryTables!A53</f>
        <v>Middle East and North Africa</v>
      </c>
      <c r="C18" s="100">
        <f>SummaryTables!I53</f>
        <v>0.38670113962649699</v>
      </c>
      <c r="D18" s="101" t="e">
        <f>SummaryTables!#REF!</f>
        <v>#REF!</v>
      </c>
      <c r="E18" t="e">
        <f>SummaryTables!#REF!-SummaryTables!B53</f>
        <v>#REF!</v>
      </c>
    </row>
    <row r="19" spans="2:5">
      <c r="B19" s="97" t="e">
        <f>SummaryTables!#REF!</f>
        <v>#REF!</v>
      </c>
      <c r="C19" s="100" t="e">
        <f>SummaryTables!#REF!</f>
        <v>#REF!</v>
      </c>
      <c r="D19" s="101" t="e">
        <f>SummaryTables!#REF!</f>
        <v>#REF!</v>
      </c>
      <c r="E19" t="e">
        <f>SummaryTables!#REF!-SummaryTables!#REF!</f>
        <v>#REF!</v>
      </c>
    </row>
    <row r="20" spans="2:5">
      <c r="B20" s="97" t="str">
        <f>SummaryTables!A54</f>
        <v>Sub-Saharan Africa</v>
      </c>
      <c r="C20" s="100">
        <f>SummaryTables!I54</f>
        <v>0.40983487141237918</v>
      </c>
      <c r="D20" s="101" t="e">
        <f>SummaryTables!#REF!</f>
        <v>#REF!</v>
      </c>
      <c r="E20" t="e">
        <f>SummaryTables!#REF!-SummaryTables!B54</f>
        <v>#REF!</v>
      </c>
    </row>
    <row r="21" spans="2:5">
      <c r="B21" s="97" t="str">
        <f>SummaryTables!A55</f>
        <v>Emerging Asia Pacific</v>
      </c>
      <c r="C21" s="100">
        <f>SummaryTables!I55</f>
        <v>0.40892287948446171</v>
      </c>
      <c r="D21" s="101" t="e">
        <f>SummaryTables!#REF!</f>
        <v>#REF!</v>
      </c>
      <c r="E21" t="e">
        <f>SummaryTables!#REF!-SummaryTables!B55</f>
        <v>#REF!</v>
      </c>
    </row>
    <row r="22" spans="2:5">
      <c r="B22" s="97" t="str">
        <f>SummaryTables!A57</f>
        <v>Greater China</v>
      </c>
      <c r="C22" s="100">
        <f>SummaryTables!I57</f>
        <v>0.35094492613440176</v>
      </c>
      <c r="D22" s="101" t="e">
        <f>SummaryTables!#REF!</f>
        <v>#REF!</v>
      </c>
      <c r="E22" t="e">
        <f>SummaryTables!#REF!-SummaryTables!B57</f>
        <v>#REF!</v>
      </c>
    </row>
    <row r="23" spans="2:5">
      <c r="B23" s="97" t="str">
        <f>SummaryTables!A58</f>
        <v>Japan</v>
      </c>
      <c r="C23" s="100">
        <f>SummaryTables!I58</f>
        <v>0.31722458881176996</v>
      </c>
      <c r="D23" s="101" t="e">
        <f>SummaryTables!#REF!</f>
        <v>#REF!</v>
      </c>
      <c r="E23" t="e">
        <f>SummaryTables!#REF!-SummaryTables!B58</f>
        <v>#REF!</v>
      </c>
    </row>
    <row r="24" spans="2:5">
      <c r="B24" s="97"/>
      <c r="C24" s="92"/>
    </row>
    <row r="25" spans="2:5">
      <c r="B25" s="97"/>
      <c r="C25" s="92"/>
    </row>
    <row r="26" spans="2:5">
      <c r="B26" s="97"/>
      <c r="C26" s="92"/>
    </row>
    <row r="27" spans="2:5">
      <c r="B27" s="97"/>
      <c r="C27" s="92"/>
    </row>
    <row r="28" spans="2:5">
      <c r="B28" s="97"/>
      <c r="C28" s="92"/>
    </row>
    <row r="29" spans="2:5">
      <c r="B29" s="97"/>
      <c r="C29" s="92"/>
    </row>
    <row r="30" spans="2:5">
      <c r="B30" s="97"/>
      <c r="C30" s="92"/>
    </row>
    <row r="31" spans="2:5">
      <c r="B31" s="97"/>
      <c r="C31" s="92"/>
    </row>
    <row r="32" spans="2:5">
      <c r="B32" s="97"/>
      <c r="C32" s="92"/>
    </row>
    <row r="33" spans="2:3">
      <c r="B33" s="97"/>
      <c r="C33" s="92"/>
    </row>
    <row r="34" spans="2:3">
      <c r="B34" s="97"/>
      <c r="C34" s="92"/>
    </row>
    <row r="35" spans="2:3">
      <c r="B35" s="97"/>
      <c r="C35" s="92"/>
    </row>
    <row r="36" spans="2:3">
      <c r="B36" s="97"/>
      <c r="C36" s="92"/>
    </row>
    <row r="37" spans="2:3">
      <c r="B37" s="97"/>
      <c r="C37" s="92"/>
    </row>
    <row r="38" spans="2:3">
      <c r="B38" s="96"/>
    </row>
    <row r="39" spans="2:3">
      <c r="B39" s="79" t="s">
        <v>49</v>
      </c>
    </row>
  </sheetData>
  <sortState xmlns:xlrd2="http://schemas.microsoft.com/office/spreadsheetml/2017/richdata2" ref="B16:E39">
    <sortCondition descending="1" ref="D1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6"/>
  <dimension ref="A1:O3321"/>
  <sheetViews>
    <sheetView showGridLines="0" zoomScaleNormal="100" zoomScaleSheetLayoutView="100" workbookViewId="0"/>
  </sheetViews>
  <sheetFormatPr defaultColWidth="9.09765625" defaultRowHeight="11.5"/>
  <cols>
    <col min="1" max="1" width="35.3984375" style="24" customWidth="1"/>
    <col min="2" max="2" width="23.3984375" style="24" bestFit="1" customWidth="1"/>
    <col min="3" max="9" width="6.3984375" style="24" bestFit="1" customWidth="1"/>
    <col min="10" max="11" width="15.09765625" style="24" bestFit="1" customWidth="1"/>
    <col min="12" max="12" width="14.8984375" style="24" customWidth="1"/>
    <col min="13" max="13" width="7.09765625" style="24" customWidth="1"/>
    <col min="14" max="16384" width="9.09765625" style="24"/>
  </cols>
  <sheetData>
    <row r="1" spans="1:15" ht="20">
      <c r="A1" s="23" t="s">
        <v>84</v>
      </c>
    </row>
    <row r="2" spans="1:15" ht="20">
      <c r="A2" s="23" t="s">
        <v>11</v>
      </c>
    </row>
    <row r="3" spans="1:15" ht="12" customHeight="1">
      <c r="A3" s="82"/>
      <c r="B3" s="83"/>
      <c r="C3" s="83"/>
      <c r="D3" s="83"/>
      <c r="E3" s="83"/>
      <c r="F3" s="83"/>
      <c r="G3" s="84"/>
      <c r="H3" s="82"/>
      <c r="I3" s="82"/>
      <c r="J3" s="82"/>
    </row>
    <row r="4" spans="1:15">
      <c r="A4" s="82"/>
      <c r="B4" s="83"/>
      <c r="C4" s="83"/>
      <c r="D4" s="83"/>
      <c r="E4" s="83"/>
      <c r="F4" s="83"/>
      <c r="G4" s="84"/>
      <c r="H4" s="82"/>
      <c r="I4" s="82"/>
      <c r="J4" s="82"/>
    </row>
    <row r="5" spans="1:15">
      <c r="A5" s="25"/>
      <c r="B5" s="26" t="s">
        <v>0</v>
      </c>
      <c r="C5" s="25"/>
      <c r="D5" s="25"/>
      <c r="E5" s="25"/>
      <c r="F5" s="25"/>
      <c r="G5" s="25"/>
      <c r="H5" s="25"/>
      <c r="I5" s="25"/>
    </row>
    <row r="6" spans="1:15">
      <c r="A6" s="81" t="s">
        <v>10</v>
      </c>
      <c r="B6" s="157" t="str">
        <f>A9</f>
        <v>IT Services for IoT Spend Forecast, 2019-2025 (Millions of Current USD)</v>
      </c>
      <c r="C6" s="157"/>
      <c r="D6" s="157"/>
      <c r="E6" s="157"/>
      <c r="F6" s="157"/>
      <c r="G6" s="157"/>
      <c r="H6" s="157"/>
      <c r="I6" s="157"/>
      <c r="J6" s="157"/>
      <c r="K6" s="157"/>
      <c r="L6" s="157"/>
    </row>
    <row r="7" spans="1:15">
      <c r="A7" s="25"/>
      <c r="B7" s="26"/>
      <c r="C7" s="25"/>
      <c r="D7" s="25"/>
      <c r="E7" s="25"/>
      <c r="F7" s="25"/>
      <c r="G7" s="25"/>
      <c r="H7" s="25"/>
      <c r="I7" s="25"/>
    </row>
    <row r="8" spans="1:15" s="25" customFormat="1" ht="13.5" customHeight="1">
      <c r="A8" s="28" t="s">
        <v>9</v>
      </c>
      <c r="B8" s="99" t="s">
        <v>7</v>
      </c>
      <c r="C8" s="99" t="s">
        <v>8</v>
      </c>
      <c r="D8" s="29"/>
      <c r="E8" s="29"/>
      <c r="F8" s="29"/>
      <c r="G8" s="29"/>
      <c r="H8" s="29"/>
      <c r="I8" s="30"/>
    </row>
    <row r="9" spans="1:15">
      <c r="A9" s="85" t="s">
        <v>118</v>
      </c>
      <c r="B9" s="86"/>
      <c r="C9" s="86"/>
      <c r="D9" s="87"/>
      <c r="E9" s="88"/>
      <c r="F9" s="88"/>
      <c r="G9" s="88"/>
      <c r="H9" s="88"/>
      <c r="I9" s="88"/>
      <c r="J9" s="88"/>
      <c r="K9" s="88"/>
      <c r="L9" s="88"/>
      <c r="M9" s="88"/>
      <c r="N9" s="88"/>
      <c r="O9" s="88"/>
    </row>
    <row r="10" spans="1:15">
      <c r="A10" s="73" t="s">
        <v>143</v>
      </c>
    </row>
    <row r="11" spans="1:15">
      <c r="A11" t="s">
        <v>78</v>
      </c>
      <c r="B11"/>
    </row>
    <row r="12" spans="1:15">
      <c r="A12"/>
      <c r="B12"/>
      <c r="C12"/>
      <c r="D12"/>
      <c r="F12"/>
      <c r="G12"/>
      <c r="H12"/>
      <c r="I12"/>
      <c r="J12"/>
      <c r="K12"/>
      <c r="L12"/>
    </row>
    <row r="13" spans="1:15">
      <c r="A13"/>
      <c r="B13"/>
      <c r="C13"/>
      <c r="D13"/>
      <c r="E13"/>
      <c r="F13"/>
      <c r="G13"/>
      <c r="H13"/>
      <c r="I13"/>
      <c r="J13"/>
      <c r="K13"/>
      <c r="L13"/>
    </row>
    <row r="14" spans="1:15">
      <c r="A14" s="94" t="s">
        <v>61</v>
      </c>
      <c r="B14" t="s">
        <v>148</v>
      </c>
      <c r="C14"/>
      <c r="D14"/>
      <c r="F14"/>
      <c r="G14"/>
      <c r="H14"/>
      <c r="I14"/>
      <c r="J14"/>
      <c r="K14"/>
      <c r="L14"/>
    </row>
    <row r="15" spans="1:15">
      <c r="A15" s="94" t="s">
        <v>149</v>
      </c>
      <c r="B15" t="s">
        <v>148</v>
      </c>
      <c r="C15"/>
      <c r="D15"/>
      <c r="E15"/>
      <c r="F15"/>
      <c r="G15"/>
      <c r="H15"/>
      <c r="I15"/>
      <c r="J15"/>
      <c r="K15"/>
      <c r="L15"/>
    </row>
    <row r="16" spans="1:15">
      <c r="A16"/>
      <c r="B16"/>
      <c r="C16"/>
      <c r="D16"/>
      <c r="E16"/>
      <c r="F16"/>
      <c r="G16"/>
      <c r="H16"/>
      <c r="I16"/>
      <c r="J16"/>
      <c r="K16"/>
      <c r="L16"/>
      <c r="M16"/>
    </row>
    <row r="17" spans="1:14" ht="21.75" customHeight="1">
      <c r="A17" s="94" t="s">
        <v>92</v>
      </c>
      <c r="B17" s="94" t="s">
        <v>19</v>
      </c>
      <c r="C17" t="s">
        <v>107</v>
      </c>
      <c r="D17" t="s">
        <v>108</v>
      </c>
      <c r="E17" t="s">
        <v>109</v>
      </c>
      <c r="F17" t="s">
        <v>110</v>
      </c>
      <c r="G17" t="s">
        <v>111</v>
      </c>
      <c r="H17" t="s">
        <v>112</v>
      </c>
      <c r="I17" t="s">
        <v>113</v>
      </c>
      <c r="J17" s="136" t="s">
        <v>106</v>
      </c>
      <c r="K17"/>
    </row>
    <row r="18" spans="1:14">
      <c r="A18" t="s">
        <v>119</v>
      </c>
      <c r="B18" t="s">
        <v>20</v>
      </c>
      <c r="C18" s="134">
        <v>758.5682750000002</v>
      </c>
      <c r="D18" s="134">
        <v>817.33880500000021</v>
      </c>
      <c r="E18" s="134">
        <v>1061.4440279999997</v>
      </c>
      <c r="F18" s="134">
        <v>1420.2274510000009</v>
      </c>
      <c r="G18" s="134">
        <v>1900.4456939999998</v>
      </c>
      <c r="H18" s="134">
        <v>2438.8394839999996</v>
      </c>
      <c r="I18" s="134">
        <v>2976.0800879999993</v>
      </c>
      <c r="J18" s="135">
        <v>0.29493657976276255</v>
      </c>
      <c r="K18"/>
      <c r="M18" s="150"/>
      <c r="N18" s="151"/>
    </row>
    <row r="19" spans="1:14" ht="12" customHeight="1">
      <c r="A19"/>
      <c r="B19" t="s">
        <v>21</v>
      </c>
      <c r="C19" s="134">
        <v>82.242232000000001</v>
      </c>
      <c r="D19" s="134">
        <v>90.63797500000004</v>
      </c>
      <c r="E19" s="134">
        <v>123.08538200000004</v>
      </c>
      <c r="F19" s="134">
        <v>172.42756499999999</v>
      </c>
      <c r="G19" s="134">
        <v>239.92830100000015</v>
      </c>
      <c r="H19" s="134">
        <v>321.47605499999997</v>
      </c>
      <c r="I19" s="134">
        <v>410.437929</v>
      </c>
      <c r="J19" s="135">
        <v>0.35265629720669822</v>
      </c>
      <c r="K19"/>
      <c r="M19" s="150"/>
      <c r="N19" s="151"/>
    </row>
    <row r="20" spans="1:14">
      <c r="A20"/>
      <c r="B20" t="s">
        <v>22</v>
      </c>
      <c r="C20" s="134">
        <v>330.08054699999991</v>
      </c>
      <c r="D20" s="134">
        <v>371.14466200000021</v>
      </c>
      <c r="E20" s="134">
        <v>500.76586600000024</v>
      </c>
      <c r="F20" s="134">
        <v>683.86555099999987</v>
      </c>
      <c r="G20" s="134">
        <v>920.90872200000001</v>
      </c>
      <c r="H20" s="134">
        <v>1186.9700300000004</v>
      </c>
      <c r="I20" s="134">
        <v>1461.3788559999996</v>
      </c>
      <c r="J20" s="135">
        <v>0.31535784746537932</v>
      </c>
      <c r="K20"/>
      <c r="M20" s="150"/>
      <c r="N20" s="151"/>
    </row>
    <row r="21" spans="1:14">
      <c r="A21"/>
      <c r="B21" t="s">
        <v>25</v>
      </c>
      <c r="C21" s="134">
        <v>30.376324000000007</v>
      </c>
      <c r="D21" s="134">
        <v>33.185372999999991</v>
      </c>
      <c r="E21" s="134">
        <v>44.893237000000028</v>
      </c>
      <c r="F21" s="134">
        <v>64.000871999999987</v>
      </c>
      <c r="G21" s="134">
        <v>89.865198000000078</v>
      </c>
      <c r="H21" s="134">
        <v>119.77944800000003</v>
      </c>
      <c r="I21" s="134">
        <v>152.35690499999998</v>
      </c>
      <c r="J21" s="135">
        <v>0.35638534140307354</v>
      </c>
      <c r="K21"/>
      <c r="M21" s="150"/>
      <c r="N21" s="151"/>
    </row>
    <row r="22" spans="1:14">
      <c r="A22"/>
      <c r="B22" t="s">
        <v>30</v>
      </c>
      <c r="C22" s="134">
        <v>24.375959000000005</v>
      </c>
      <c r="D22" s="134">
        <v>26.201284999999995</v>
      </c>
      <c r="E22" s="134">
        <v>35.203642000000009</v>
      </c>
      <c r="F22" s="134">
        <v>49.993686000000018</v>
      </c>
      <c r="G22" s="134">
        <v>69.55701599999999</v>
      </c>
      <c r="H22" s="134">
        <v>92.853187000000048</v>
      </c>
      <c r="I22" s="134">
        <v>118.49629199999998</v>
      </c>
      <c r="J22" s="135">
        <v>0.35231054286794561</v>
      </c>
      <c r="K22"/>
      <c r="M22" s="150"/>
      <c r="N22" s="151"/>
    </row>
    <row r="23" spans="1:14">
      <c r="A23"/>
      <c r="B23" t="s">
        <v>34</v>
      </c>
      <c r="C23" s="134">
        <v>42.611278000000027</v>
      </c>
      <c r="D23" s="134">
        <v>48.676172999999999</v>
      </c>
      <c r="E23" s="134">
        <v>66.863473000000027</v>
      </c>
      <c r="F23" s="134">
        <v>93.479194000000035</v>
      </c>
      <c r="G23" s="134">
        <v>129.47293199999999</v>
      </c>
      <c r="H23" s="134">
        <v>173.57425200000009</v>
      </c>
      <c r="I23" s="134">
        <v>223.59719500000003</v>
      </c>
      <c r="J23" s="135">
        <v>0.35653181879370099</v>
      </c>
      <c r="K23"/>
      <c r="M23" s="150"/>
      <c r="N23" s="151"/>
    </row>
    <row r="24" spans="1:14">
      <c r="A24"/>
      <c r="B24" t="s">
        <v>35</v>
      </c>
      <c r="C24" s="134">
        <v>15.679340000000007</v>
      </c>
      <c r="D24" s="134">
        <v>17.930611999999993</v>
      </c>
      <c r="E24" s="134">
        <v>24.838313000000003</v>
      </c>
      <c r="F24" s="134">
        <v>35.443175000000011</v>
      </c>
      <c r="G24" s="134">
        <v>50.34127500000001</v>
      </c>
      <c r="H24" s="134">
        <v>68.600213999999994</v>
      </c>
      <c r="I24" s="134">
        <v>89.468769000000037</v>
      </c>
      <c r="J24" s="135">
        <v>0.3791619595001714</v>
      </c>
      <c r="K24"/>
      <c r="M24" s="150"/>
      <c r="N24" s="151"/>
    </row>
    <row r="25" spans="1:14">
      <c r="A25"/>
      <c r="B25" t="s">
        <v>88</v>
      </c>
      <c r="C25" s="134">
        <v>59.624651</v>
      </c>
      <c r="D25" s="134">
        <v>69.400569999999988</v>
      </c>
      <c r="E25" s="134">
        <v>96.39549800000006</v>
      </c>
      <c r="F25" s="134">
        <v>137.30250500000002</v>
      </c>
      <c r="G25" s="134">
        <v>193.85821799999999</v>
      </c>
      <c r="H25" s="134">
        <v>265.16680299999996</v>
      </c>
      <c r="I25" s="134">
        <v>344.98929099999992</v>
      </c>
      <c r="J25" s="135">
        <v>0.3781246959771134</v>
      </c>
      <c r="K25"/>
      <c r="M25" s="150"/>
      <c r="N25" s="151"/>
    </row>
    <row r="26" spans="1:14">
      <c r="A26"/>
      <c r="B26" t="s">
        <v>89</v>
      </c>
      <c r="C26" s="134">
        <v>104.16238200000002</v>
      </c>
      <c r="D26" s="134">
        <v>116.41913300000004</v>
      </c>
      <c r="E26" s="134">
        <v>155.23601300000004</v>
      </c>
      <c r="F26" s="134">
        <v>208.33413400000001</v>
      </c>
      <c r="G26" s="134">
        <v>279.48128399999996</v>
      </c>
      <c r="H26" s="134">
        <v>362.11481399999991</v>
      </c>
      <c r="I26" s="134">
        <v>447.83163699999983</v>
      </c>
      <c r="J26" s="135">
        <v>0.30923643257010869</v>
      </c>
      <c r="K26"/>
      <c r="M26" s="150"/>
      <c r="N26" s="151"/>
    </row>
    <row r="27" spans="1:14">
      <c r="A27"/>
      <c r="B27" t="s">
        <v>32</v>
      </c>
      <c r="C27" s="134">
        <v>263.94140499999986</v>
      </c>
      <c r="D27" s="134">
        <v>322.51995800000003</v>
      </c>
      <c r="E27" s="134">
        <v>430.51869000000005</v>
      </c>
      <c r="F27" s="134">
        <v>580.67031700000018</v>
      </c>
      <c r="G27" s="134">
        <v>788.08189999999968</v>
      </c>
      <c r="H27" s="134">
        <v>1030.6810470000003</v>
      </c>
      <c r="I27" s="134">
        <v>1299.1739049999994</v>
      </c>
      <c r="J27" s="135">
        <v>0.32136299103987653</v>
      </c>
      <c r="K27"/>
      <c r="M27" s="150"/>
      <c r="N27" s="151"/>
    </row>
    <row r="28" spans="1:14">
      <c r="A28"/>
      <c r="B28" t="s">
        <v>23</v>
      </c>
      <c r="C28" s="134">
        <v>114.76955699999999</v>
      </c>
      <c r="D28" s="134">
        <v>130.99112699999998</v>
      </c>
      <c r="E28" s="134">
        <v>172.58523100000002</v>
      </c>
      <c r="F28" s="134">
        <v>228.22114500000009</v>
      </c>
      <c r="G28" s="134">
        <v>298.72753299999994</v>
      </c>
      <c r="H28" s="134">
        <v>380.68257299999993</v>
      </c>
      <c r="I28" s="134">
        <v>464.98435799999999</v>
      </c>
      <c r="J28" s="135">
        <v>0.28836611188069172</v>
      </c>
      <c r="K28"/>
      <c r="M28" s="150"/>
      <c r="N28" s="151"/>
    </row>
    <row r="29" spans="1:14">
      <c r="A29" t="s">
        <v>120</v>
      </c>
      <c r="B29"/>
      <c r="C29" s="134">
        <v>1826.4319500000001</v>
      </c>
      <c r="D29" s="134">
        <v>2044.4456730000006</v>
      </c>
      <c r="E29" s="134">
        <v>2711.829373</v>
      </c>
      <c r="F29" s="134">
        <v>3673.9655950000006</v>
      </c>
      <c r="G29" s="134">
        <v>4960.6680729999998</v>
      </c>
      <c r="H29" s="134">
        <v>6440.7379070000006</v>
      </c>
      <c r="I29" s="134">
        <v>7988.795224999998</v>
      </c>
      <c r="J29" s="135">
        <v>0.31335200949719044</v>
      </c>
      <c r="K29"/>
      <c r="M29" s="150"/>
      <c r="N29" s="151"/>
    </row>
    <row r="30" spans="1:14">
      <c r="A30" t="s">
        <v>121</v>
      </c>
      <c r="B30" t="s">
        <v>20</v>
      </c>
      <c r="C30" s="134">
        <v>2805.912554</v>
      </c>
      <c r="D30" s="134">
        <v>3058.5137900000009</v>
      </c>
      <c r="E30" s="134">
        <v>4014.8152529999993</v>
      </c>
      <c r="F30" s="134">
        <v>5424.9696249999997</v>
      </c>
      <c r="G30" s="134">
        <v>7324.0958939999982</v>
      </c>
      <c r="H30" s="134">
        <v>9473.3627100000067</v>
      </c>
      <c r="I30" s="134">
        <v>11639.210698999997</v>
      </c>
      <c r="J30" s="135">
        <v>0.30641938942773184</v>
      </c>
      <c r="K30"/>
      <c r="M30" s="150"/>
      <c r="N30" s="151"/>
    </row>
    <row r="31" spans="1:14">
      <c r="A31"/>
      <c r="B31" t="s">
        <v>21</v>
      </c>
      <c r="C31" s="134">
        <v>304.21091800000005</v>
      </c>
      <c r="D31" s="134">
        <v>339.17114200000003</v>
      </c>
      <c r="E31" s="134">
        <v>465.55950300000006</v>
      </c>
      <c r="F31" s="134">
        <v>658.63720799999999</v>
      </c>
      <c r="G31" s="134">
        <v>924.65606100000048</v>
      </c>
      <c r="H31" s="134">
        <v>1248.7331629999994</v>
      </c>
      <c r="I31" s="134">
        <v>1605.1900789999997</v>
      </c>
      <c r="J31" s="135">
        <v>0.36465073873407672</v>
      </c>
      <c r="K31"/>
      <c r="M31" s="150"/>
      <c r="N31" s="151"/>
    </row>
    <row r="32" spans="1:14">
      <c r="A32"/>
      <c r="B32" t="s">
        <v>22</v>
      </c>
      <c r="C32" s="134">
        <v>1220.9541699999997</v>
      </c>
      <c r="D32" s="134">
        <v>1388.837976</v>
      </c>
      <c r="E32" s="134">
        <v>1894.101144</v>
      </c>
      <c r="F32" s="134">
        <v>2612.2223869999993</v>
      </c>
      <c r="G32" s="134">
        <v>3549.074748</v>
      </c>
      <c r="H32" s="134">
        <v>4610.634454</v>
      </c>
      <c r="I32" s="134">
        <v>5715.3356119999971</v>
      </c>
      <c r="J32" s="135">
        <v>0.32702171905707611</v>
      </c>
      <c r="K32"/>
      <c r="M32" s="150"/>
      <c r="N32" s="151"/>
    </row>
    <row r="33" spans="1:14">
      <c r="A33"/>
      <c r="B33" t="s">
        <v>25</v>
      </c>
      <c r="C33" s="134">
        <v>112.36073099999999</v>
      </c>
      <c r="D33" s="134">
        <v>124.18106499999998</v>
      </c>
      <c r="E33" s="134">
        <v>169.80452299999996</v>
      </c>
      <c r="F33" s="134">
        <v>244.46984199999994</v>
      </c>
      <c r="G33" s="134">
        <v>346.33003700000012</v>
      </c>
      <c r="H33" s="134">
        <v>465.26810899999992</v>
      </c>
      <c r="I33" s="134">
        <v>595.85566500000004</v>
      </c>
      <c r="J33" s="135">
        <v>0.36841283350411524</v>
      </c>
      <c r="K33"/>
      <c r="M33" s="150"/>
      <c r="N33" s="151"/>
    </row>
    <row r="34" spans="1:14">
      <c r="A34"/>
      <c r="B34" t="s">
        <v>30</v>
      </c>
      <c r="C34" s="134">
        <v>90.165731999999991</v>
      </c>
      <c r="D34" s="134">
        <v>98.046362999999985</v>
      </c>
      <c r="E34" s="134">
        <v>133.15464199999997</v>
      </c>
      <c r="F34" s="134">
        <v>190.96552099999997</v>
      </c>
      <c r="G34" s="134">
        <v>268.0645869999999</v>
      </c>
      <c r="H34" s="134">
        <v>360.67650700000024</v>
      </c>
      <c r="I34" s="134">
        <v>463.42947000000015</v>
      </c>
      <c r="J34" s="135">
        <v>0.36430173636597485</v>
      </c>
      <c r="K34"/>
      <c r="M34" s="150"/>
      <c r="N34" s="151"/>
    </row>
    <row r="35" spans="1:14">
      <c r="A35"/>
      <c r="B35" t="s">
        <v>34</v>
      </c>
      <c r="C35" s="134">
        <v>157.61767299999994</v>
      </c>
      <c r="D35" s="134">
        <v>182.148315</v>
      </c>
      <c r="E35" s="134">
        <v>252.90507299999996</v>
      </c>
      <c r="F35" s="134">
        <v>357.07093899999984</v>
      </c>
      <c r="G35" s="134">
        <v>498.97369199999986</v>
      </c>
      <c r="H35" s="134">
        <v>674.22719300000028</v>
      </c>
      <c r="I35" s="134">
        <v>874.47077999999988</v>
      </c>
      <c r="J35" s="135">
        <v>0.3685605876372593</v>
      </c>
      <c r="K35"/>
      <c r="M35" s="150"/>
      <c r="N35" s="151"/>
    </row>
    <row r="36" spans="1:14">
      <c r="A36"/>
      <c r="B36" t="s">
        <v>35</v>
      </c>
      <c r="C36" s="134">
        <v>57.997904000000027</v>
      </c>
      <c r="D36" s="134">
        <v>67.097842</v>
      </c>
      <c r="E36" s="134">
        <v>93.94945400000006</v>
      </c>
      <c r="F36" s="134">
        <v>135.38614899999999</v>
      </c>
      <c r="G36" s="134">
        <v>194.00989199999995</v>
      </c>
      <c r="H36" s="134">
        <v>266.4693650000001</v>
      </c>
      <c r="I36" s="134">
        <v>349.90581799999995</v>
      </c>
      <c r="J36" s="135">
        <v>0.39138886099698356</v>
      </c>
      <c r="K36"/>
      <c r="M36" s="150"/>
      <c r="N36" s="151"/>
    </row>
    <row r="37" spans="1:14">
      <c r="A37"/>
      <c r="B37" t="s">
        <v>88</v>
      </c>
      <c r="C37" s="134">
        <v>220.54950100000002</v>
      </c>
      <c r="D37" s="134">
        <v>259.69988400000005</v>
      </c>
      <c r="E37" s="134">
        <v>364.60746800000004</v>
      </c>
      <c r="F37" s="134">
        <v>524.4669889999999</v>
      </c>
      <c r="G37" s="134">
        <v>747.10731200000009</v>
      </c>
      <c r="H37" s="134">
        <v>1030.0070950000002</v>
      </c>
      <c r="I37" s="134">
        <v>1349.2257059999997</v>
      </c>
      <c r="J37" s="135">
        <v>0.39034497076265695</v>
      </c>
      <c r="K37"/>
      <c r="M37" s="150"/>
      <c r="N37" s="151"/>
    </row>
    <row r="38" spans="1:14">
      <c r="A38"/>
      <c r="B38" t="s">
        <v>89</v>
      </c>
      <c r="C38" s="134">
        <v>385.29228999999964</v>
      </c>
      <c r="D38" s="134">
        <v>435.64495600000004</v>
      </c>
      <c r="E38" s="134">
        <v>587.16606399999978</v>
      </c>
      <c r="F38" s="134">
        <v>795.7924529999998</v>
      </c>
      <c r="G38" s="134">
        <v>1077.0882299999998</v>
      </c>
      <c r="H38" s="134">
        <v>1406.5890559999996</v>
      </c>
      <c r="I38" s="134">
        <v>1751.4336289999999</v>
      </c>
      <c r="J38" s="135">
        <v>0.32084604111326476</v>
      </c>
      <c r="K38"/>
      <c r="M38" s="150"/>
      <c r="N38" s="151"/>
    </row>
    <row r="39" spans="1:14">
      <c r="A39"/>
      <c r="B39" t="s">
        <v>32</v>
      </c>
      <c r="C39" s="134">
        <v>976.30831400000022</v>
      </c>
      <c r="D39" s="134">
        <v>1206.8823400000001</v>
      </c>
      <c r="E39" s="134">
        <v>1628.3976630000002</v>
      </c>
      <c r="F39" s="134">
        <v>2218.0382829999985</v>
      </c>
      <c r="G39" s="134">
        <v>3037.1756550000018</v>
      </c>
      <c r="H39" s="134">
        <v>4003.5498310000007</v>
      </c>
      <c r="I39" s="134">
        <v>5080.9649840000011</v>
      </c>
      <c r="J39" s="135">
        <v>0.33308012611698845</v>
      </c>
      <c r="K39"/>
      <c r="M39" s="150"/>
      <c r="N39" s="151"/>
    </row>
    <row r="40" spans="1:14">
      <c r="A40"/>
      <c r="B40" t="s">
        <v>23</v>
      </c>
      <c r="C40" s="134">
        <v>424.52783100000016</v>
      </c>
      <c r="D40" s="134">
        <v>490.17392300000017</v>
      </c>
      <c r="E40" s="134">
        <v>652.78790000000026</v>
      </c>
      <c r="F40" s="134">
        <v>871.75668800000039</v>
      </c>
      <c r="G40" s="134">
        <v>1151.2610570000004</v>
      </c>
      <c r="H40" s="134">
        <v>1478.7131660000002</v>
      </c>
      <c r="I40" s="134">
        <v>1818.5165970000005</v>
      </c>
      <c r="J40" s="135">
        <v>0.29979066375809782</v>
      </c>
      <c r="K40"/>
      <c r="M40" s="150"/>
      <c r="N40" s="151"/>
    </row>
    <row r="41" spans="1:14">
      <c r="A41" t="s">
        <v>122</v>
      </c>
      <c r="B41"/>
      <c r="C41" s="134">
        <v>6755.897618</v>
      </c>
      <c r="D41" s="134">
        <v>7650.3975960000016</v>
      </c>
      <c r="E41" s="134">
        <v>10257.248686999999</v>
      </c>
      <c r="F41" s="134">
        <v>14033.776083999997</v>
      </c>
      <c r="G41" s="134">
        <v>19117.837165000001</v>
      </c>
      <c r="H41" s="134">
        <v>25018.230649000008</v>
      </c>
      <c r="I41" s="134">
        <v>31243.539038999996</v>
      </c>
      <c r="J41" s="135">
        <v>0.32499806206765025</v>
      </c>
      <c r="K41"/>
      <c r="M41" s="150"/>
      <c r="N41" s="151"/>
    </row>
    <row r="42" spans="1:14">
      <c r="A42" t="s">
        <v>123</v>
      </c>
      <c r="B42" t="s">
        <v>20</v>
      </c>
      <c r="C42" s="134">
        <v>1279.3460810000001</v>
      </c>
      <c r="D42" s="134">
        <v>1460.6018700000004</v>
      </c>
      <c r="E42" s="134">
        <v>2009.123129999999</v>
      </c>
      <c r="F42" s="134">
        <v>2846.973344</v>
      </c>
      <c r="G42" s="134">
        <v>4034.8083750000014</v>
      </c>
      <c r="H42" s="134">
        <v>5484.6456520000011</v>
      </c>
      <c r="I42" s="134">
        <v>7089.4270009999991</v>
      </c>
      <c r="J42" s="135">
        <v>0.3715633021900091</v>
      </c>
      <c r="K42"/>
      <c r="M42" s="150"/>
      <c r="N42" s="151"/>
    </row>
    <row r="43" spans="1:14">
      <c r="A43"/>
      <c r="B43" t="s">
        <v>21</v>
      </c>
      <c r="C43" s="134">
        <v>138.87545900000001</v>
      </c>
      <c r="D43" s="134">
        <v>162.19489099999984</v>
      </c>
      <c r="E43" s="134">
        <v>233.35532099999995</v>
      </c>
      <c r="F43" s="134">
        <v>346.19494100000014</v>
      </c>
      <c r="G43" s="134">
        <v>510.09572799999989</v>
      </c>
      <c r="H43" s="134">
        <v>723.78780999999958</v>
      </c>
      <c r="I43" s="134">
        <v>978.61152699999991</v>
      </c>
      <c r="J43" s="135">
        <v>0.43256597295423327</v>
      </c>
      <c r="K43"/>
      <c r="M43" s="150"/>
      <c r="N43" s="151"/>
    </row>
    <row r="44" spans="1:14">
      <c r="A44"/>
      <c r="B44" t="s">
        <v>22</v>
      </c>
      <c r="C44" s="134">
        <v>556.2644489999999</v>
      </c>
      <c r="D44" s="134">
        <v>662.2990759999999</v>
      </c>
      <c r="E44" s="134">
        <v>946.66282100000012</v>
      </c>
      <c r="F44" s="134">
        <v>1369.7637570000004</v>
      </c>
      <c r="G44" s="134">
        <v>1954.119128</v>
      </c>
      <c r="H44" s="134">
        <v>2668.0799189999993</v>
      </c>
      <c r="I44" s="134">
        <v>3479.7760510000016</v>
      </c>
      <c r="J44" s="135">
        <v>0.39347579441450042</v>
      </c>
      <c r="K44"/>
      <c r="M44" s="150"/>
      <c r="N44" s="151"/>
    </row>
    <row r="45" spans="1:14">
      <c r="A45"/>
      <c r="B45" t="s">
        <v>25</v>
      </c>
      <c r="C45" s="134">
        <v>51.212057999999992</v>
      </c>
      <c r="D45" s="134">
        <v>59.258293999999999</v>
      </c>
      <c r="E45" s="134">
        <v>84.927150999999981</v>
      </c>
      <c r="F45" s="134">
        <v>128.27108900000005</v>
      </c>
      <c r="G45" s="134">
        <v>190.79861500000001</v>
      </c>
      <c r="H45" s="134">
        <v>269.37078400000001</v>
      </c>
      <c r="I45" s="134">
        <v>362.93091799999991</v>
      </c>
      <c r="J45" s="135">
        <v>0.4368616864367274</v>
      </c>
      <c r="K45"/>
      <c r="L45"/>
      <c r="M45" s="150"/>
      <c r="N45" s="151"/>
    </row>
    <row r="46" spans="1:14">
      <c r="A46"/>
      <c r="B46" t="s">
        <v>30</v>
      </c>
      <c r="C46" s="134">
        <v>41.278912999999989</v>
      </c>
      <c r="D46" s="134">
        <v>47.025120000000001</v>
      </c>
      <c r="E46" s="134">
        <v>66.908659</v>
      </c>
      <c r="F46" s="134">
        <v>100.56018199999998</v>
      </c>
      <c r="G46" s="134">
        <v>148.09092599999988</v>
      </c>
      <c r="H46" s="134">
        <v>209.28881800000005</v>
      </c>
      <c r="I46" s="134">
        <v>282.78249700000003</v>
      </c>
      <c r="J46" s="135">
        <v>0.43160933799766021</v>
      </c>
      <c r="K46"/>
      <c r="L46"/>
      <c r="M46" s="150"/>
      <c r="N46" s="151"/>
    </row>
    <row r="47" spans="1:14">
      <c r="A47"/>
      <c r="B47" t="s">
        <v>34</v>
      </c>
      <c r="C47" s="134">
        <v>72.239402999999982</v>
      </c>
      <c r="D47" s="134">
        <v>87.395084000000011</v>
      </c>
      <c r="E47" s="134">
        <v>127.09330799999995</v>
      </c>
      <c r="F47" s="134">
        <v>188.06314800000001</v>
      </c>
      <c r="G47" s="134">
        <v>275.71043799999995</v>
      </c>
      <c r="H47" s="134">
        <v>391.28662899999978</v>
      </c>
      <c r="I47" s="134">
        <v>533.63554199999987</v>
      </c>
      <c r="J47" s="135">
        <v>0.43599044007983423</v>
      </c>
      <c r="K47"/>
      <c r="L47"/>
      <c r="M47" s="150"/>
      <c r="N47" s="151"/>
    </row>
    <row r="48" spans="1:14">
      <c r="A48"/>
      <c r="B48" t="s">
        <v>35</v>
      </c>
      <c r="C48" s="134">
        <v>26.577453000000002</v>
      </c>
      <c r="D48" s="134">
        <v>32.214504000000019</v>
      </c>
      <c r="E48" s="134">
        <v>47.255612000000035</v>
      </c>
      <c r="F48" s="134">
        <v>71.364293000000018</v>
      </c>
      <c r="G48" s="134">
        <v>107.27862700000003</v>
      </c>
      <c r="H48" s="134">
        <v>154.74600399999994</v>
      </c>
      <c r="I48" s="134">
        <v>213.64770799999985</v>
      </c>
      <c r="J48" s="135">
        <v>0.45992100728582086</v>
      </c>
      <c r="K48"/>
      <c r="L48"/>
      <c r="M48" s="150"/>
      <c r="N48" s="151"/>
    </row>
    <row r="49" spans="1:14">
      <c r="A49"/>
      <c r="B49" t="s">
        <v>88</v>
      </c>
      <c r="C49" s="134">
        <v>100.851353</v>
      </c>
      <c r="D49" s="134">
        <v>124.24724700000002</v>
      </c>
      <c r="E49" s="134">
        <v>182.75237200000009</v>
      </c>
      <c r="F49" s="134">
        <v>275.697812</v>
      </c>
      <c r="G49" s="134">
        <v>412.25925000000018</v>
      </c>
      <c r="H49" s="134">
        <v>597.15883399999996</v>
      </c>
      <c r="I49" s="134">
        <v>822.69407500000045</v>
      </c>
      <c r="J49" s="135">
        <v>0.45945369018759696</v>
      </c>
      <c r="K49"/>
      <c r="L49"/>
      <c r="M49" s="150"/>
      <c r="N49" s="151"/>
    </row>
    <row r="50" spans="1:14">
      <c r="A50"/>
      <c r="B50" t="s">
        <v>89</v>
      </c>
      <c r="C50" s="134">
        <v>176.06754499999994</v>
      </c>
      <c r="D50" s="134">
        <v>208.41123499999995</v>
      </c>
      <c r="E50" s="134">
        <v>294.33823999999981</v>
      </c>
      <c r="F50" s="134">
        <v>418.28597899999988</v>
      </c>
      <c r="G50" s="134">
        <v>594.20044800000005</v>
      </c>
      <c r="H50" s="134">
        <v>815.30680800000027</v>
      </c>
      <c r="I50" s="134">
        <v>1067.7887949999999</v>
      </c>
      <c r="J50" s="135">
        <v>0.3864775646509504</v>
      </c>
      <c r="K50"/>
      <c r="L50"/>
      <c r="M50" s="150"/>
      <c r="N50" s="151"/>
    </row>
    <row r="51" spans="1:14">
      <c r="A51"/>
      <c r="B51" t="s">
        <v>32</v>
      </c>
      <c r="C51" s="134">
        <v>445.79725300000001</v>
      </c>
      <c r="D51" s="134">
        <v>576.68930400000022</v>
      </c>
      <c r="E51" s="134">
        <v>815.20252099999993</v>
      </c>
      <c r="F51" s="134">
        <v>1164.7609070000001</v>
      </c>
      <c r="G51" s="134">
        <v>1674.6652460000005</v>
      </c>
      <c r="H51" s="134">
        <v>2319.674023999999</v>
      </c>
      <c r="I51" s="134">
        <v>3096.7432409999979</v>
      </c>
      <c r="J51" s="135">
        <v>0.39956366957623968</v>
      </c>
      <c r="K51"/>
      <c r="L51"/>
      <c r="M51" s="150"/>
      <c r="N51" s="151"/>
    </row>
    <row r="52" spans="1:14">
      <c r="A52"/>
      <c r="B52" t="s">
        <v>23</v>
      </c>
      <c r="C52" s="134">
        <v>193.70770299999995</v>
      </c>
      <c r="D52" s="134">
        <v>233.98204699999999</v>
      </c>
      <c r="E52" s="134">
        <v>326.47962899999993</v>
      </c>
      <c r="F52" s="134">
        <v>457.35827899999981</v>
      </c>
      <c r="G52" s="134">
        <v>634.17566699999998</v>
      </c>
      <c r="H52" s="134">
        <v>856.06091099999981</v>
      </c>
      <c r="I52" s="134">
        <v>1107.5941619999996</v>
      </c>
      <c r="J52" s="135">
        <v>0.36470764477744999</v>
      </c>
      <c r="K52"/>
      <c r="L52"/>
      <c r="M52" s="150"/>
      <c r="N52" s="151"/>
    </row>
    <row r="53" spans="1:14">
      <c r="A53" t="s">
        <v>124</v>
      </c>
      <c r="B53"/>
      <c r="C53" s="134">
        <v>3082.2176700000005</v>
      </c>
      <c r="D53" s="134">
        <v>3654.3186720000008</v>
      </c>
      <c r="E53" s="134">
        <v>5134.0987639999985</v>
      </c>
      <c r="F53" s="134">
        <v>7367.2937310000007</v>
      </c>
      <c r="G53" s="134">
        <v>10536.202448000002</v>
      </c>
      <c r="H53" s="134">
        <v>14489.406193000003</v>
      </c>
      <c r="I53" s="134">
        <v>19035.631517000002</v>
      </c>
      <c r="J53" s="135">
        <v>0.39108021717220098</v>
      </c>
      <c r="K53"/>
      <c r="L53"/>
      <c r="M53" s="150"/>
      <c r="N53" s="151"/>
    </row>
    <row r="54" spans="1:14">
      <c r="A54" t="s">
        <v>24</v>
      </c>
      <c r="B54"/>
      <c r="C54" s="134">
        <v>11664.547237999999</v>
      </c>
      <c r="D54" s="134">
        <v>13349.161940999998</v>
      </c>
      <c r="E54" s="134">
        <v>18103.176824000002</v>
      </c>
      <c r="F54" s="134">
        <v>25075.03541</v>
      </c>
      <c r="G54" s="134">
        <v>34614.707686000002</v>
      </c>
      <c r="H54" s="134">
        <v>45948.374749000017</v>
      </c>
      <c r="I54" s="134">
        <v>58267.965780999977</v>
      </c>
      <c r="J54" s="135">
        <v>0.34275003071661247</v>
      </c>
      <c r="K54"/>
      <c r="L54"/>
      <c r="M54" s="150"/>
      <c r="N54" s="151"/>
    </row>
    <row r="55" spans="1:14">
      <c r="A55"/>
      <c r="B55"/>
      <c r="C55"/>
      <c r="D55"/>
      <c r="E55"/>
      <c r="F55"/>
      <c r="G55"/>
      <c r="H55"/>
      <c r="I55"/>
      <c r="J55"/>
      <c r="K55"/>
      <c r="L55"/>
      <c r="M55"/>
    </row>
    <row r="56" spans="1:14">
      <c r="A56"/>
      <c r="B56"/>
      <c r="C56"/>
      <c r="D56"/>
      <c r="E56"/>
      <c r="F56"/>
      <c r="G56"/>
      <c r="H56"/>
      <c r="I56"/>
      <c r="J56"/>
      <c r="K56"/>
      <c r="L56"/>
      <c r="M56"/>
    </row>
    <row r="57" spans="1:14">
      <c r="A57"/>
      <c r="B57"/>
      <c r="C57"/>
      <c r="D57"/>
      <c r="E57"/>
      <c r="F57"/>
      <c r="G57"/>
      <c r="H57"/>
      <c r="I57"/>
      <c r="J57"/>
      <c r="K57"/>
      <c r="L57"/>
      <c r="M57"/>
    </row>
    <row r="58" spans="1:14">
      <c r="A58"/>
      <c r="B58"/>
      <c r="C58"/>
      <c r="D58"/>
      <c r="E58"/>
      <c r="F58"/>
      <c r="G58"/>
      <c r="H58"/>
      <c r="I58"/>
      <c r="J58"/>
      <c r="K58"/>
      <c r="L58"/>
      <c r="M58"/>
    </row>
    <row r="59" spans="1:14">
      <c r="A59"/>
      <c r="B59"/>
      <c r="C59"/>
      <c r="D59"/>
      <c r="E59"/>
      <c r="F59"/>
      <c r="G59"/>
      <c r="H59"/>
      <c r="I59"/>
      <c r="J59"/>
      <c r="K59"/>
      <c r="L59"/>
      <c r="M59"/>
    </row>
    <row r="60" spans="1:14">
      <c r="A60"/>
      <c r="B60"/>
      <c r="C60"/>
      <c r="D60"/>
      <c r="E60"/>
      <c r="F60"/>
      <c r="G60"/>
      <c r="H60"/>
      <c r="I60"/>
      <c r="J60"/>
      <c r="K60"/>
      <c r="L60"/>
      <c r="M60"/>
    </row>
    <row r="61" spans="1:14">
      <c r="A61"/>
      <c r="B61"/>
      <c r="C61"/>
      <c r="D61"/>
      <c r="E61"/>
      <c r="F61"/>
      <c r="G61"/>
      <c r="H61"/>
      <c r="I61"/>
      <c r="J61"/>
      <c r="K61"/>
      <c r="L61"/>
      <c r="M61"/>
    </row>
    <row r="62" spans="1:14">
      <c r="A62"/>
      <c r="B62"/>
      <c r="C62"/>
      <c r="D62"/>
      <c r="E62"/>
      <c r="F62"/>
      <c r="G62"/>
      <c r="H62"/>
      <c r="I62"/>
      <c r="J62"/>
      <c r="K62"/>
      <c r="L62"/>
      <c r="M62"/>
    </row>
    <row r="63" spans="1:14">
      <c r="A63"/>
      <c r="B63"/>
      <c r="C63"/>
      <c r="D63"/>
      <c r="E63"/>
      <c r="F63"/>
      <c r="G63"/>
      <c r="H63"/>
      <c r="I63"/>
      <c r="J63"/>
      <c r="K63"/>
      <c r="L63"/>
      <c r="M63"/>
    </row>
    <row r="64" spans="1:14">
      <c r="A64"/>
      <c r="B64"/>
      <c r="C64"/>
      <c r="D64"/>
      <c r="E64"/>
      <c r="F64"/>
      <c r="G64"/>
      <c r="H64"/>
      <c r="I64"/>
      <c r="J64"/>
      <c r="K64"/>
      <c r="L64"/>
      <c r="M64"/>
    </row>
    <row r="65" spans="1:13">
      <c r="A65"/>
      <c r="B65"/>
      <c r="C65"/>
      <c r="D65"/>
      <c r="E65"/>
      <c r="F65"/>
      <c r="G65"/>
      <c r="H65"/>
      <c r="I65"/>
      <c r="J65"/>
      <c r="K65"/>
      <c r="L65"/>
      <c r="M65"/>
    </row>
    <row r="66" spans="1:13">
      <c r="A66"/>
      <c r="B66"/>
      <c r="C66"/>
      <c r="D66"/>
      <c r="E66"/>
      <c r="F66"/>
      <c r="G66"/>
      <c r="H66"/>
      <c r="I66"/>
      <c r="J66"/>
      <c r="K66"/>
      <c r="L66"/>
      <c r="M66"/>
    </row>
    <row r="67" spans="1:13">
      <c r="A67"/>
      <c r="B67"/>
      <c r="C67"/>
      <c r="D67"/>
      <c r="E67"/>
      <c r="F67"/>
      <c r="G67"/>
      <c r="H67"/>
      <c r="I67"/>
      <c r="J67"/>
      <c r="K67"/>
      <c r="L67"/>
      <c r="M67"/>
    </row>
    <row r="68" spans="1:13">
      <c r="A68"/>
      <c r="B68"/>
      <c r="C68"/>
      <c r="D68"/>
      <c r="E68"/>
      <c r="F68"/>
      <c r="G68"/>
      <c r="H68"/>
      <c r="I68"/>
      <c r="J68"/>
      <c r="K68"/>
      <c r="L68"/>
      <c r="M68"/>
    </row>
    <row r="69" spans="1:13">
      <c r="A69"/>
      <c r="B69"/>
      <c r="C69"/>
      <c r="D69"/>
      <c r="E69"/>
      <c r="F69"/>
      <c r="G69"/>
      <c r="H69"/>
      <c r="I69"/>
      <c r="J69"/>
      <c r="K69"/>
      <c r="L69"/>
      <c r="M69"/>
    </row>
    <row r="70" spans="1:13">
      <c r="A70"/>
      <c r="B70"/>
      <c r="C70"/>
      <c r="D70"/>
      <c r="E70"/>
      <c r="F70"/>
      <c r="G70"/>
      <c r="H70"/>
      <c r="I70"/>
      <c r="J70"/>
      <c r="K70"/>
      <c r="L70"/>
      <c r="M70"/>
    </row>
    <row r="71" spans="1:13">
      <c r="A71"/>
      <c r="B71"/>
      <c r="C71"/>
      <c r="D71"/>
      <c r="E71"/>
      <c r="F71"/>
      <c r="G71"/>
      <c r="H71"/>
      <c r="I71"/>
      <c r="J71"/>
      <c r="K71"/>
      <c r="L71"/>
      <c r="M71"/>
    </row>
    <row r="72" spans="1:13">
      <c r="A72"/>
      <c r="B72"/>
      <c r="C72"/>
      <c r="D72"/>
      <c r="E72"/>
      <c r="F72"/>
      <c r="G72"/>
      <c r="H72"/>
      <c r="I72"/>
      <c r="J72"/>
      <c r="K72"/>
      <c r="L72"/>
      <c r="M72"/>
    </row>
    <row r="73" spans="1:13">
      <c r="A73"/>
      <c r="B73"/>
      <c r="C73"/>
      <c r="D73"/>
      <c r="E73"/>
      <c r="F73"/>
      <c r="G73"/>
      <c r="H73"/>
      <c r="I73"/>
      <c r="J73"/>
      <c r="K73"/>
      <c r="L73"/>
      <c r="M73"/>
    </row>
    <row r="74" spans="1:13">
      <c r="A74"/>
      <c r="B74"/>
      <c r="C74"/>
      <c r="D74"/>
      <c r="E74"/>
      <c r="F74"/>
      <c r="G74"/>
      <c r="H74"/>
      <c r="I74"/>
      <c r="J74"/>
      <c r="K74"/>
      <c r="L74"/>
      <c r="M74"/>
    </row>
    <row r="75" spans="1:13">
      <c r="A75"/>
      <c r="B75"/>
      <c r="C75"/>
      <c r="D75"/>
      <c r="E75"/>
      <c r="F75"/>
      <c r="G75"/>
      <c r="H75"/>
      <c r="I75"/>
      <c r="J75"/>
      <c r="K75"/>
      <c r="L75"/>
      <c r="M75"/>
    </row>
    <row r="76" spans="1:13">
      <c r="A76"/>
      <c r="B76"/>
      <c r="C76"/>
      <c r="D76"/>
      <c r="E76"/>
      <c r="F76"/>
      <c r="G76"/>
      <c r="H76"/>
      <c r="I76"/>
      <c r="J76"/>
      <c r="K76"/>
      <c r="L76"/>
      <c r="M76"/>
    </row>
    <row r="77" spans="1:13">
      <c r="A77"/>
      <c r="B77"/>
      <c r="C77"/>
      <c r="D77"/>
      <c r="E77"/>
      <c r="F77"/>
      <c r="G77"/>
      <c r="H77"/>
      <c r="I77"/>
      <c r="J77"/>
      <c r="K77"/>
      <c r="L77"/>
      <c r="M77"/>
    </row>
    <row r="78" spans="1:13">
      <c r="A78"/>
      <c r="B78"/>
      <c r="C78"/>
      <c r="D78"/>
      <c r="E78"/>
      <c r="F78"/>
      <c r="G78"/>
      <c r="H78"/>
      <c r="I78"/>
      <c r="J78"/>
      <c r="K78"/>
      <c r="L78"/>
      <c r="M78"/>
    </row>
    <row r="79" spans="1:13">
      <c r="A79"/>
      <c r="B79"/>
      <c r="C79"/>
      <c r="D79"/>
      <c r="E79"/>
      <c r="F79"/>
      <c r="G79"/>
      <c r="H79"/>
      <c r="I79"/>
      <c r="J79"/>
      <c r="K79"/>
      <c r="L79"/>
      <c r="M79"/>
    </row>
    <row r="80" spans="1:13">
      <c r="A80"/>
      <c r="B80"/>
      <c r="C80"/>
      <c r="D80"/>
      <c r="E80"/>
      <c r="F80"/>
      <c r="G80"/>
      <c r="H80"/>
      <c r="I80"/>
      <c r="J80"/>
      <c r="K80"/>
      <c r="L80"/>
      <c r="M80"/>
    </row>
    <row r="81" spans="1:13">
      <c r="A81"/>
      <c r="B81"/>
      <c r="C81"/>
      <c r="D81"/>
      <c r="E81"/>
      <c r="F81"/>
      <c r="G81"/>
      <c r="H81"/>
      <c r="I81"/>
      <c r="J81"/>
      <c r="K81"/>
      <c r="L81"/>
      <c r="M81"/>
    </row>
    <row r="82" spans="1:13">
      <c r="A82"/>
      <c r="B82"/>
      <c r="C82"/>
      <c r="D82"/>
      <c r="E82"/>
      <c r="F82"/>
      <c r="G82"/>
      <c r="H82"/>
      <c r="I82"/>
      <c r="J82"/>
      <c r="K82"/>
      <c r="L82"/>
      <c r="M82"/>
    </row>
    <row r="83" spans="1:13">
      <c r="A83"/>
      <c r="B83"/>
      <c r="C83"/>
      <c r="D83"/>
      <c r="E83"/>
      <c r="F83"/>
      <c r="G83"/>
      <c r="H83"/>
      <c r="I83"/>
      <c r="J83"/>
      <c r="K83"/>
      <c r="L83"/>
      <c r="M83"/>
    </row>
    <row r="84" spans="1:13">
      <c r="A84"/>
      <c r="B84"/>
      <c r="C84"/>
      <c r="D84"/>
      <c r="E84"/>
      <c r="F84"/>
      <c r="G84"/>
      <c r="H84"/>
      <c r="I84"/>
      <c r="J84"/>
      <c r="K84"/>
      <c r="L84"/>
      <c r="M84"/>
    </row>
    <row r="85" spans="1:13">
      <c r="A85"/>
      <c r="B85"/>
      <c r="C85"/>
      <c r="D85"/>
      <c r="E85"/>
      <c r="F85"/>
      <c r="G85"/>
      <c r="H85"/>
      <c r="I85"/>
      <c r="J85"/>
      <c r="K85"/>
      <c r="L85"/>
      <c r="M85"/>
    </row>
    <row r="86" spans="1:13">
      <c r="A86"/>
      <c r="B86"/>
      <c r="C86"/>
      <c r="D86"/>
      <c r="E86"/>
      <c r="F86"/>
      <c r="G86"/>
      <c r="H86"/>
      <c r="I86"/>
      <c r="J86"/>
      <c r="K86"/>
      <c r="L86"/>
      <c r="M86"/>
    </row>
    <row r="87" spans="1:13">
      <c r="A87"/>
      <c r="B87"/>
      <c r="C87"/>
      <c r="D87"/>
      <c r="E87"/>
      <c r="F87"/>
      <c r="G87"/>
      <c r="H87"/>
      <c r="I87"/>
      <c r="J87"/>
      <c r="K87"/>
      <c r="L87"/>
      <c r="M87"/>
    </row>
    <row r="88" spans="1:13">
      <c r="A88"/>
      <c r="B88"/>
      <c r="C88"/>
      <c r="D88"/>
      <c r="E88"/>
      <c r="F88"/>
      <c r="G88"/>
      <c r="H88"/>
      <c r="I88"/>
      <c r="J88"/>
      <c r="K88"/>
      <c r="L88"/>
      <c r="M88"/>
    </row>
    <row r="89" spans="1:13">
      <c r="A89"/>
      <c r="B89"/>
      <c r="C89"/>
      <c r="D89"/>
      <c r="E89"/>
      <c r="F89"/>
      <c r="G89"/>
      <c r="H89"/>
      <c r="I89"/>
      <c r="J89"/>
      <c r="K89"/>
      <c r="L89"/>
      <c r="M89"/>
    </row>
    <row r="90" spans="1:13">
      <c r="A90"/>
      <c r="B90"/>
      <c r="C90"/>
      <c r="D90"/>
      <c r="E90"/>
      <c r="F90"/>
      <c r="G90"/>
      <c r="H90"/>
      <c r="I90"/>
      <c r="J90"/>
      <c r="K90"/>
      <c r="L90"/>
      <c r="M90"/>
    </row>
    <row r="91" spans="1:13">
      <c r="A91"/>
      <c r="B91"/>
      <c r="C91"/>
      <c r="D91"/>
      <c r="E91"/>
      <c r="F91"/>
      <c r="G91"/>
      <c r="H91"/>
      <c r="I91"/>
      <c r="J91"/>
      <c r="K91"/>
      <c r="L91"/>
      <c r="M91"/>
    </row>
    <row r="92" spans="1:13">
      <c r="A92"/>
      <c r="B92"/>
      <c r="C92"/>
      <c r="D92"/>
      <c r="E92"/>
      <c r="F92"/>
      <c r="G92"/>
      <c r="H92"/>
      <c r="I92"/>
      <c r="J92"/>
      <c r="K92"/>
      <c r="L92"/>
      <c r="M92"/>
    </row>
    <row r="93" spans="1:13">
      <c r="A93"/>
      <c r="B93"/>
      <c r="C93"/>
      <c r="D93"/>
      <c r="E93"/>
      <c r="F93"/>
      <c r="G93"/>
      <c r="H93"/>
      <c r="I93"/>
      <c r="J93"/>
      <c r="K93"/>
      <c r="L93"/>
      <c r="M93"/>
    </row>
    <row r="94" spans="1:13">
      <c r="A94"/>
      <c r="B94"/>
      <c r="C94"/>
      <c r="D94"/>
      <c r="E94"/>
      <c r="F94"/>
      <c r="G94"/>
      <c r="H94"/>
      <c r="I94"/>
      <c r="J94"/>
      <c r="K94"/>
      <c r="L94"/>
      <c r="M94"/>
    </row>
    <row r="95" spans="1:13">
      <c r="A95"/>
      <c r="B95"/>
      <c r="C95"/>
      <c r="D95"/>
      <c r="E95"/>
      <c r="F95"/>
      <c r="G95"/>
      <c r="H95"/>
      <c r="I95"/>
      <c r="J95"/>
      <c r="K95"/>
      <c r="L95"/>
      <c r="M95"/>
    </row>
    <row r="96" spans="1:13">
      <c r="A96"/>
      <c r="B96"/>
      <c r="C96"/>
      <c r="D96"/>
      <c r="E96"/>
      <c r="F96"/>
      <c r="G96"/>
      <c r="H96"/>
      <c r="I96"/>
      <c r="J96"/>
      <c r="K96"/>
      <c r="L96"/>
      <c r="M96"/>
    </row>
    <row r="97" spans="1:13">
      <c r="A97"/>
      <c r="B97"/>
      <c r="C97"/>
      <c r="D97"/>
      <c r="E97"/>
      <c r="F97"/>
      <c r="G97"/>
      <c r="H97"/>
      <c r="I97"/>
      <c r="J97"/>
      <c r="K97"/>
      <c r="L97"/>
      <c r="M97"/>
    </row>
    <row r="98" spans="1:13">
      <c r="A98"/>
      <c r="B98"/>
      <c r="C98"/>
      <c r="D98"/>
      <c r="E98"/>
      <c r="F98"/>
      <c r="G98"/>
      <c r="H98"/>
      <c r="I98"/>
      <c r="J98"/>
      <c r="K98"/>
      <c r="L98"/>
      <c r="M98"/>
    </row>
    <row r="99" spans="1:13">
      <c r="A99"/>
      <c r="B99"/>
      <c r="C99"/>
      <c r="D99"/>
      <c r="E99"/>
      <c r="F99"/>
      <c r="G99"/>
      <c r="H99"/>
      <c r="I99"/>
      <c r="J99"/>
      <c r="K99"/>
      <c r="L99"/>
      <c r="M99"/>
    </row>
    <row r="100" spans="1:13">
      <c r="A100"/>
      <c r="B100"/>
      <c r="C100"/>
      <c r="D100"/>
      <c r="E100"/>
      <c r="F100"/>
      <c r="G100"/>
      <c r="H100"/>
      <c r="I100"/>
      <c r="J100"/>
      <c r="K100"/>
      <c r="L100"/>
      <c r="M100"/>
    </row>
    <row r="101" spans="1:13">
      <c r="A101"/>
      <c r="B101"/>
      <c r="C101"/>
      <c r="D101"/>
      <c r="E101"/>
      <c r="F101"/>
      <c r="G101"/>
      <c r="H101"/>
      <c r="I101"/>
      <c r="J101"/>
      <c r="K101"/>
      <c r="L101"/>
      <c r="M101"/>
    </row>
    <row r="102" spans="1:13">
      <c r="A102"/>
      <c r="B102"/>
      <c r="C102"/>
      <c r="D102"/>
      <c r="E102"/>
      <c r="F102"/>
      <c r="G102"/>
      <c r="H102"/>
      <c r="I102"/>
      <c r="J102"/>
      <c r="K102"/>
      <c r="L102"/>
      <c r="M102"/>
    </row>
    <row r="103" spans="1:13">
      <c r="A103"/>
      <c r="B103"/>
      <c r="C103"/>
      <c r="D103"/>
      <c r="E103"/>
      <c r="F103"/>
      <c r="G103"/>
      <c r="H103"/>
      <c r="I103"/>
      <c r="J103"/>
      <c r="K103"/>
      <c r="L103"/>
      <c r="M103"/>
    </row>
    <row r="104" spans="1:13">
      <c r="A104"/>
      <c r="B104"/>
      <c r="C104"/>
      <c r="D104"/>
      <c r="E104"/>
      <c r="F104"/>
      <c r="G104"/>
      <c r="H104"/>
      <c r="I104"/>
      <c r="J104"/>
      <c r="K104"/>
      <c r="L104"/>
      <c r="M104"/>
    </row>
    <row r="105" spans="1:13">
      <c r="A105"/>
      <c r="B105"/>
      <c r="C105"/>
      <c r="D105"/>
      <c r="E105"/>
      <c r="F105"/>
      <c r="G105"/>
      <c r="H105"/>
      <c r="I105"/>
      <c r="J105"/>
      <c r="K105"/>
      <c r="L105"/>
      <c r="M105"/>
    </row>
    <row r="106" spans="1:13">
      <c r="A106"/>
      <c r="B106"/>
      <c r="C106"/>
      <c r="D106"/>
      <c r="E106"/>
      <c r="F106"/>
      <c r="G106"/>
      <c r="H106"/>
      <c r="I106"/>
      <c r="J106"/>
      <c r="K106"/>
      <c r="L106"/>
      <c r="M106"/>
    </row>
    <row r="107" spans="1:13">
      <c r="A107"/>
      <c r="B107"/>
      <c r="C107"/>
      <c r="D107"/>
      <c r="E107"/>
      <c r="F107"/>
      <c r="G107"/>
      <c r="H107"/>
      <c r="I107"/>
      <c r="J107"/>
      <c r="K107"/>
      <c r="L107"/>
      <c r="M107"/>
    </row>
    <row r="108" spans="1:13">
      <c r="A108"/>
      <c r="B108"/>
      <c r="C108"/>
      <c r="D108"/>
      <c r="E108"/>
      <c r="F108"/>
      <c r="G108"/>
      <c r="H108"/>
      <c r="I108"/>
      <c r="J108"/>
      <c r="K108"/>
      <c r="L108"/>
      <c r="M108"/>
    </row>
    <row r="109" spans="1:13">
      <c r="A109"/>
      <c r="B109"/>
      <c r="C109"/>
      <c r="D109"/>
      <c r="E109"/>
      <c r="F109"/>
      <c r="G109"/>
      <c r="H109"/>
      <c r="I109"/>
      <c r="J109"/>
      <c r="K109"/>
      <c r="L109"/>
      <c r="M109"/>
    </row>
    <row r="110" spans="1:13">
      <c r="A110"/>
      <c r="B110"/>
      <c r="C110"/>
      <c r="D110"/>
      <c r="E110"/>
      <c r="F110"/>
      <c r="G110"/>
      <c r="H110"/>
      <c r="I110"/>
      <c r="J110"/>
      <c r="K110"/>
      <c r="L110"/>
      <c r="M110"/>
    </row>
    <row r="111" spans="1:13">
      <c r="A111"/>
      <c r="B111"/>
      <c r="C111"/>
      <c r="D111"/>
      <c r="E111"/>
      <c r="F111"/>
      <c r="G111"/>
      <c r="H111"/>
      <c r="I111"/>
      <c r="J111"/>
      <c r="K111"/>
      <c r="L111"/>
      <c r="M111"/>
    </row>
    <row r="112" spans="1:13">
      <c r="A112"/>
      <c r="B112"/>
      <c r="C112"/>
      <c r="D112"/>
      <c r="E112"/>
      <c r="F112"/>
      <c r="G112"/>
      <c r="H112"/>
      <c r="I112"/>
      <c r="J112"/>
      <c r="K112"/>
      <c r="L112"/>
      <c r="M112"/>
    </row>
    <row r="113" spans="1:13">
      <c r="A113"/>
      <c r="B113"/>
      <c r="C113"/>
      <c r="D113"/>
      <c r="E113"/>
      <c r="F113"/>
      <c r="G113"/>
      <c r="H113"/>
      <c r="I113"/>
      <c r="J113"/>
      <c r="K113"/>
      <c r="L113"/>
      <c r="M113"/>
    </row>
    <row r="114" spans="1:13">
      <c r="A114"/>
      <c r="B114"/>
      <c r="C114"/>
      <c r="D114"/>
      <c r="E114"/>
      <c r="F114"/>
      <c r="G114"/>
      <c r="H114"/>
      <c r="I114"/>
      <c r="J114"/>
      <c r="K114"/>
      <c r="L114"/>
    </row>
    <row r="115" spans="1:13">
      <c r="A115"/>
      <c r="B115"/>
      <c r="C115"/>
      <c r="D115"/>
      <c r="E115"/>
      <c r="F115"/>
      <c r="G115"/>
      <c r="H115"/>
      <c r="I115"/>
      <c r="J115"/>
      <c r="K115"/>
      <c r="L115"/>
    </row>
    <row r="116" spans="1:13">
      <c r="A116"/>
      <c r="B116"/>
      <c r="C116"/>
      <c r="D116"/>
      <c r="E116"/>
      <c r="F116"/>
      <c r="G116"/>
      <c r="H116"/>
      <c r="I116"/>
      <c r="J116"/>
      <c r="K116"/>
      <c r="L116"/>
    </row>
    <row r="117" spans="1:13">
      <c r="A117"/>
      <c r="B117"/>
      <c r="C117"/>
      <c r="D117"/>
      <c r="E117"/>
      <c r="F117"/>
      <c r="G117"/>
      <c r="H117"/>
      <c r="I117"/>
      <c r="J117"/>
      <c r="K117"/>
      <c r="L117"/>
    </row>
    <row r="118" spans="1:13">
      <c r="A118"/>
      <c r="B118"/>
      <c r="C118"/>
      <c r="D118"/>
      <c r="E118"/>
      <c r="F118"/>
      <c r="G118"/>
      <c r="H118"/>
      <c r="I118"/>
      <c r="J118"/>
      <c r="K118"/>
      <c r="L118"/>
    </row>
    <row r="119" spans="1:13">
      <c r="A119"/>
      <c r="B119"/>
      <c r="C119"/>
      <c r="D119"/>
      <c r="E119"/>
      <c r="F119"/>
      <c r="G119"/>
      <c r="H119"/>
      <c r="I119"/>
      <c r="J119"/>
      <c r="K119"/>
      <c r="L119"/>
    </row>
    <row r="120" spans="1:13">
      <c r="A120"/>
      <c r="B120"/>
      <c r="C120"/>
      <c r="D120"/>
      <c r="E120"/>
      <c r="F120"/>
      <c r="G120"/>
      <c r="H120"/>
      <c r="I120"/>
      <c r="J120"/>
      <c r="K120"/>
      <c r="L120"/>
    </row>
    <row r="121" spans="1:13">
      <c r="A121"/>
      <c r="B121"/>
      <c r="C121"/>
      <c r="D121"/>
      <c r="E121"/>
      <c r="F121"/>
      <c r="G121"/>
      <c r="H121"/>
      <c r="I121"/>
      <c r="J121"/>
      <c r="K121"/>
      <c r="L121"/>
    </row>
    <row r="122" spans="1:13">
      <c r="A122"/>
      <c r="B122"/>
      <c r="C122"/>
      <c r="D122"/>
      <c r="E122"/>
      <c r="F122"/>
      <c r="G122"/>
      <c r="H122"/>
      <c r="I122"/>
      <c r="J122"/>
      <c r="K122"/>
      <c r="L122"/>
    </row>
    <row r="123" spans="1:13">
      <c r="A123"/>
      <c r="B123"/>
      <c r="C123"/>
      <c r="D123"/>
      <c r="E123"/>
      <c r="F123"/>
      <c r="G123"/>
      <c r="H123"/>
      <c r="I123"/>
      <c r="J123"/>
      <c r="K123"/>
      <c r="L123"/>
    </row>
    <row r="124" spans="1:13">
      <c r="A124"/>
      <c r="B124"/>
      <c r="C124"/>
      <c r="D124"/>
      <c r="E124"/>
      <c r="F124"/>
      <c r="G124"/>
      <c r="H124"/>
      <c r="I124"/>
      <c r="J124"/>
      <c r="K124"/>
      <c r="L124"/>
    </row>
    <row r="125" spans="1:13">
      <c r="A125"/>
      <c r="B125"/>
      <c r="C125"/>
      <c r="D125"/>
      <c r="E125"/>
      <c r="F125"/>
      <c r="G125"/>
      <c r="H125"/>
      <c r="I125"/>
      <c r="J125"/>
      <c r="K125"/>
      <c r="L125"/>
    </row>
    <row r="126" spans="1:13">
      <c r="A126"/>
      <c r="B126"/>
      <c r="C126"/>
      <c r="D126"/>
      <c r="E126"/>
      <c r="F126"/>
      <c r="G126"/>
      <c r="H126"/>
      <c r="I126"/>
      <c r="J126"/>
      <c r="K126"/>
      <c r="L126"/>
    </row>
    <row r="127" spans="1:13">
      <c r="A127"/>
      <c r="B127"/>
      <c r="C127"/>
      <c r="D127"/>
      <c r="E127"/>
      <c r="F127"/>
      <c r="G127"/>
      <c r="H127"/>
      <c r="I127"/>
      <c r="J127"/>
      <c r="K127"/>
      <c r="L127"/>
    </row>
    <row r="128" spans="1:13">
      <c r="A128"/>
      <c r="B128"/>
      <c r="C128"/>
      <c r="D128"/>
      <c r="E128"/>
      <c r="F128"/>
      <c r="G128"/>
      <c r="H128"/>
      <c r="I128"/>
      <c r="J128"/>
      <c r="K128"/>
      <c r="L128"/>
    </row>
    <row r="129" spans="1:12">
      <c r="A129"/>
      <c r="B129"/>
      <c r="C129"/>
      <c r="D129"/>
      <c r="E129"/>
      <c r="F129"/>
      <c r="G129"/>
      <c r="H129"/>
      <c r="I129"/>
      <c r="J129"/>
      <c r="K129"/>
      <c r="L129"/>
    </row>
    <row r="130" spans="1:12">
      <c r="A130"/>
      <c r="B130"/>
      <c r="C130"/>
      <c r="D130"/>
      <c r="E130"/>
      <c r="F130"/>
      <c r="G130"/>
      <c r="H130"/>
      <c r="I130"/>
      <c r="J130"/>
      <c r="K130"/>
      <c r="L130"/>
    </row>
    <row r="131" spans="1:12">
      <c r="A131"/>
      <c r="B131"/>
      <c r="C131"/>
      <c r="D131"/>
      <c r="E131"/>
      <c r="F131"/>
      <c r="G131"/>
      <c r="H131"/>
      <c r="I131"/>
      <c r="J131"/>
      <c r="K131"/>
      <c r="L131"/>
    </row>
    <row r="132" spans="1:12">
      <c r="A132"/>
      <c r="B132"/>
      <c r="C132"/>
      <c r="D132"/>
      <c r="E132"/>
      <c r="F132"/>
      <c r="G132"/>
      <c r="H132"/>
      <c r="I132"/>
      <c r="J132"/>
      <c r="K132"/>
      <c r="L132"/>
    </row>
    <row r="133" spans="1:12">
      <c r="A133"/>
      <c r="B133"/>
      <c r="C133"/>
      <c r="D133"/>
      <c r="E133"/>
      <c r="F133"/>
      <c r="G133"/>
      <c r="H133"/>
      <c r="I133"/>
      <c r="J133"/>
      <c r="K133"/>
      <c r="L133"/>
    </row>
    <row r="134" spans="1:12">
      <c r="A134"/>
      <c r="B134"/>
      <c r="C134"/>
      <c r="D134"/>
      <c r="E134"/>
      <c r="F134"/>
      <c r="G134"/>
      <c r="H134"/>
      <c r="I134"/>
      <c r="J134"/>
      <c r="K134"/>
      <c r="L134"/>
    </row>
    <row r="135" spans="1:12">
      <c r="A135"/>
      <c r="B135"/>
      <c r="C135"/>
      <c r="D135"/>
      <c r="E135"/>
      <c r="F135"/>
      <c r="G135"/>
      <c r="H135"/>
      <c r="I135"/>
      <c r="J135"/>
      <c r="K135"/>
      <c r="L135"/>
    </row>
    <row r="136" spans="1:12">
      <c r="A136"/>
      <c r="B136"/>
      <c r="C136"/>
      <c r="D136"/>
      <c r="E136"/>
      <c r="F136"/>
      <c r="G136"/>
      <c r="H136"/>
      <c r="I136"/>
      <c r="J136"/>
      <c r="K136"/>
      <c r="L136"/>
    </row>
    <row r="137" spans="1:12">
      <c r="A137"/>
      <c r="B137"/>
      <c r="C137"/>
      <c r="D137"/>
      <c r="E137"/>
      <c r="F137"/>
      <c r="G137"/>
      <c r="H137"/>
      <c r="I137"/>
      <c r="J137"/>
      <c r="K137"/>
      <c r="L137"/>
    </row>
    <row r="138" spans="1:12">
      <c r="A138"/>
      <c r="B138"/>
      <c r="C138"/>
      <c r="D138"/>
      <c r="E138"/>
      <c r="F138"/>
      <c r="G138"/>
      <c r="H138"/>
      <c r="I138"/>
      <c r="J138"/>
      <c r="K138"/>
      <c r="L138"/>
    </row>
    <row r="139" spans="1:12">
      <c r="A139"/>
      <c r="B139"/>
      <c r="C139"/>
      <c r="D139"/>
      <c r="E139"/>
      <c r="F139"/>
      <c r="G139"/>
      <c r="H139"/>
      <c r="I139"/>
      <c r="J139"/>
      <c r="K139"/>
      <c r="L139"/>
    </row>
    <row r="140" spans="1:12">
      <c r="A140"/>
      <c r="B140"/>
      <c r="C140"/>
      <c r="D140"/>
      <c r="E140"/>
      <c r="F140"/>
      <c r="G140"/>
      <c r="H140"/>
      <c r="I140"/>
      <c r="J140"/>
      <c r="K140"/>
      <c r="L140"/>
    </row>
    <row r="141" spans="1:12">
      <c r="A141"/>
      <c r="B141"/>
      <c r="C141"/>
      <c r="D141"/>
      <c r="E141"/>
      <c r="F141"/>
      <c r="G141"/>
      <c r="H141"/>
      <c r="I141"/>
      <c r="J141"/>
      <c r="K141"/>
      <c r="L141"/>
    </row>
    <row r="142" spans="1:12">
      <c r="A142"/>
      <c r="B142"/>
      <c r="C142"/>
      <c r="D142"/>
      <c r="E142"/>
      <c r="F142"/>
      <c r="G142"/>
      <c r="H142"/>
      <c r="I142"/>
      <c r="J142"/>
      <c r="K142"/>
      <c r="L142"/>
    </row>
    <row r="143" spans="1:12">
      <c r="A143"/>
      <c r="B143"/>
      <c r="C143"/>
      <c r="D143"/>
      <c r="E143"/>
      <c r="F143"/>
      <c r="G143"/>
      <c r="H143"/>
      <c r="I143"/>
      <c r="J143"/>
      <c r="K143"/>
      <c r="L143"/>
    </row>
    <row r="144" spans="1:12">
      <c r="A144"/>
      <c r="B144"/>
      <c r="C144"/>
      <c r="D144"/>
      <c r="E144"/>
      <c r="F144"/>
      <c r="G144"/>
      <c r="H144"/>
      <c r="I144"/>
      <c r="J144"/>
      <c r="K144"/>
      <c r="L144"/>
    </row>
    <row r="145" spans="1:12">
      <c r="A145"/>
      <c r="B145"/>
      <c r="C145"/>
      <c r="D145"/>
      <c r="E145"/>
      <c r="F145"/>
      <c r="G145"/>
      <c r="H145"/>
      <c r="I145"/>
      <c r="J145"/>
      <c r="K145"/>
      <c r="L145"/>
    </row>
    <row r="146" spans="1:12">
      <c r="A146"/>
      <c r="B146"/>
      <c r="C146"/>
      <c r="D146"/>
      <c r="E146"/>
      <c r="F146"/>
      <c r="G146"/>
      <c r="H146"/>
      <c r="I146"/>
      <c r="J146"/>
      <c r="K146"/>
      <c r="L146"/>
    </row>
    <row r="147" spans="1:12">
      <c r="A147"/>
      <c r="B147"/>
      <c r="C147"/>
      <c r="D147"/>
      <c r="E147"/>
      <c r="F147"/>
      <c r="G147"/>
      <c r="H147"/>
      <c r="I147"/>
      <c r="J147"/>
      <c r="K147"/>
      <c r="L147"/>
    </row>
    <row r="148" spans="1:12">
      <c r="A148"/>
      <c r="B148"/>
      <c r="C148"/>
      <c r="D148"/>
      <c r="E148"/>
      <c r="F148"/>
      <c r="G148"/>
      <c r="H148"/>
      <c r="I148"/>
      <c r="J148"/>
      <c r="K148"/>
      <c r="L148"/>
    </row>
    <row r="149" spans="1:12">
      <c r="A149"/>
      <c r="B149"/>
      <c r="C149"/>
      <c r="D149"/>
      <c r="E149"/>
      <c r="F149"/>
      <c r="G149"/>
      <c r="H149"/>
      <c r="I149"/>
      <c r="J149"/>
      <c r="K149"/>
      <c r="L149"/>
    </row>
    <row r="150" spans="1:12">
      <c r="A150"/>
      <c r="B150"/>
      <c r="C150"/>
      <c r="D150"/>
      <c r="E150"/>
      <c r="F150"/>
      <c r="G150"/>
      <c r="H150"/>
      <c r="I150"/>
      <c r="J150"/>
      <c r="K150"/>
      <c r="L150"/>
    </row>
    <row r="151" spans="1:12">
      <c r="A151"/>
      <c r="B151"/>
      <c r="C151"/>
      <c r="D151"/>
      <c r="E151"/>
      <c r="F151"/>
      <c r="G151"/>
      <c r="H151"/>
      <c r="I151"/>
      <c r="J151"/>
      <c r="K151"/>
      <c r="L151"/>
    </row>
    <row r="152" spans="1:12">
      <c r="A152"/>
      <c r="B152"/>
      <c r="C152"/>
      <c r="D152"/>
      <c r="E152"/>
      <c r="F152"/>
      <c r="G152"/>
      <c r="H152"/>
      <c r="I152"/>
      <c r="J152"/>
      <c r="K152"/>
      <c r="L152"/>
    </row>
    <row r="153" spans="1:12">
      <c r="A153"/>
      <c r="B153"/>
      <c r="C153"/>
      <c r="D153"/>
      <c r="E153"/>
      <c r="F153"/>
      <c r="G153"/>
      <c r="H153"/>
      <c r="I153"/>
      <c r="J153"/>
      <c r="K153"/>
      <c r="L153"/>
    </row>
    <row r="154" spans="1:12">
      <c r="A154"/>
      <c r="B154"/>
      <c r="C154"/>
      <c r="D154"/>
      <c r="E154"/>
      <c r="F154"/>
      <c r="G154"/>
      <c r="H154"/>
      <c r="I154"/>
      <c r="J154"/>
      <c r="K154"/>
      <c r="L154"/>
    </row>
    <row r="155" spans="1:12">
      <c r="A155"/>
      <c r="B155"/>
      <c r="C155"/>
      <c r="D155"/>
      <c r="E155"/>
      <c r="F155"/>
      <c r="G155"/>
      <c r="H155"/>
      <c r="I155"/>
      <c r="J155"/>
      <c r="K155"/>
      <c r="L155"/>
    </row>
    <row r="156" spans="1:12">
      <c r="A156"/>
      <c r="B156"/>
      <c r="C156"/>
      <c r="D156"/>
      <c r="E156"/>
      <c r="F156"/>
      <c r="G156"/>
      <c r="H156"/>
      <c r="I156"/>
      <c r="J156"/>
      <c r="K156"/>
      <c r="L156"/>
    </row>
    <row r="157" spans="1:12">
      <c r="A157"/>
      <c r="B157"/>
      <c r="C157"/>
      <c r="D157"/>
      <c r="E157"/>
      <c r="F157"/>
      <c r="G157"/>
      <c r="H157"/>
      <c r="I157"/>
      <c r="J157"/>
      <c r="K157"/>
      <c r="L157"/>
    </row>
    <row r="158" spans="1:12">
      <c r="A158"/>
      <c r="B158"/>
      <c r="C158"/>
      <c r="D158"/>
      <c r="E158"/>
      <c r="F158"/>
      <c r="G158"/>
      <c r="H158"/>
      <c r="I158"/>
      <c r="J158"/>
      <c r="K158"/>
      <c r="L158"/>
    </row>
    <row r="159" spans="1:12">
      <c r="A159"/>
      <c r="B159"/>
      <c r="C159"/>
      <c r="D159"/>
      <c r="E159"/>
      <c r="F159"/>
      <c r="G159"/>
      <c r="H159"/>
      <c r="I159"/>
      <c r="J159"/>
      <c r="K159"/>
      <c r="L159"/>
    </row>
    <row r="160" spans="1:12">
      <c r="A160"/>
      <c r="B160"/>
      <c r="C160"/>
      <c r="D160"/>
      <c r="E160"/>
      <c r="F160"/>
      <c r="G160"/>
      <c r="H160"/>
      <c r="I160"/>
      <c r="J160"/>
      <c r="K160"/>
      <c r="L160"/>
    </row>
    <row r="161" spans="1:12">
      <c r="A161"/>
      <c r="B161"/>
      <c r="C161"/>
      <c r="D161"/>
      <c r="E161"/>
      <c r="F161"/>
      <c r="G161"/>
      <c r="H161"/>
      <c r="I161"/>
      <c r="J161"/>
      <c r="K161"/>
      <c r="L161"/>
    </row>
    <row r="162" spans="1:12">
      <c r="A162"/>
      <c r="B162"/>
      <c r="C162"/>
      <c r="D162"/>
      <c r="E162"/>
      <c r="F162"/>
      <c r="G162"/>
      <c r="H162"/>
      <c r="I162"/>
      <c r="J162"/>
      <c r="K162"/>
      <c r="L162"/>
    </row>
    <row r="163" spans="1:12">
      <c r="A163"/>
      <c r="B163"/>
      <c r="C163"/>
      <c r="D163"/>
      <c r="E163"/>
      <c r="F163"/>
      <c r="G163"/>
      <c r="H163"/>
      <c r="I163"/>
      <c r="J163"/>
      <c r="K163"/>
      <c r="L163"/>
    </row>
    <row r="164" spans="1:12">
      <c r="A164"/>
      <c r="B164"/>
      <c r="C164"/>
      <c r="D164"/>
      <c r="E164"/>
      <c r="F164"/>
      <c r="G164"/>
      <c r="H164"/>
      <c r="I164"/>
      <c r="J164"/>
      <c r="K164"/>
      <c r="L164"/>
    </row>
    <row r="165" spans="1:12">
      <c r="A165"/>
      <c r="B165"/>
      <c r="C165"/>
      <c r="D165"/>
      <c r="E165"/>
      <c r="F165"/>
      <c r="G165"/>
      <c r="H165"/>
      <c r="I165"/>
      <c r="J165"/>
      <c r="K165"/>
      <c r="L165"/>
    </row>
    <row r="166" spans="1:12">
      <c r="A166"/>
      <c r="B166"/>
      <c r="C166"/>
      <c r="D166"/>
      <c r="E166"/>
      <c r="F166"/>
      <c r="G166"/>
      <c r="H166"/>
      <c r="I166"/>
      <c r="J166"/>
      <c r="K166"/>
      <c r="L166"/>
    </row>
    <row r="167" spans="1:12">
      <c r="A167"/>
      <c r="B167"/>
      <c r="C167"/>
      <c r="D167"/>
      <c r="E167"/>
      <c r="F167"/>
      <c r="G167"/>
      <c r="H167"/>
      <c r="I167"/>
      <c r="J167"/>
      <c r="K167"/>
      <c r="L167"/>
    </row>
    <row r="168" spans="1:12">
      <c r="A168"/>
      <c r="B168"/>
      <c r="C168"/>
      <c r="D168"/>
      <c r="E168"/>
      <c r="F168"/>
      <c r="G168"/>
      <c r="H168"/>
      <c r="I168"/>
      <c r="J168"/>
      <c r="K168"/>
      <c r="L168"/>
    </row>
    <row r="169" spans="1:12">
      <c r="A169"/>
      <c r="B169"/>
      <c r="C169"/>
      <c r="D169"/>
      <c r="E169"/>
      <c r="F169"/>
      <c r="G169"/>
      <c r="H169"/>
      <c r="I169"/>
      <c r="J169"/>
      <c r="K169"/>
      <c r="L169"/>
    </row>
    <row r="170" spans="1:12">
      <c r="A170"/>
      <c r="B170"/>
      <c r="C170"/>
      <c r="D170"/>
      <c r="E170"/>
      <c r="F170"/>
      <c r="G170"/>
      <c r="H170"/>
      <c r="I170"/>
      <c r="J170"/>
      <c r="K170"/>
      <c r="L170"/>
    </row>
    <row r="171" spans="1:12">
      <c r="A171"/>
      <c r="B171"/>
      <c r="C171"/>
      <c r="D171"/>
      <c r="E171"/>
      <c r="F171"/>
      <c r="G171"/>
      <c r="H171"/>
      <c r="I171"/>
      <c r="J171"/>
      <c r="K171"/>
      <c r="L171"/>
    </row>
    <row r="172" spans="1:12">
      <c r="A172"/>
      <c r="B172"/>
      <c r="C172"/>
      <c r="D172"/>
      <c r="E172"/>
      <c r="F172"/>
      <c r="G172"/>
      <c r="H172"/>
      <c r="I172"/>
      <c r="J172"/>
      <c r="K172"/>
      <c r="L172"/>
    </row>
    <row r="173" spans="1:12">
      <c r="A173"/>
      <c r="B173"/>
      <c r="C173"/>
      <c r="D173"/>
      <c r="E173"/>
      <c r="F173"/>
      <c r="G173"/>
      <c r="H173"/>
      <c r="I173"/>
      <c r="J173"/>
      <c r="K173"/>
      <c r="L173"/>
    </row>
    <row r="174" spans="1:12">
      <c r="A174"/>
      <c r="B174"/>
      <c r="C174"/>
      <c r="D174"/>
      <c r="E174"/>
      <c r="F174"/>
      <c r="G174"/>
      <c r="H174"/>
      <c r="I174"/>
      <c r="J174"/>
      <c r="K174"/>
      <c r="L174"/>
    </row>
    <row r="175" spans="1:12">
      <c r="A175"/>
      <c r="B175"/>
      <c r="C175"/>
      <c r="D175"/>
      <c r="E175"/>
      <c r="F175"/>
      <c r="G175"/>
      <c r="H175"/>
      <c r="I175"/>
      <c r="J175"/>
      <c r="K175"/>
      <c r="L175"/>
    </row>
    <row r="176" spans="1:12">
      <c r="A176"/>
      <c r="B176"/>
      <c r="C176"/>
      <c r="D176"/>
      <c r="E176"/>
      <c r="F176"/>
      <c r="G176"/>
      <c r="H176"/>
      <c r="I176"/>
      <c r="J176"/>
      <c r="K176"/>
      <c r="L176"/>
    </row>
    <row r="177" spans="1:12">
      <c r="A177"/>
      <c r="B177"/>
      <c r="C177"/>
      <c r="D177"/>
      <c r="E177"/>
      <c r="F177"/>
      <c r="G177"/>
      <c r="H177"/>
      <c r="I177"/>
      <c r="J177"/>
      <c r="K177"/>
      <c r="L177"/>
    </row>
    <row r="178" spans="1:12">
      <c r="A178"/>
      <c r="B178"/>
      <c r="C178"/>
      <c r="D178"/>
      <c r="E178"/>
      <c r="F178"/>
      <c r="G178"/>
      <c r="H178"/>
      <c r="I178"/>
      <c r="J178"/>
      <c r="K178"/>
      <c r="L178"/>
    </row>
    <row r="179" spans="1:12">
      <c r="A179"/>
      <c r="B179"/>
      <c r="C179"/>
      <c r="D179"/>
      <c r="E179"/>
      <c r="F179"/>
      <c r="G179"/>
      <c r="H179"/>
      <c r="I179"/>
      <c r="J179"/>
      <c r="K179"/>
      <c r="L179"/>
    </row>
    <row r="180" spans="1:12">
      <c r="A180"/>
      <c r="B180"/>
      <c r="C180"/>
      <c r="D180"/>
      <c r="E180"/>
      <c r="F180"/>
      <c r="G180"/>
      <c r="H180"/>
      <c r="I180"/>
      <c r="J180"/>
      <c r="K180"/>
      <c r="L180"/>
    </row>
    <row r="181" spans="1:12">
      <c r="A181"/>
      <c r="B181"/>
      <c r="C181"/>
      <c r="D181"/>
      <c r="E181"/>
      <c r="F181"/>
      <c r="G181"/>
      <c r="H181"/>
      <c r="I181"/>
      <c r="J181"/>
      <c r="K181"/>
      <c r="L181"/>
    </row>
    <row r="182" spans="1:12">
      <c r="A182"/>
      <c r="B182"/>
      <c r="C182"/>
      <c r="D182"/>
      <c r="E182"/>
      <c r="F182"/>
      <c r="G182"/>
      <c r="H182"/>
      <c r="I182"/>
      <c r="J182"/>
      <c r="K182"/>
      <c r="L182"/>
    </row>
    <row r="183" spans="1:12">
      <c r="A183"/>
      <c r="B183"/>
      <c r="C183"/>
      <c r="D183"/>
      <c r="E183"/>
      <c r="F183"/>
      <c r="G183"/>
      <c r="H183"/>
      <c r="I183"/>
      <c r="J183"/>
      <c r="K183"/>
      <c r="L183"/>
    </row>
    <row r="184" spans="1:12">
      <c r="A184"/>
      <c r="B184"/>
      <c r="C184"/>
      <c r="D184"/>
      <c r="E184"/>
      <c r="F184"/>
      <c r="G184"/>
      <c r="H184"/>
      <c r="I184"/>
      <c r="J184"/>
      <c r="K184"/>
      <c r="L184"/>
    </row>
    <row r="185" spans="1:12">
      <c r="A185"/>
      <c r="B185"/>
      <c r="C185"/>
      <c r="D185"/>
      <c r="E185"/>
      <c r="F185"/>
      <c r="G185"/>
      <c r="H185"/>
      <c r="I185"/>
      <c r="J185"/>
      <c r="K185"/>
      <c r="L185"/>
    </row>
    <row r="186" spans="1:12">
      <c r="A186"/>
      <c r="B186"/>
      <c r="C186"/>
      <c r="D186"/>
      <c r="E186"/>
      <c r="F186"/>
      <c r="G186"/>
      <c r="H186"/>
      <c r="I186"/>
      <c r="J186"/>
      <c r="K186"/>
      <c r="L186"/>
    </row>
    <row r="187" spans="1:12">
      <c r="A187"/>
      <c r="B187"/>
      <c r="C187"/>
      <c r="D187"/>
      <c r="E187"/>
      <c r="F187"/>
      <c r="G187"/>
      <c r="H187"/>
      <c r="I187"/>
      <c r="J187"/>
      <c r="K187"/>
      <c r="L187"/>
    </row>
    <row r="188" spans="1:12">
      <c r="A188"/>
      <c r="B188"/>
      <c r="C188"/>
      <c r="D188"/>
      <c r="E188"/>
      <c r="F188"/>
      <c r="G188"/>
      <c r="H188"/>
      <c r="I188"/>
      <c r="J188"/>
      <c r="K188"/>
      <c r="L188"/>
    </row>
    <row r="189" spans="1:12">
      <c r="A189"/>
      <c r="B189"/>
      <c r="C189"/>
      <c r="D189"/>
      <c r="E189"/>
      <c r="F189"/>
      <c r="G189"/>
      <c r="H189"/>
      <c r="I189"/>
      <c r="J189"/>
      <c r="K189"/>
      <c r="L189"/>
    </row>
    <row r="190" spans="1:12">
      <c r="A190"/>
      <c r="B190"/>
      <c r="C190"/>
      <c r="D190"/>
      <c r="E190"/>
      <c r="F190"/>
      <c r="G190"/>
      <c r="H190"/>
      <c r="I190"/>
      <c r="J190"/>
      <c r="K190"/>
      <c r="L190"/>
    </row>
    <row r="191" spans="1:12">
      <c r="A191"/>
      <c r="B191"/>
      <c r="C191"/>
      <c r="D191"/>
      <c r="E191"/>
      <c r="F191"/>
      <c r="G191"/>
      <c r="H191"/>
      <c r="I191"/>
      <c r="J191"/>
      <c r="K191"/>
      <c r="L191"/>
    </row>
    <row r="192" spans="1:12">
      <c r="A192"/>
      <c r="B192"/>
      <c r="C192"/>
      <c r="D192"/>
      <c r="E192"/>
      <c r="F192"/>
      <c r="G192"/>
      <c r="H192"/>
      <c r="I192"/>
      <c r="J192"/>
      <c r="K192"/>
      <c r="L192"/>
    </row>
    <row r="193" spans="1:12">
      <c r="A193"/>
      <c r="B193"/>
      <c r="C193"/>
      <c r="D193"/>
      <c r="E193"/>
      <c r="F193"/>
      <c r="G193"/>
      <c r="H193"/>
      <c r="I193"/>
      <c r="J193"/>
      <c r="K193"/>
      <c r="L193"/>
    </row>
    <row r="194" spans="1:12">
      <c r="A194"/>
      <c r="B194"/>
      <c r="C194"/>
      <c r="D194"/>
      <c r="E194"/>
      <c r="F194"/>
      <c r="G194"/>
      <c r="H194"/>
      <c r="I194"/>
      <c r="J194"/>
      <c r="K194"/>
      <c r="L194"/>
    </row>
    <row r="195" spans="1:12">
      <c r="A195"/>
      <c r="B195"/>
      <c r="C195"/>
      <c r="D195"/>
      <c r="E195"/>
      <c r="F195"/>
      <c r="G195"/>
      <c r="H195"/>
      <c r="I195"/>
      <c r="J195"/>
      <c r="K195"/>
      <c r="L195"/>
    </row>
    <row r="196" spans="1:12">
      <c r="A196"/>
      <c r="B196"/>
      <c r="C196"/>
      <c r="D196"/>
      <c r="E196"/>
      <c r="F196"/>
      <c r="G196"/>
      <c r="H196"/>
      <c r="I196"/>
      <c r="J196"/>
      <c r="K196"/>
      <c r="L196"/>
    </row>
    <row r="197" spans="1:12">
      <c r="A197"/>
      <c r="B197"/>
      <c r="C197"/>
      <c r="D197"/>
      <c r="E197"/>
      <c r="F197"/>
      <c r="G197"/>
      <c r="H197"/>
      <c r="I197"/>
      <c r="J197"/>
      <c r="K197"/>
      <c r="L197"/>
    </row>
    <row r="198" spans="1:12">
      <c r="A198"/>
      <c r="B198"/>
      <c r="C198"/>
      <c r="D198"/>
      <c r="E198"/>
      <c r="F198"/>
      <c r="G198"/>
      <c r="H198"/>
      <c r="I198"/>
      <c r="J198"/>
      <c r="K198"/>
      <c r="L198"/>
    </row>
    <row r="199" spans="1:12">
      <c r="A199"/>
      <c r="B199"/>
      <c r="C199"/>
      <c r="D199"/>
      <c r="E199"/>
      <c r="F199"/>
      <c r="G199"/>
      <c r="H199"/>
      <c r="I199"/>
      <c r="J199"/>
      <c r="K199"/>
      <c r="L199"/>
    </row>
    <row r="200" spans="1:12">
      <c r="A200"/>
      <c r="B200"/>
      <c r="C200"/>
      <c r="D200"/>
      <c r="E200"/>
      <c r="F200"/>
      <c r="G200"/>
      <c r="H200"/>
      <c r="I200"/>
      <c r="J200"/>
      <c r="K200"/>
      <c r="L200"/>
    </row>
    <row r="201" spans="1:12">
      <c r="A201"/>
      <c r="B201"/>
      <c r="C201"/>
      <c r="D201"/>
      <c r="E201"/>
      <c r="F201"/>
      <c r="G201"/>
      <c r="H201"/>
      <c r="I201"/>
      <c r="J201"/>
      <c r="K201"/>
      <c r="L201"/>
    </row>
    <row r="202" spans="1:12">
      <c r="A202"/>
      <c r="B202"/>
      <c r="C202"/>
      <c r="D202"/>
      <c r="E202"/>
      <c r="F202"/>
      <c r="G202"/>
      <c r="H202"/>
      <c r="I202"/>
      <c r="J202"/>
      <c r="K202"/>
      <c r="L202"/>
    </row>
    <row r="203" spans="1:12">
      <c r="A203"/>
      <c r="B203"/>
      <c r="C203"/>
      <c r="D203"/>
      <c r="E203"/>
      <c r="F203"/>
      <c r="G203"/>
      <c r="H203"/>
      <c r="I203"/>
      <c r="J203"/>
      <c r="K203"/>
      <c r="L203"/>
    </row>
    <row r="204" spans="1:12">
      <c r="A204"/>
      <c r="B204"/>
      <c r="C204"/>
      <c r="D204"/>
      <c r="E204"/>
      <c r="F204"/>
      <c r="G204"/>
      <c r="H204"/>
      <c r="I204"/>
      <c r="J204"/>
      <c r="K204"/>
      <c r="L204"/>
    </row>
    <row r="205" spans="1:12">
      <c r="A205"/>
      <c r="B205"/>
      <c r="C205"/>
      <c r="D205"/>
      <c r="E205"/>
      <c r="F205"/>
      <c r="G205"/>
      <c r="H205"/>
      <c r="I205"/>
      <c r="J205"/>
      <c r="K205"/>
      <c r="L205"/>
    </row>
    <row r="206" spans="1:12">
      <c r="A206"/>
      <c r="B206"/>
      <c r="C206"/>
      <c r="D206"/>
      <c r="E206"/>
      <c r="F206"/>
      <c r="G206"/>
      <c r="H206"/>
      <c r="I206"/>
      <c r="J206"/>
      <c r="K206"/>
      <c r="L206"/>
    </row>
    <row r="207" spans="1:12">
      <c r="A207"/>
      <c r="B207"/>
      <c r="C207"/>
      <c r="D207"/>
      <c r="E207"/>
      <c r="F207"/>
      <c r="G207"/>
      <c r="H207"/>
      <c r="I207"/>
      <c r="J207"/>
      <c r="K207"/>
      <c r="L207"/>
    </row>
    <row r="208" spans="1:12">
      <c r="A208"/>
      <c r="B208"/>
      <c r="C208"/>
      <c r="D208"/>
      <c r="E208"/>
      <c r="F208"/>
      <c r="G208"/>
      <c r="H208"/>
      <c r="I208"/>
      <c r="J208"/>
      <c r="K208"/>
      <c r="L208"/>
    </row>
    <row r="209" spans="1:12">
      <c r="A209"/>
      <c r="B209"/>
      <c r="C209"/>
      <c r="D209"/>
      <c r="E209"/>
      <c r="F209"/>
      <c r="G209"/>
      <c r="H209"/>
      <c r="I209"/>
      <c r="J209"/>
      <c r="K209"/>
      <c r="L209"/>
    </row>
    <row r="210" spans="1:12">
      <c r="A210"/>
      <c r="B210"/>
      <c r="C210"/>
      <c r="D210"/>
      <c r="E210"/>
      <c r="F210"/>
      <c r="G210"/>
      <c r="H210"/>
      <c r="I210"/>
      <c r="J210"/>
      <c r="K210"/>
      <c r="L210"/>
    </row>
    <row r="211" spans="1:12">
      <c r="A211"/>
      <c r="B211"/>
      <c r="C211"/>
      <c r="D211"/>
      <c r="E211"/>
      <c r="F211"/>
      <c r="G211"/>
      <c r="H211"/>
      <c r="I211"/>
      <c r="J211"/>
      <c r="K211"/>
      <c r="L211"/>
    </row>
    <row r="212" spans="1:12">
      <c r="A212"/>
      <c r="B212"/>
      <c r="C212"/>
      <c r="D212"/>
      <c r="E212"/>
      <c r="F212"/>
      <c r="G212"/>
      <c r="H212"/>
      <c r="I212"/>
      <c r="J212"/>
      <c r="K212"/>
      <c r="L212"/>
    </row>
    <row r="213" spans="1:12">
      <c r="A213"/>
      <c r="B213"/>
      <c r="C213"/>
      <c r="D213"/>
      <c r="E213"/>
      <c r="F213"/>
      <c r="G213"/>
      <c r="H213"/>
      <c r="I213"/>
      <c r="J213"/>
      <c r="K213"/>
      <c r="L213"/>
    </row>
    <row r="214" spans="1:12">
      <c r="A214"/>
      <c r="B214"/>
      <c r="C214"/>
      <c r="D214"/>
      <c r="E214"/>
      <c r="F214"/>
      <c r="G214"/>
      <c r="H214"/>
      <c r="I214"/>
      <c r="J214"/>
      <c r="K214"/>
      <c r="L214"/>
    </row>
    <row r="215" spans="1:12">
      <c r="A215"/>
      <c r="B215"/>
      <c r="C215"/>
      <c r="D215"/>
      <c r="E215"/>
      <c r="F215"/>
      <c r="G215"/>
      <c r="H215"/>
      <c r="I215"/>
      <c r="J215"/>
      <c r="K215"/>
      <c r="L215"/>
    </row>
    <row r="216" spans="1:12">
      <c r="A216"/>
      <c r="B216"/>
      <c r="C216"/>
      <c r="D216"/>
      <c r="E216"/>
      <c r="F216"/>
      <c r="G216"/>
      <c r="H216"/>
      <c r="I216"/>
      <c r="J216"/>
      <c r="K216"/>
      <c r="L216"/>
    </row>
    <row r="217" spans="1:12">
      <c r="A217"/>
      <c r="B217"/>
      <c r="C217"/>
      <c r="D217"/>
      <c r="E217"/>
      <c r="F217"/>
      <c r="G217"/>
      <c r="H217"/>
      <c r="I217"/>
      <c r="J217"/>
      <c r="K217"/>
      <c r="L217"/>
    </row>
    <row r="218" spans="1:12">
      <c r="A218"/>
      <c r="B218"/>
      <c r="C218"/>
      <c r="D218"/>
      <c r="E218"/>
      <c r="F218"/>
      <c r="G218"/>
      <c r="H218"/>
      <c r="I218"/>
      <c r="J218"/>
      <c r="K218"/>
      <c r="L218"/>
    </row>
    <row r="219" spans="1:12">
      <c r="A219"/>
      <c r="B219"/>
      <c r="C219"/>
      <c r="D219"/>
      <c r="E219"/>
      <c r="F219"/>
      <c r="G219"/>
      <c r="H219"/>
      <c r="I219"/>
      <c r="J219"/>
      <c r="K219"/>
      <c r="L219"/>
    </row>
    <row r="220" spans="1:12">
      <c r="A220"/>
      <c r="B220"/>
      <c r="C220"/>
      <c r="D220"/>
      <c r="E220"/>
      <c r="F220"/>
      <c r="G220"/>
      <c r="H220"/>
      <c r="I220"/>
      <c r="J220"/>
      <c r="K220"/>
      <c r="L220"/>
    </row>
    <row r="221" spans="1:12">
      <c r="A221"/>
      <c r="B221"/>
      <c r="C221"/>
      <c r="D221"/>
      <c r="E221"/>
      <c r="F221"/>
      <c r="G221"/>
      <c r="H221"/>
      <c r="I221"/>
      <c r="J221"/>
      <c r="K221"/>
      <c r="L221"/>
    </row>
    <row r="222" spans="1:12">
      <c r="A222"/>
      <c r="B222"/>
      <c r="C222"/>
      <c r="D222"/>
      <c r="E222"/>
      <c r="F222"/>
      <c r="G222"/>
      <c r="H222"/>
      <c r="I222"/>
      <c r="J222"/>
      <c r="K222"/>
      <c r="L222"/>
    </row>
    <row r="223" spans="1:12">
      <c r="A223"/>
      <c r="B223"/>
      <c r="C223"/>
      <c r="D223"/>
      <c r="E223"/>
      <c r="F223"/>
      <c r="G223"/>
      <c r="H223"/>
      <c r="I223"/>
      <c r="J223"/>
      <c r="K223"/>
      <c r="L223"/>
    </row>
    <row r="224" spans="1:12">
      <c r="A224"/>
      <c r="B224"/>
      <c r="C224"/>
      <c r="D224"/>
      <c r="E224"/>
      <c r="F224"/>
      <c r="G224"/>
      <c r="H224"/>
      <c r="I224"/>
      <c r="J224"/>
      <c r="K224"/>
      <c r="L224"/>
    </row>
    <row r="225" spans="1:12">
      <c r="A225"/>
      <c r="B225"/>
      <c r="C225"/>
      <c r="D225"/>
      <c r="E225"/>
      <c r="F225"/>
      <c r="G225"/>
      <c r="H225"/>
      <c r="I225"/>
      <c r="J225"/>
      <c r="K225"/>
      <c r="L225"/>
    </row>
    <row r="226" spans="1:12">
      <c r="A226"/>
      <c r="B226"/>
      <c r="C226"/>
      <c r="D226"/>
      <c r="E226"/>
      <c r="F226"/>
      <c r="G226"/>
      <c r="H226"/>
      <c r="I226"/>
      <c r="J226"/>
      <c r="K226"/>
      <c r="L226"/>
    </row>
    <row r="227" spans="1:12">
      <c r="A227"/>
      <c r="B227"/>
      <c r="C227"/>
      <c r="D227"/>
      <c r="E227"/>
      <c r="F227"/>
      <c r="G227"/>
      <c r="H227"/>
      <c r="I227"/>
      <c r="J227"/>
      <c r="K227"/>
      <c r="L227"/>
    </row>
    <row r="228" spans="1:12">
      <c r="A228"/>
      <c r="B228"/>
      <c r="C228"/>
      <c r="D228"/>
      <c r="E228"/>
      <c r="F228"/>
      <c r="G228"/>
      <c r="H228"/>
      <c r="I228"/>
      <c r="J228"/>
      <c r="K228"/>
      <c r="L228"/>
    </row>
    <row r="229" spans="1:12">
      <c r="A229"/>
      <c r="B229"/>
      <c r="C229"/>
      <c r="D229"/>
      <c r="E229"/>
      <c r="F229"/>
      <c r="G229"/>
      <c r="H229"/>
      <c r="I229"/>
      <c r="J229"/>
      <c r="K229"/>
      <c r="L229"/>
    </row>
    <row r="230" spans="1:12">
      <c r="A230"/>
      <c r="B230"/>
      <c r="C230"/>
      <c r="D230"/>
      <c r="E230"/>
      <c r="F230"/>
      <c r="G230"/>
      <c r="H230"/>
      <c r="I230"/>
      <c r="J230"/>
      <c r="K230"/>
      <c r="L230"/>
    </row>
    <row r="231" spans="1:12">
      <c r="A231"/>
      <c r="B231"/>
      <c r="C231"/>
      <c r="D231"/>
      <c r="E231"/>
      <c r="F231"/>
      <c r="G231"/>
      <c r="H231"/>
      <c r="I231"/>
      <c r="J231"/>
      <c r="K231"/>
      <c r="L231"/>
    </row>
    <row r="232" spans="1:12">
      <c r="A232"/>
      <c r="B232"/>
      <c r="C232"/>
      <c r="D232"/>
      <c r="E232"/>
      <c r="F232"/>
      <c r="G232"/>
      <c r="H232"/>
      <c r="I232"/>
      <c r="J232"/>
      <c r="K232"/>
      <c r="L232"/>
    </row>
    <row r="233" spans="1:12">
      <c r="A233"/>
      <c r="B233"/>
      <c r="C233"/>
      <c r="D233"/>
      <c r="E233"/>
      <c r="F233"/>
      <c r="G233"/>
      <c r="H233"/>
      <c r="I233"/>
      <c r="J233"/>
      <c r="K233"/>
      <c r="L233"/>
    </row>
    <row r="234" spans="1:12">
      <c r="A234"/>
      <c r="B234"/>
      <c r="C234"/>
      <c r="D234"/>
      <c r="E234"/>
      <c r="F234"/>
      <c r="G234"/>
      <c r="H234"/>
      <c r="I234"/>
      <c r="J234"/>
      <c r="K234"/>
      <c r="L234"/>
    </row>
    <row r="235" spans="1:12">
      <c r="A235"/>
      <c r="B235"/>
      <c r="C235"/>
      <c r="D235"/>
      <c r="E235"/>
      <c r="F235"/>
      <c r="G235"/>
      <c r="H235"/>
      <c r="I235"/>
      <c r="J235"/>
      <c r="K235"/>
      <c r="L235"/>
    </row>
    <row r="236" spans="1:12">
      <c r="A236"/>
      <c r="B236"/>
      <c r="C236"/>
      <c r="D236"/>
      <c r="E236"/>
      <c r="F236"/>
      <c r="G236"/>
      <c r="H236"/>
      <c r="I236"/>
      <c r="J236"/>
      <c r="K236"/>
      <c r="L236"/>
    </row>
    <row r="237" spans="1:12">
      <c r="A237"/>
      <c r="B237"/>
      <c r="C237"/>
      <c r="D237"/>
      <c r="E237"/>
      <c r="F237"/>
      <c r="G237"/>
      <c r="H237"/>
      <c r="I237"/>
      <c r="J237"/>
      <c r="K237"/>
      <c r="L237"/>
    </row>
    <row r="238" spans="1:12">
      <c r="A238"/>
      <c r="B238"/>
      <c r="C238"/>
      <c r="D238"/>
      <c r="E238"/>
      <c r="F238"/>
      <c r="G238"/>
      <c r="H238"/>
      <c r="I238"/>
      <c r="J238"/>
      <c r="K238"/>
      <c r="L238"/>
    </row>
    <row r="239" spans="1:12">
      <c r="A239"/>
      <c r="B239"/>
      <c r="C239"/>
      <c r="D239"/>
      <c r="E239"/>
      <c r="F239"/>
      <c r="G239"/>
      <c r="H239"/>
      <c r="I239"/>
      <c r="J239"/>
      <c r="K239"/>
      <c r="L239"/>
    </row>
    <row r="240" spans="1:12">
      <c r="A240"/>
      <c r="B240"/>
      <c r="C240"/>
      <c r="D240"/>
      <c r="E240"/>
      <c r="F240"/>
      <c r="G240"/>
      <c r="H240"/>
      <c r="I240"/>
      <c r="J240"/>
      <c r="K240"/>
      <c r="L240"/>
    </row>
    <row r="241" spans="1:12">
      <c r="A241"/>
      <c r="B241"/>
      <c r="C241"/>
      <c r="D241"/>
      <c r="E241"/>
      <c r="F241"/>
      <c r="G241"/>
      <c r="H241"/>
      <c r="I241"/>
      <c r="J241"/>
      <c r="K241"/>
      <c r="L241"/>
    </row>
    <row r="242" spans="1:12">
      <c r="A242"/>
      <c r="B242"/>
      <c r="C242"/>
      <c r="D242"/>
      <c r="E242"/>
      <c r="F242"/>
      <c r="G242"/>
      <c r="H242"/>
      <c r="I242"/>
      <c r="J242"/>
      <c r="K242"/>
      <c r="L242"/>
    </row>
    <row r="243" spans="1:12">
      <c r="A243"/>
      <c r="B243"/>
      <c r="C243"/>
      <c r="D243"/>
      <c r="E243"/>
      <c r="F243"/>
      <c r="G243"/>
      <c r="H243"/>
      <c r="I243"/>
      <c r="J243"/>
      <c r="K243"/>
      <c r="L243"/>
    </row>
    <row r="244" spans="1:12">
      <c r="A244"/>
      <c r="B244"/>
      <c r="C244"/>
      <c r="D244"/>
      <c r="E244"/>
      <c r="F244"/>
      <c r="G244"/>
      <c r="H244"/>
      <c r="I244"/>
      <c r="J244"/>
      <c r="K244"/>
      <c r="L244"/>
    </row>
    <row r="245" spans="1:12">
      <c r="A245"/>
      <c r="B245"/>
      <c r="C245"/>
      <c r="D245"/>
      <c r="E245"/>
      <c r="F245"/>
      <c r="G245"/>
      <c r="H245"/>
      <c r="I245"/>
      <c r="J245"/>
      <c r="K245"/>
      <c r="L245"/>
    </row>
    <row r="246" spans="1:12">
      <c r="A246"/>
      <c r="B246"/>
      <c r="C246"/>
      <c r="D246"/>
      <c r="E246"/>
      <c r="F246"/>
      <c r="G246"/>
      <c r="H246"/>
      <c r="I246"/>
      <c r="J246"/>
      <c r="K246"/>
      <c r="L246"/>
    </row>
    <row r="247" spans="1:12">
      <c r="A247"/>
      <c r="B247"/>
      <c r="C247"/>
      <c r="D247"/>
      <c r="E247"/>
      <c r="F247"/>
      <c r="G247"/>
      <c r="H247"/>
      <c r="I247"/>
      <c r="J247"/>
      <c r="K247"/>
      <c r="L247"/>
    </row>
    <row r="248" spans="1:12">
      <c r="A248"/>
      <c r="B248"/>
      <c r="C248"/>
      <c r="D248"/>
      <c r="E248"/>
      <c r="F248"/>
      <c r="G248"/>
      <c r="H248"/>
      <c r="I248"/>
      <c r="J248"/>
      <c r="K248"/>
      <c r="L248"/>
    </row>
    <row r="249" spans="1:12">
      <c r="A249"/>
      <c r="B249"/>
      <c r="C249"/>
      <c r="D249"/>
      <c r="E249"/>
      <c r="F249"/>
      <c r="G249"/>
      <c r="H249"/>
      <c r="I249"/>
      <c r="J249"/>
      <c r="K249"/>
      <c r="L249"/>
    </row>
    <row r="250" spans="1:12">
      <c r="A250"/>
      <c r="B250"/>
      <c r="C250"/>
      <c r="D250"/>
      <c r="E250"/>
      <c r="F250"/>
      <c r="G250"/>
      <c r="H250"/>
      <c r="I250"/>
      <c r="J250"/>
      <c r="K250"/>
      <c r="L250"/>
    </row>
    <row r="251" spans="1:12">
      <c r="A251"/>
      <c r="B251"/>
      <c r="C251"/>
      <c r="D251"/>
      <c r="E251"/>
      <c r="F251"/>
      <c r="G251"/>
      <c r="H251"/>
      <c r="I251"/>
      <c r="J251"/>
      <c r="K251"/>
      <c r="L251"/>
    </row>
    <row r="252" spans="1:12">
      <c r="A252"/>
      <c r="B252"/>
      <c r="C252"/>
      <c r="D252"/>
      <c r="E252"/>
      <c r="F252"/>
      <c r="G252"/>
      <c r="H252"/>
      <c r="I252"/>
      <c r="J252"/>
      <c r="K252"/>
      <c r="L252"/>
    </row>
    <row r="253" spans="1:12">
      <c r="A253"/>
      <c r="B253"/>
      <c r="C253"/>
      <c r="D253"/>
      <c r="E253"/>
      <c r="F253"/>
      <c r="G253"/>
      <c r="H253"/>
      <c r="I253"/>
      <c r="J253"/>
      <c r="K253"/>
      <c r="L253"/>
    </row>
    <row r="254" spans="1:12">
      <c r="A254"/>
      <c r="B254"/>
      <c r="C254"/>
      <c r="D254"/>
      <c r="E254"/>
      <c r="F254"/>
      <c r="G254"/>
      <c r="H254"/>
      <c r="I254"/>
      <c r="J254"/>
      <c r="K254"/>
      <c r="L254"/>
    </row>
    <row r="255" spans="1:12">
      <c r="A255"/>
      <c r="B255"/>
      <c r="C255"/>
      <c r="D255"/>
      <c r="E255"/>
      <c r="F255"/>
      <c r="G255"/>
      <c r="H255"/>
      <c r="I255"/>
      <c r="J255"/>
      <c r="K255"/>
      <c r="L255"/>
    </row>
    <row r="256" spans="1:12">
      <c r="A256"/>
      <c r="B256"/>
      <c r="C256"/>
      <c r="D256"/>
      <c r="E256"/>
      <c r="F256"/>
      <c r="G256"/>
      <c r="H256"/>
      <c r="I256"/>
      <c r="J256"/>
      <c r="K256"/>
      <c r="L256"/>
    </row>
    <row r="257" spans="1:12">
      <c r="A257"/>
      <c r="B257"/>
      <c r="C257"/>
      <c r="D257"/>
      <c r="E257"/>
      <c r="F257"/>
      <c r="G257"/>
      <c r="H257"/>
      <c r="I257"/>
      <c r="J257"/>
      <c r="K257"/>
      <c r="L257"/>
    </row>
    <row r="258" spans="1:12">
      <c r="A258"/>
      <c r="B258"/>
      <c r="C258"/>
      <c r="D258"/>
      <c r="E258"/>
      <c r="F258"/>
      <c r="G258"/>
      <c r="H258"/>
      <c r="I258"/>
      <c r="J258"/>
      <c r="K258"/>
      <c r="L258"/>
    </row>
    <row r="259" spans="1:12">
      <c r="A259"/>
      <c r="B259"/>
      <c r="C259"/>
      <c r="D259"/>
      <c r="E259"/>
      <c r="F259"/>
      <c r="G259"/>
      <c r="H259"/>
      <c r="I259"/>
      <c r="J259"/>
      <c r="K259"/>
      <c r="L259"/>
    </row>
    <row r="260" spans="1:12">
      <c r="A260"/>
      <c r="B260"/>
      <c r="C260"/>
      <c r="D260"/>
      <c r="E260"/>
      <c r="F260"/>
      <c r="G260"/>
      <c r="H260"/>
      <c r="I260"/>
      <c r="J260"/>
      <c r="K260"/>
      <c r="L260"/>
    </row>
    <row r="261" spans="1:12">
      <c r="A261"/>
      <c r="B261"/>
      <c r="C261"/>
      <c r="D261"/>
      <c r="E261"/>
      <c r="F261"/>
      <c r="G261"/>
      <c r="H261"/>
      <c r="I261"/>
      <c r="J261"/>
      <c r="K261"/>
      <c r="L261"/>
    </row>
    <row r="262" spans="1:12">
      <c r="A262"/>
      <c r="B262"/>
      <c r="C262"/>
      <c r="D262"/>
      <c r="E262"/>
      <c r="F262"/>
      <c r="G262"/>
      <c r="H262"/>
      <c r="I262"/>
      <c r="J262"/>
      <c r="K262"/>
      <c r="L262"/>
    </row>
    <row r="263" spans="1:12">
      <c r="A263"/>
      <c r="B263"/>
      <c r="C263"/>
      <c r="D263"/>
      <c r="E263"/>
      <c r="F263"/>
      <c r="G263"/>
      <c r="H263"/>
      <c r="I263"/>
      <c r="J263"/>
      <c r="K263"/>
      <c r="L263"/>
    </row>
    <row r="264" spans="1:12">
      <c r="A264"/>
      <c r="B264"/>
      <c r="C264"/>
      <c r="D264"/>
      <c r="E264"/>
      <c r="F264"/>
      <c r="G264"/>
      <c r="H264"/>
      <c r="I264"/>
      <c r="J264"/>
      <c r="K264"/>
      <c r="L264"/>
    </row>
    <row r="265" spans="1:12">
      <c r="A265"/>
      <c r="B265"/>
      <c r="C265"/>
      <c r="D265"/>
      <c r="E265"/>
      <c r="F265"/>
      <c r="G265"/>
      <c r="H265"/>
      <c r="I265"/>
      <c r="J265"/>
      <c r="K265"/>
      <c r="L265"/>
    </row>
    <row r="266" spans="1:12">
      <c r="A266"/>
      <c r="B266"/>
      <c r="C266"/>
      <c r="D266"/>
      <c r="E266"/>
      <c r="F266"/>
      <c r="G266"/>
      <c r="H266"/>
      <c r="I266"/>
      <c r="J266"/>
      <c r="K266"/>
      <c r="L266"/>
    </row>
    <row r="267" spans="1:12">
      <c r="A267"/>
      <c r="B267"/>
      <c r="C267"/>
      <c r="D267"/>
      <c r="E267"/>
      <c r="F267"/>
      <c r="G267"/>
      <c r="H267"/>
      <c r="I267"/>
      <c r="J267"/>
      <c r="K267"/>
      <c r="L267"/>
    </row>
    <row r="268" spans="1:12">
      <c r="A268"/>
      <c r="B268"/>
      <c r="C268"/>
      <c r="D268"/>
      <c r="E268"/>
      <c r="F268"/>
      <c r="G268"/>
      <c r="H268"/>
      <c r="I268"/>
      <c r="J268"/>
      <c r="K268"/>
      <c r="L268"/>
    </row>
    <row r="269" spans="1:12">
      <c r="A269"/>
      <c r="B269"/>
      <c r="C269"/>
      <c r="D269"/>
      <c r="E269"/>
      <c r="F269"/>
      <c r="G269"/>
      <c r="H269"/>
      <c r="I269"/>
      <c r="J269"/>
      <c r="K269"/>
      <c r="L269"/>
    </row>
    <row r="270" spans="1:12">
      <c r="A270"/>
      <c r="B270"/>
      <c r="C270"/>
      <c r="D270"/>
      <c r="E270"/>
      <c r="F270"/>
      <c r="G270"/>
      <c r="H270"/>
      <c r="I270"/>
      <c r="J270"/>
      <c r="K270"/>
      <c r="L270"/>
    </row>
    <row r="271" spans="1:12">
      <c r="A271"/>
      <c r="B271"/>
      <c r="C271"/>
      <c r="D271"/>
      <c r="E271"/>
      <c r="F271"/>
      <c r="G271"/>
      <c r="H271"/>
      <c r="I271"/>
      <c r="J271"/>
      <c r="K271"/>
      <c r="L271"/>
    </row>
    <row r="272" spans="1:12">
      <c r="A272"/>
      <c r="B272"/>
      <c r="C272"/>
      <c r="D272"/>
      <c r="E272"/>
      <c r="F272"/>
      <c r="G272"/>
      <c r="H272"/>
      <c r="I272"/>
      <c r="J272"/>
      <c r="K272"/>
      <c r="L272"/>
    </row>
    <row r="273" spans="1:12">
      <c r="A273"/>
      <c r="B273"/>
      <c r="C273"/>
      <c r="D273"/>
      <c r="E273"/>
      <c r="F273"/>
      <c r="G273"/>
      <c r="H273"/>
      <c r="I273"/>
      <c r="J273"/>
      <c r="K273"/>
      <c r="L273"/>
    </row>
    <row r="274" spans="1:12">
      <c r="A274"/>
      <c r="B274"/>
      <c r="C274"/>
      <c r="D274"/>
      <c r="E274"/>
      <c r="F274"/>
      <c r="G274"/>
      <c r="H274"/>
      <c r="I274"/>
      <c r="J274"/>
      <c r="K274"/>
      <c r="L274"/>
    </row>
    <row r="275" spans="1:12">
      <c r="A275"/>
      <c r="B275"/>
      <c r="C275"/>
      <c r="D275"/>
      <c r="E275"/>
      <c r="F275"/>
      <c r="G275"/>
      <c r="H275"/>
      <c r="I275"/>
      <c r="J275"/>
      <c r="K275"/>
      <c r="L275"/>
    </row>
    <row r="276" spans="1:12">
      <c r="A276"/>
      <c r="B276"/>
      <c r="C276"/>
      <c r="D276"/>
      <c r="E276"/>
      <c r="F276"/>
      <c r="G276"/>
      <c r="H276"/>
      <c r="I276"/>
      <c r="J276"/>
      <c r="K276"/>
      <c r="L276"/>
    </row>
    <row r="277" spans="1:12">
      <c r="A277"/>
      <c r="B277"/>
      <c r="C277"/>
      <c r="D277"/>
      <c r="E277"/>
      <c r="F277"/>
      <c r="G277"/>
      <c r="H277"/>
      <c r="I277"/>
      <c r="J277"/>
      <c r="K277"/>
      <c r="L277"/>
    </row>
    <row r="278" spans="1:12">
      <c r="A278"/>
      <c r="B278"/>
      <c r="C278"/>
      <c r="D278"/>
      <c r="E278"/>
      <c r="F278"/>
      <c r="G278"/>
      <c r="H278"/>
      <c r="I278"/>
      <c r="J278"/>
      <c r="K278"/>
      <c r="L278"/>
    </row>
    <row r="279" spans="1:12">
      <c r="A279"/>
      <c r="B279"/>
      <c r="C279"/>
      <c r="D279"/>
      <c r="E279"/>
      <c r="F279"/>
      <c r="G279"/>
      <c r="H279"/>
      <c r="I279"/>
      <c r="J279"/>
      <c r="K279"/>
      <c r="L279"/>
    </row>
    <row r="280" spans="1:12">
      <c r="A280"/>
      <c r="B280"/>
      <c r="C280"/>
      <c r="D280"/>
      <c r="E280"/>
      <c r="F280"/>
      <c r="G280"/>
      <c r="H280"/>
      <c r="I280"/>
      <c r="J280"/>
      <c r="K280"/>
      <c r="L280"/>
    </row>
    <row r="281" spans="1:12">
      <c r="A281"/>
      <c r="B281"/>
      <c r="C281"/>
      <c r="D281"/>
      <c r="E281"/>
      <c r="F281"/>
      <c r="G281"/>
      <c r="H281"/>
      <c r="I281"/>
      <c r="J281"/>
      <c r="K281"/>
      <c r="L281"/>
    </row>
    <row r="282" spans="1:12">
      <c r="A282"/>
      <c r="B282"/>
      <c r="C282"/>
      <c r="D282"/>
      <c r="E282"/>
      <c r="F282"/>
      <c r="G282"/>
      <c r="H282"/>
      <c r="I282"/>
      <c r="J282"/>
      <c r="K282"/>
      <c r="L282"/>
    </row>
    <row r="283" spans="1:12">
      <c r="A283"/>
      <c r="B283"/>
      <c r="C283"/>
      <c r="D283"/>
      <c r="E283"/>
      <c r="F283"/>
      <c r="G283"/>
      <c r="H283"/>
      <c r="I283"/>
      <c r="J283"/>
      <c r="K283"/>
      <c r="L283"/>
    </row>
    <row r="284" spans="1:12">
      <c r="A284"/>
      <c r="B284"/>
      <c r="C284"/>
      <c r="D284"/>
      <c r="E284"/>
      <c r="F284"/>
      <c r="G284"/>
      <c r="H284"/>
      <c r="I284"/>
      <c r="J284"/>
      <c r="K284"/>
      <c r="L284"/>
    </row>
    <row r="285" spans="1:12">
      <c r="A285"/>
      <c r="B285"/>
      <c r="C285"/>
      <c r="D285"/>
      <c r="E285"/>
      <c r="F285"/>
      <c r="G285"/>
      <c r="H285"/>
      <c r="I285"/>
      <c r="J285"/>
      <c r="K285"/>
      <c r="L285"/>
    </row>
    <row r="286" spans="1:12">
      <c r="A286"/>
      <c r="B286"/>
      <c r="C286"/>
      <c r="D286"/>
      <c r="E286"/>
      <c r="F286"/>
      <c r="G286"/>
      <c r="H286"/>
      <c r="I286"/>
      <c r="J286"/>
      <c r="K286"/>
      <c r="L286"/>
    </row>
    <row r="287" spans="1:12">
      <c r="A287"/>
      <c r="B287"/>
      <c r="C287"/>
      <c r="D287"/>
      <c r="E287"/>
      <c r="F287"/>
      <c r="G287"/>
      <c r="H287"/>
      <c r="I287"/>
      <c r="J287"/>
      <c r="K287"/>
      <c r="L287"/>
    </row>
    <row r="288" spans="1:12">
      <c r="A288"/>
      <c r="B288"/>
      <c r="C288"/>
      <c r="D288"/>
      <c r="E288"/>
      <c r="F288"/>
      <c r="G288"/>
      <c r="H288"/>
      <c r="I288"/>
      <c r="J288"/>
      <c r="K288"/>
      <c r="L288"/>
    </row>
    <row r="289" spans="1:12">
      <c r="A289"/>
      <c r="B289"/>
      <c r="C289"/>
      <c r="D289"/>
      <c r="E289"/>
      <c r="F289"/>
      <c r="G289"/>
      <c r="H289"/>
      <c r="I289"/>
      <c r="J289"/>
      <c r="K289"/>
      <c r="L289"/>
    </row>
    <row r="290" spans="1:12">
      <c r="A290"/>
      <c r="B290"/>
      <c r="C290"/>
      <c r="D290"/>
      <c r="E290"/>
      <c r="F290"/>
      <c r="G290"/>
      <c r="H290"/>
      <c r="I290"/>
      <c r="J290"/>
      <c r="K290"/>
      <c r="L290"/>
    </row>
    <row r="291" spans="1:12">
      <c r="A291"/>
      <c r="B291"/>
      <c r="C291"/>
      <c r="D291"/>
      <c r="E291"/>
      <c r="F291"/>
      <c r="G291"/>
      <c r="H291"/>
      <c r="I291"/>
      <c r="J291"/>
      <c r="K291"/>
      <c r="L291"/>
    </row>
    <row r="292" spans="1:12">
      <c r="A292"/>
      <c r="B292"/>
      <c r="C292"/>
      <c r="D292"/>
      <c r="E292"/>
      <c r="F292"/>
      <c r="G292"/>
      <c r="H292"/>
      <c r="I292"/>
      <c r="J292"/>
      <c r="K292"/>
      <c r="L292"/>
    </row>
    <row r="293" spans="1:12">
      <c r="A293"/>
      <c r="B293"/>
      <c r="C293"/>
      <c r="D293"/>
      <c r="E293"/>
      <c r="F293"/>
      <c r="G293"/>
      <c r="H293"/>
      <c r="I293"/>
      <c r="J293"/>
      <c r="K293"/>
      <c r="L293"/>
    </row>
    <row r="294" spans="1:12">
      <c r="A294"/>
      <c r="B294"/>
      <c r="C294"/>
      <c r="D294"/>
      <c r="E294"/>
      <c r="F294"/>
      <c r="G294"/>
      <c r="H294"/>
      <c r="I294"/>
      <c r="J294"/>
      <c r="K294"/>
      <c r="L294"/>
    </row>
    <row r="295" spans="1:12">
      <c r="A295"/>
      <c r="B295"/>
      <c r="C295"/>
      <c r="D295"/>
      <c r="E295"/>
      <c r="F295"/>
      <c r="G295"/>
      <c r="H295"/>
      <c r="I295"/>
      <c r="J295"/>
      <c r="K295"/>
      <c r="L295"/>
    </row>
    <row r="296" spans="1:12">
      <c r="A296"/>
      <c r="B296"/>
      <c r="C296"/>
      <c r="D296"/>
      <c r="E296"/>
      <c r="F296"/>
      <c r="G296"/>
      <c r="H296"/>
      <c r="I296"/>
      <c r="J296"/>
      <c r="K296"/>
      <c r="L296"/>
    </row>
    <row r="297" spans="1:12">
      <c r="A297"/>
      <c r="B297"/>
      <c r="C297"/>
      <c r="D297"/>
      <c r="E297"/>
      <c r="F297"/>
      <c r="G297"/>
      <c r="H297"/>
      <c r="I297"/>
      <c r="J297"/>
      <c r="K297"/>
      <c r="L297"/>
    </row>
    <row r="298" spans="1:12">
      <c r="A298"/>
      <c r="B298"/>
      <c r="C298"/>
      <c r="D298"/>
      <c r="E298"/>
      <c r="F298"/>
      <c r="G298"/>
      <c r="H298"/>
      <c r="I298"/>
      <c r="J298"/>
      <c r="K298"/>
      <c r="L298"/>
    </row>
    <row r="299" spans="1:12">
      <c r="A299"/>
      <c r="B299"/>
      <c r="C299"/>
      <c r="D299"/>
      <c r="E299"/>
      <c r="F299"/>
      <c r="G299"/>
      <c r="H299"/>
      <c r="I299"/>
      <c r="J299"/>
      <c r="K299"/>
      <c r="L299"/>
    </row>
    <row r="300" spans="1:12">
      <c r="A300"/>
      <c r="B300"/>
      <c r="C300"/>
      <c r="D300"/>
      <c r="E300"/>
      <c r="F300"/>
      <c r="G300"/>
      <c r="H300"/>
      <c r="I300"/>
      <c r="J300"/>
      <c r="K300"/>
      <c r="L300"/>
    </row>
    <row r="301" spans="1:12">
      <c r="A301"/>
      <c r="B301"/>
      <c r="C301"/>
      <c r="D301"/>
      <c r="E301"/>
      <c r="F301"/>
      <c r="G301"/>
      <c r="H301"/>
      <c r="I301"/>
      <c r="J301"/>
      <c r="K301"/>
      <c r="L301"/>
    </row>
    <row r="302" spans="1:12">
      <c r="A302"/>
      <c r="B302"/>
      <c r="C302"/>
      <c r="D302"/>
      <c r="E302"/>
      <c r="F302"/>
      <c r="G302"/>
      <c r="H302"/>
      <c r="I302"/>
      <c r="J302"/>
      <c r="K302"/>
      <c r="L302"/>
    </row>
    <row r="303" spans="1:12">
      <c r="A303"/>
      <c r="B303"/>
      <c r="C303"/>
      <c r="D303"/>
      <c r="E303"/>
      <c r="F303"/>
      <c r="G303"/>
      <c r="H303"/>
      <c r="I303"/>
      <c r="J303"/>
      <c r="K303"/>
      <c r="L303"/>
    </row>
    <row r="304" spans="1:12">
      <c r="A304"/>
      <c r="B304"/>
      <c r="C304"/>
      <c r="D304"/>
      <c r="E304"/>
      <c r="F304"/>
      <c r="G304"/>
      <c r="H304"/>
      <c r="I304"/>
      <c r="J304"/>
      <c r="K304"/>
      <c r="L304"/>
    </row>
    <row r="305" spans="1:12">
      <c r="A305"/>
      <c r="B305"/>
      <c r="C305"/>
      <c r="D305"/>
      <c r="E305"/>
      <c r="F305"/>
      <c r="G305"/>
      <c r="H305"/>
      <c r="I305"/>
      <c r="J305"/>
      <c r="K305"/>
      <c r="L305"/>
    </row>
    <row r="306" spans="1:12">
      <c r="A306"/>
      <c r="B306"/>
      <c r="C306"/>
      <c r="D306"/>
      <c r="E306"/>
      <c r="F306"/>
      <c r="G306"/>
      <c r="H306"/>
      <c r="I306"/>
      <c r="J306"/>
      <c r="K306"/>
      <c r="L306"/>
    </row>
    <row r="307" spans="1:12">
      <c r="A307"/>
      <c r="B307"/>
      <c r="C307"/>
      <c r="D307"/>
      <c r="E307"/>
      <c r="F307"/>
      <c r="G307"/>
      <c r="H307"/>
      <c r="I307"/>
      <c r="J307"/>
      <c r="K307"/>
      <c r="L307"/>
    </row>
    <row r="308" spans="1:12">
      <c r="A308"/>
      <c r="B308"/>
      <c r="C308"/>
      <c r="D308"/>
      <c r="E308"/>
      <c r="F308"/>
      <c r="G308"/>
      <c r="H308"/>
      <c r="I308"/>
      <c r="J308"/>
      <c r="K308"/>
      <c r="L308"/>
    </row>
    <row r="309" spans="1:12">
      <c r="A309"/>
      <c r="B309"/>
      <c r="C309"/>
      <c r="D309"/>
      <c r="E309"/>
      <c r="F309"/>
      <c r="G309"/>
      <c r="H309"/>
      <c r="I309"/>
      <c r="J309"/>
      <c r="K309"/>
      <c r="L309"/>
    </row>
    <row r="310" spans="1:12">
      <c r="A310"/>
      <c r="B310"/>
      <c r="C310"/>
      <c r="D310"/>
      <c r="E310"/>
      <c r="F310"/>
      <c r="G310"/>
      <c r="H310"/>
      <c r="I310"/>
      <c r="J310"/>
      <c r="K310"/>
      <c r="L310"/>
    </row>
    <row r="311" spans="1:12">
      <c r="A311"/>
      <c r="B311"/>
      <c r="C311"/>
      <c r="D311"/>
      <c r="E311"/>
      <c r="F311"/>
      <c r="G311"/>
      <c r="H311"/>
      <c r="I311"/>
      <c r="J311"/>
      <c r="K311"/>
      <c r="L311"/>
    </row>
    <row r="312" spans="1:12">
      <c r="A312"/>
      <c r="B312"/>
      <c r="C312"/>
      <c r="D312"/>
      <c r="E312"/>
      <c r="F312"/>
      <c r="G312"/>
      <c r="H312"/>
      <c r="I312"/>
      <c r="J312"/>
      <c r="K312"/>
      <c r="L312"/>
    </row>
    <row r="313" spans="1:12">
      <c r="A313"/>
      <c r="B313"/>
      <c r="C313"/>
      <c r="D313"/>
      <c r="E313"/>
      <c r="F313"/>
      <c r="G313"/>
      <c r="H313"/>
      <c r="I313"/>
      <c r="J313"/>
      <c r="K313"/>
      <c r="L313"/>
    </row>
    <row r="314" spans="1:12">
      <c r="A314"/>
      <c r="B314"/>
      <c r="C314"/>
      <c r="D314"/>
      <c r="E314"/>
      <c r="F314"/>
      <c r="G314"/>
      <c r="H314"/>
      <c r="I314"/>
      <c r="J314"/>
      <c r="K314"/>
      <c r="L314"/>
    </row>
    <row r="315" spans="1:12">
      <c r="A315"/>
      <c r="B315"/>
      <c r="C315"/>
      <c r="D315"/>
      <c r="E315"/>
      <c r="F315"/>
      <c r="G315"/>
      <c r="H315"/>
      <c r="I315"/>
      <c r="J315"/>
      <c r="K315"/>
      <c r="L315"/>
    </row>
    <row r="316" spans="1:12">
      <c r="A316"/>
      <c r="B316"/>
      <c r="C316"/>
      <c r="D316"/>
      <c r="E316"/>
      <c r="F316"/>
      <c r="G316"/>
      <c r="H316"/>
      <c r="I316"/>
      <c r="J316"/>
      <c r="K316"/>
      <c r="L316"/>
    </row>
    <row r="317" spans="1:12">
      <c r="A317"/>
      <c r="B317"/>
      <c r="C317"/>
      <c r="D317"/>
      <c r="E317"/>
      <c r="F317"/>
      <c r="G317"/>
      <c r="H317"/>
      <c r="I317"/>
      <c r="J317"/>
      <c r="K317"/>
      <c r="L317"/>
    </row>
    <row r="318" spans="1:12">
      <c r="A318"/>
      <c r="B318"/>
      <c r="C318"/>
      <c r="D318"/>
      <c r="E318"/>
      <c r="F318"/>
      <c r="G318"/>
      <c r="H318"/>
      <c r="I318"/>
      <c r="J318"/>
      <c r="K318"/>
      <c r="L318"/>
    </row>
    <row r="319" spans="1:12">
      <c r="A319"/>
      <c r="B319"/>
      <c r="C319"/>
      <c r="D319"/>
      <c r="E319"/>
      <c r="F319"/>
      <c r="G319"/>
      <c r="H319"/>
      <c r="I319"/>
      <c r="J319"/>
      <c r="K319"/>
      <c r="L319"/>
    </row>
    <row r="320" spans="1:12">
      <c r="A320"/>
      <c r="B320"/>
      <c r="C320"/>
      <c r="D320"/>
      <c r="E320"/>
      <c r="F320"/>
      <c r="G320"/>
      <c r="H320"/>
      <c r="I320"/>
      <c r="J320"/>
      <c r="K320"/>
      <c r="L320"/>
    </row>
    <row r="321" spans="1:12">
      <c r="A321"/>
      <c r="B321"/>
      <c r="C321"/>
      <c r="D321"/>
      <c r="E321"/>
      <c r="F321"/>
      <c r="G321"/>
      <c r="H321"/>
      <c r="I321"/>
      <c r="J321"/>
      <c r="K321"/>
      <c r="L321"/>
    </row>
    <row r="322" spans="1:12">
      <c r="A322"/>
      <c r="B322"/>
      <c r="C322"/>
      <c r="D322"/>
      <c r="E322"/>
      <c r="F322"/>
      <c r="G322"/>
      <c r="H322"/>
      <c r="I322"/>
      <c r="J322"/>
      <c r="K322"/>
      <c r="L322"/>
    </row>
    <row r="323" spans="1:12">
      <c r="A323"/>
      <c r="B323"/>
      <c r="C323"/>
      <c r="D323"/>
      <c r="E323"/>
      <c r="F323"/>
      <c r="G323"/>
      <c r="H323"/>
      <c r="I323"/>
      <c r="J323"/>
      <c r="K323"/>
      <c r="L323"/>
    </row>
    <row r="324" spans="1:12">
      <c r="A324"/>
      <c r="B324"/>
      <c r="C324"/>
      <c r="D324"/>
      <c r="E324"/>
      <c r="F324"/>
      <c r="G324"/>
      <c r="H324"/>
      <c r="I324"/>
      <c r="J324"/>
      <c r="K324"/>
      <c r="L324"/>
    </row>
    <row r="325" spans="1:12">
      <c r="A325"/>
      <c r="B325"/>
      <c r="C325"/>
      <c r="D325"/>
      <c r="E325"/>
      <c r="F325"/>
      <c r="G325"/>
      <c r="H325"/>
      <c r="I325"/>
      <c r="J325"/>
      <c r="K325"/>
      <c r="L325"/>
    </row>
    <row r="326" spans="1:12">
      <c r="A326"/>
      <c r="B326"/>
      <c r="C326"/>
      <c r="D326"/>
      <c r="E326"/>
      <c r="F326"/>
      <c r="G326"/>
      <c r="H326"/>
      <c r="I326"/>
      <c r="J326"/>
      <c r="K326"/>
      <c r="L326"/>
    </row>
    <row r="327" spans="1:12">
      <c r="A327"/>
      <c r="B327"/>
      <c r="C327"/>
      <c r="D327"/>
      <c r="E327"/>
      <c r="F327"/>
      <c r="G327"/>
      <c r="H327"/>
      <c r="I327"/>
      <c r="J327"/>
      <c r="K327"/>
      <c r="L327"/>
    </row>
    <row r="328" spans="1:12">
      <c r="A328"/>
      <c r="B328"/>
      <c r="C328"/>
      <c r="D328"/>
      <c r="E328"/>
      <c r="F328"/>
      <c r="G328"/>
      <c r="H328"/>
      <c r="I328"/>
      <c r="J328"/>
      <c r="K328"/>
      <c r="L328"/>
    </row>
    <row r="329" spans="1:12">
      <c r="A329"/>
      <c r="B329"/>
      <c r="C329"/>
      <c r="D329"/>
      <c r="E329"/>
      <c r="F329"/>
      <c r="G329"/>
      <c r="H329"/>
      <c r="I329"/>
      <c r="J329"/>
      <c r="K329"/>
      <c r="L329"/>
    </row>
    <row r="330" spans="1:12">
      <c r="A330"/>
      <c r="B330"/>
      <c r="C330"/>
      <c r="D330"/>
      <c r="E330"/>
      <c r="F330"/>
      <c r="G330"/>
      <c r="H330"/>
      <c r="I330"/>
      <c r="J330"/>
      <c r="K330"/>
      <c r="L330"/>
    </row>
    <row r="331" spans="1:12">
      <c r="A331"/>
      <c r="B331"/>
      <c r="C331"/>
      <c r="D331"/>
      <c r="E331"/>
      <c r="F331"/>
      <c r="G331"/>
      <c r="H331"/>
      <c r="I331"/>
      <c r="J331"/>
      <c r="K331"/>
      <c r="L331"/>
    </row>
    <row r="332" spans="1:12">
      <c r="A332"/>
      <c r="B332"/>
      <c r="C332"/>
      <c r="D332"/>
      <c r="E332"/>
      <c r="F332"/>
      <c r="G332"/>
      <c r="H332"/>
      <c r="I332"/>
      <c r="J332"/>
      <c r="K332"/>
      <c r="L332"/>
    </row>
    <row r="333" spans="1:12">
      <c r="A333"/>
      <c r="B333"/>
      <c r="C333"/>
      <c r="D333"/>
      <c r="E333"/>
      <c r="F333"/>
      <c r="G333"/>
      <c r="H333"/>
      <c r="I333"/>
      <c r="J333"/>
      <c r="K333"/>
      <c r="L333"/>
    </row>
    <row r="334" spans="1:12">
      <c r="A334"/>
      <c r="B334"/>
      <c r="C334"/>
      <c r="D334"/>
      <c r="E334"/>
      <c r="F334"/>
      <c r="G334"/>
      <c r="H334"/>
      <c r="I334"/>
      <c r="J334"/>
      <c r="K334"/>
      <c r="L334"/>
    </row>
    <row r="335" spans="1:12">
      <c r="A335"/>
      <c r="B335"/>
      <c r="C335"/>
      <c r="D335"/>
      <c r="E335"/>
      <c r="F335"/>
      <c r="G335"/>
      <c r="H335"/>
      <c r="I335"/>
      <c r="J335"/>
      <c r="K335"/>
      <c r="L335"/>
    </row>
    <row r="336" spans="1:12">
      <c r="A336"/>
      <c r="B336"/>
      <c r="C336"/>
      <c r="D336"/>
      <c r="E336"/>
      <c r="F336"/>
      <c r="G336"/>
      <c r="H336"/>
      <c r="I336"/>
      <c r="J336"/>
      <c r="K336"/>
      <c r="L336"/>
    </row>
    <row r="337" spans="1:12">
      <c r="A337"/>
      <c r="B337"/>
      <c r="C337"/>
      <c r="D337"/>
      <c r="E337"/>
      <c r="F337"/>
      <c r="G337"/>
      <c r="H337"/>
      <c r="I337"/>
      <c r="J337"/>
      <c r="K337"/>
      <c r="L337"/>
    </row>
    <row r="338" spans="1:12">
      <c r="A338"/>
      <c r="B338"/>
      <c r="C338"/>
      <c r="D338"/>
      <c r="E338"/>
      <c r="F338"/>
      <c r="G338"/>
      <c r="H338"/>
      <c r="I338"/>
      <c r="J338"/>
      <c r="K338"/>
      <c r="L338"/>
    </row>
    <row r="339" spans="1:12">
      <c r="A339"/>
      <c r="B339"/>
      <c r="C339"/>
      <c r="D339"/>
      <c r="E339"/>
      <c r="F339"/>
      <c r="G339"/>
      <c r="H339"/>
      <c r="I339"/>
      <c r="J339"/>
      <c r="K339"/>
      <c r="L339"/>
    </row>
    <row r="340" spans="1:12">
      <c r="A340"/>
      <c r="B340"/>
      <c r="C340"/>
      <c r="D340"/>
      <c r="E340"/>
      <c r="F340"/>
      <c r="G340"/>
      <c r="H340"/>
      <c r="I340"/>
      <c r="J340"/>
      <c r="K340"/>
      <c r="L340"/>
    </row>
    <row r="341" spans="1:12">
      <c r="A341"/>
      <c r="B341"/>
      <c r="C341"/>
      <c r="D341"/>
      <c r="E341"/>
      <c r="F341"/>
      <c r="G341"/>
      <c r="H341"/>
      <c r="I341"/>
      <c r="J341"/>
      <c r="K341"/>
      <c r="L341"/>
    </row>
    <row r="342" spans="1:12">
      <c r="A342"/>
      <c r="B342"/>
      <c r="C342"/>
      <c r="D342"/>
      <c r="E342"/>
      <c r="F342"/>
      <c r="G342"/>
      <c r="H342"/>
      <c r="I342"/>
      <c r="J342"/>
      <c r="K342"/>
      <c r="L342"/>
    </row>
    <row r="343" spans="1:12">
      <c r="A343"/>
      <c r="B343"/>
      <c r="C343"/>
      <c r="D343"/>
      <c r="E343"/>
      <c r="F343"/>
      <c r="G343"/>
      <c r="H343"/>
      <c r="I343"/>
      <c r="J343"/>
      <c r="K343"/>
      <c r="L343"/>
    </row>
    <row r="344" spans="1:12">
      <c r="A344"/>
      <c r="B344"/>
      <c r="C344"/>
      <c r="D344"/>
      <c r="E344"/>
      <c r="F344"/>
      <c r="G344"/>
      <c r="H344"/>
      <c r="I344"/>
      <c r="J344"/>
      <c r="K344"/>
      <c r="L344"/>
    </row>
    <row r="345" spans="1:12">
      <c r="A345"/>
      <c r="B345"/>
      <c r="C345"/>
      <c r="D345"/>
      <c r="E345"/>
      <c r="F345"/>
      <c r="G345"/>
      <c r="H345"/>
      <c r="I345"/>
      <c r="J345"/>
      <c r="K345"/>
      <c r="L345"/>
    </row>
    <row r="346" spans="1:12">
      <c r="A346"/>
      <c r="B346"/>
      <c r="C346"/>
      <c r="D346"/>
      <c r="E346"/>
      <c r="F346"/>
      <c r="G346"/>
      <c r="H346"/>
      <c r="I346"/>
      <c r="J346"/>
      <c r="K346"/>
      <c r="L346"/>
    </row>
    <row r="347" spans="1:12">
      <c r="A347"/>
      <c r="B347"/>
      <c r="C347"/>
      <c r="D347"/>
      <c r="E347"/>
      <c r="F347"/>
      <c r="G347"/>
      <c r="H347"/>
      <c r="I347"/>
      <c r="J347"/>
      <c r="K347"/>
      <c r="L347"/>
    </row>
    <row r="348" spans="1:12">
      <c r="A348"/>
      <c r="B348"/>
      <c r="C348"/>
      <c r="D348"/>
      <c r="E348"/>
      <c r="F348"/>
      <c r="G348"/>
      <c r="H348"/>
      <c r="I348"/>
      <c r="J348"/>
      <c r="K348"/>
      <c r="L348"/>
    </row>
    <row r="349" spans="1:12">
      <c r="A349"/>
      <c r="B349"/>
      <c r="C349"/>
      <c r="D349"/>
      <c r="E349"/>
      <c r="F349"/>
      <c r="G349"/>
      <c r="H349"/>
      <c r="I349"/>
      <c r="J349"/>
      <c r="K349"/>
      <c r="L349"/>
    </row>
    <row r="350" spans="1:12">
      <c r="A350"/>
      <c r="B350"/>
      <c r="C350"/>
      <c r="D350"/>
      <c r="E350"/>
      <c r="F350"/>
      <c r="G350"/>
      <c r="H350"/>
      <c r="I350"/>
      <c r="J350"/>
      <c r="K350"/>
      <c r="L350"/>
    </row>
    <row r="351" spans="1:12">
      <c r="A351"/>
      <c r="B351"/>
      <c r="C351"/>
      <c r="D351"/>
      <c r="E351"/>
      <c r="F351"/>
      <c r="G351"/>
      <c r="H351"/>
      <c r="I351"/>
      <c r="J351"/>
      <c r="K351"/>
      <c r="L351"/>
    </row>
    <row r="352" spans="1:12">
      <c r="A352"/>
      <c r="B352"/>
      <c r="C352"/>
      <c r="D352"/>
      <c r="E352"/>
      <c r="F352"/>
      <c r="G352"/>
      <c r="H352"/>
      <c r="I352"/>
      <c r="J352"/>
      <c r="K352"/>
      <c r="L352"/>
    </row>
    <row r="353" spans="1:12">
      <c r="A353"/>
      <c r="B353"/>
      <c r="C353"/>
      <c r="D353"/>
      <c r="E353"/>
      <c r="F353"/>
      <c r="G353"/>
      <c r="H353"/>
      <c r="I353"/>
      <c r="J353"/>
      <c r="K353"/>
      <c r="L353"/>
    </row>
    <row r="354" spans="1:12">
      <c r="A354"/>
      <c r="B354"/>
      <c r="C354"/>
      <c r="D354"/>
      <c r="E354"/>
      <c r="F354"/>
      <c r="G354"/>
      <c r="H354"/>
      <c r="I354"/>
      <c r="J354"/>
      <c r="K354"/>
      <c r="L354"/>
    </row>
    <row r="355" spans="1:12">
      <c r="A355"/>
      <c r="B355"/>
      <c r="C355"/>
      <c r="D355"/>
      <c r="E355"/>
      <c r="F355"/>
      <c r="G355"/>
      <c r="H355"/>
      <c r="I355"/>
      <c r="J355"/>
      <c r="K355"/>
      <c r="L355"/>
    </row>
    <row r="356" spans="1:12">
      <c r="A356"/>
      <c r="B356"/>
      <c r="C356"/>
      <c r="D356"/>
      <c r="E356"/>
      <c r="F356"/>
      <c r="G356"/>
      <c r="H356"/>
      <c r="I356"/>
      <c r="J356"/>
      <c r="K356"/>
      <c r="L356"/>
    </row>
    <row r="357" spans="1:12">
      <c r="A357"/>
      <c r="B357"/>
      <c r="C357"/>
      <c r="D357"/>
      <c r="E357"/>
      <c r="F357"/>
      <c r="G357"/>
      <c r="H357"/>
      <c r="I357"/>
      <c r="J357"/>
      <c r="K357"/>
      <c r="L357"/>
    </row>
    <row r="358" spans="1:12">
      <c r="A358"/>
      <c r="B358"/>
      <c r="C358"/>
      <c r="D358"/>
      <c r="E358"/>
      <c r="F358"/>
      <c r="G358"/>
      <c r="H358"/>
      <c r="I358"/>
      <c r="J358"/>
      <c r="K358"/>
      <c r="L358"/>
    </row>
    <row r="359" spans="1:12">
      <c r="A359"/>
      <c r="B359"/>
      <c r="C359"/>
      <c r="D359"/>
      <c r="E359"/>
      <c r="F359"/>
      <c r="G359"/>
      <c r="H359"/>
      <c r="I359"/>
      <c r="J359"/>
      <c r="K359"/>
      <c r="L359"/>
    </row>
    <row r="360" spans="1:12">
      <c r="A360"/>
      <c r="B360"/>
      <c r="C360"/>
      <c r="D360"/>
      <c r="E360"/>
      <c r="F360"/>
      <c r="G360"/>
      <c r="H360"/>
      <c r="I360"/>
      <c r="J360"/>
      <c r="K360"/>
      <c r="L360"/>
    </row>
    <row r="361" spans="1:12">
      <c r="A361"/>
      <c r="B361"/>
      <c r="C361"/>
      <c r="D361"/>
      <c r="E361"/>
      <c r="F361"/>
      <c r="G361"/>
      <c r="H361"/>
      <c r="I361"/>
      <c r="J361"/>
      <c r="K361"/>
      <c r="L361"/>
    </row>
    <row r="362" spans="1:12">
      <c r="A362"/>
      <c r="B362"/>
      <c r="C362"/>
      <c r="D362"/>
      <c r="E362"/>
      <c r="F362"/>
      <c r="G362"/>
      <c r="H362"/>
      <c r="I362"/>
      <c r="J362"/>
      <c r="K362"/>
      <c r="L362"/>
    </row>
    <row r="363" spans="1:12">
      <c r="A363"/>
      <c r="B363"/>
      <c r="C363"/>
      <c r="D363"/>
      <c r="E363"/>
      <c r="F363"/>
      <c r="G363"/>
      <c r="H363"/>
      <c r="I363"/>
      <c r="J363"/>
      <c r="K363"/>
      <c r="L363"/>
    </row>
    <row r="364" spans="1:12">
      <c r="A364"/>
      <c r="B364"/>
      <c r="C364"/>
      <c r="D364"/>
      <c r="E364"/>
      <c r="F364"/>
      <c r="G364"/>
      <c r="H364"/>
      <c r="I364"/>
      <c r="J364"/>
      <c r="K364"/>
      <c r="L364"/>
    </row>
    <row r="365" spans="1:12">
      <c r="A365"/>
      <c r="B365"/>
      <c r="C365"/>
      <c r="D365"/>
      <c r="E365"/>
      <c r="F365"/>
      <c r="G365"/>
      <c r="H365"/>
      <c r="I365"/>
      <c r="J365"/>
      <c r="K365"/>
      <c r="L365"/>
    </row>
    <row r="366" spans="1:12">
      <c r="A366"/>
      <c r="B366"/>
      <c r="C366"/>
      <c r="D366"/>
      <c r="E366"/>
      <c r="F366"/>
      <c r="G366"/>
      <c r="H366"/>
      <c r="I366"/>
      <c r="J366"/>
      <c r="K366"/>
      <c r="L366"/>
    </row>
    <row r="367" spans="1:12">
      <c r="A367"/>
      <c r="B367"/>
      <c r="C367"/>
      <c r="D367"/>
      <c r="E367"/>
      <c r="F367"/>
      <c r="G367"/>
      <c r="H367"/>
      <c r="I367"/>
      <c r="J367"/>
      <c r="K367"/>
      <c r="L367"/>
    </row>
    <row r="368" spans="1:12">
      <c r="A368"/>
      <c r="B368"/>
      <c r="C368"/>
      <c r="D368"/>
      <c r="E368"/>
      <c r="F368"/>
      <c r="G368"/>
      <c r="H368"/>
      <c r="I368"/>
      <c r="J368"/>
      <c r="K368"/>
      <c r="L368"/>
    </row>
    <row r="369" spans="1:12">
      <c r="A369"/>
      <c r="B369"/>
      <c r="C369"/>
      <c r="D369"/>
      <c r="E369"/>
      <c r="F369"/>
      <c r="G369"/>
      <c r="H369"/>
      <c r="I369"/>
      <c r="J369"/>
      <c r="K369"/>
      <c r="L369"/>
    </row>
    <row r="370" spans="1:12">
      <c r="A370"/>
      <c r="B370"/>
      <c r="C370"/>
      <c r="D370"/>
      <c r="E370"/>
      <c r="F370"/>
      <c r="G370"/>
      <c r="H370"/>
      <c r="I370"/>
      <c r="J370"/>
      <c r="K370"/>
      <c r="L370"/>
    </row>
    <row r="371" spans="1:12">
      <c r="A371"/>
      <c r="B371"/>
      <c r="C371"/>
      <c r="D371"/>
      <c r="E371"/>
      <c r="F371"/>
      <c r="G371"/>
      <c r="H371"/>
      <c r="I371"/>
      <c r="J371"/>
      <c r="K371"/>
      <c r="L371"/>
    </row>
    <row r="372" spans="1:12">
      <c r="A372"/>
      <c r="B372"/>
      <c r="C372"/>
      <c r="D372"/>
      <c r="E372"/>
      <c r="F372"/>
      <c r="G372"/>
      <c r="H372"/>
      <c r="I372"/>
      <c r="J372"/>
      <c r="K372"/>
      <c r="L372"/>
    </row>
    <row r="373" spans="1:12">
      <c r="A373"/>
      <c r="B373"/>
      <c r="C373"/>
      <c r="D373"/>
      <c r="E373"/>
      <c r="F373"/>
      <c r="G373"/>
      <c r="H373"/>
      <c r="I373"/>
      <c r="J373"/>
      <c r="K373"/>
      <c r="L373"/>
    </row>
    <row r="374" spans="1:12">
      <c r="A374"/>
      <c r="B374"/>
      <c r="C374"/>
      <c r="D374"/>
      <c r="E374"/>
      <c r="F374"/>
      <c r="G374"/>
      <c r="H374"/>
      <c r="I374"/>
      <c r="J374"/>
      <c r="K374"/>
      <c r="L374"/>
    </row>
    <row r="375" spans="1:12">
      <c r="A375"/>
      <c r="B375"/>
      <c r="C375"/>
      <c r="D375"/>
      <c r="E375"/>
      <c r="F375"/>
      <c r="G375"/>
      <c r="H375"/>
      <c r="I375"/>
      <c r="J375"/>
      <c r="K375"/>
      <c r="L375"/>
    </row>
    <row r="376" spans="1:12">
      <c r="A376"/>
      <c r="B376"/>
      <c r="C376"/>
      <c r="D376"/>
      <c r="E376"/>
      <c r="F376"/>
      <c r="G376"/>
      <c r="H376"/>
      <c r="I376"/>
      <c r="J376"/>
      <c r="K376"/>
      <c r="L376"/>
    </row>
    <row r="377" spans="1:12">
      <c r="A377"/>
      <c r="B377"/>
      <c r="C377"/>
      <c r="D377"/>
      <c r="E377"/>
      <c r="F377"/>
      <c r="G377"/>
      <c r="H377"/>
      <c r="I377"/>
      <c r="J377"/>
      <c r="K377"/>
      <c r="L377"/>
    </row>
    <row r="378" spans="1:12">
      <c r="A378"/>
      <c r="B378"/>
      <c r="C378"/>
      <c r="D378"/>
      <c r="E378"/>
      <c r="F378"/>
      <c r="G378"/>
      <c r="H378"/>
      <c r="I378"/>
      <c r="J378"/>
      <c r="K378"/>
      <c r="L378"/>
    </row>
    <row r="379" spans="1:12">
      <c r="A379"/>
      <c r="B379"/>
      <c r="C379"/>
      <c r="D379"/>
      <c r="E379"/>
      <c r="F379"/>
      <c r="G379"/>
      <c r="H379"/>
      <c r="I379"/>
      <c r="J379"/>
      <c r="K379"/>
      <c r="L379"/>
    </row>
    <row r="380" spans="1:12">
      <c r="A380"/>
      <c r="B380"/>
      <c r="C380"/>
      <c r="D380"/>
      <c r="E380"/>
      <c r="F380"/>
      <c r="G380"/>
      <c r="H380"/>
      <c r="I380"/>
      <c r="J380"/>
      <c r="K380"/>
      <c r="L380"/>
    </row>
    <row r="381" spans="1:12">
      <c r="A381"/>
      <c r="B381"/>
      <c r="C381"/>
      <c r="D381"/>
      <c r="E381"/>
      <c r="F381"/>
      <c r="G381"/>
      <c r="H381"/>
      <c r="I381"/>
      <c r="J381"/>
      <c r="K381"/>
      <c r="L381"/>
    </row>
    <row r="382" spans="1:12">
      <c r="A382"/>
      <c r="B382"/>
      <c r="C382"/>
      <c r="D382"/>
      <c r="E382"/>
      <c r="F382"/>
      <c r="G382"/>
      <c r="H382"/>
      <c r="I382"/>
      <c r="J382"/>
      <c r="K382"/>
      <c r="L382"/>
    </row>
    <row r="383" spans="1:12">
      <c r="A383"/>
      <c r="B383"/>
      <c r="C383"/>
      <c r="D383"/>
      <c r="E383"/>
      <c r="F383"/>
      <c r="G383"/>
      <c r="H383"/>
      <c r="I383"/>
      <c r="J383"/>
      <c r="K383"/>
      <c r="L383"/>
    </row>
    <row r="384" spans="1:12">
      <c r="A384"/>
      <c r="B384"/>
      <c r="C384"/>
      <c r="D384"/>
      <c r="E384"/>
      <c r="F384"/>
      <c r="G384"/>
      <c r="H384"/>
      <c r="I384"/>
      <c r="J384"/>
      <c r="K384"/>
      <c r="L384"/>
    </row>
    <row r="385" spans="1:12">
      <c r="A385"/>
      <c r="B385"/>
      <c r="C385"/>
      <c r="D385"/>
      <c r="E385"/>
      <c r="F385"/>
      <c r="G385"/>
      <c r="H385"/>
      <c r="I385"/>
      <c r="J385"/>
      <c r="K385"/>
      <c r="L385"/>
    </row>
    <row r="386" spans="1:12">
      <c r="A386"/>
      <c r="B386"/>
      <c r="C386"/>
      <c r="D386"/>
      <c r="E386"/>
      <c r="F386"/>
      <c r="G386"/>
      <c r="H386"/>
      <c r="I386"/>
      <c r="J386"/>
      <c r="K386"/>
      <c r="L386"/>
    </row>
    <row r="387" spans="1:12">
      <c r="A387"/>
      <c r="B387"/>
      <c r="C387"/>
      <c r="D387"/>
      <c r="E387"/>
      <c r="F387"/>
      <c r="G387"/>
      <c r="H387"/>
      <c r="I387"/>
      <c r="J387"/>
      <c r="K387"/>
      <c r="L387"/>
    </row>
    <row r="388" spans="1:12">
      <c r="A388"/>
      <c r="B388"/>
      <c r="C388"/>
      <c r="D388"/>
      <c r="E388"/>
      <c r="F388"/>
      <c r="G388"/>
      <c r="H388"/>
      <c r="I388"/>
      <c r="J388"/>
      <c r="K388"/>
      <c r="L388"/>
    </row>
    <row r="389" spans="1:12">
      <c r="A389"/>
      <c r="B389"/>
      <c r="C389"/>
      <c r="D389"/>
      <c r="E389"/>
      <c r="F389"/>
      <c r="G389"/>
      <c r="H389"/>
      <c r="I389"/>
      <c r="J389"/>
      <c r="K389"/>
      <c r="L389"/>
    </row>
    <row r="390" spans="1:12">
      <c r="A390"/>
      <c r="B390"/>
      <c r="C390"/>
      <c r="D390"/>
      <c r="E390"/>
      <c r="F390"/>
      <c r="G390"/>
      <c r="H390"/>
      <c r="I390"/>
      <c r="J390"/>
      <c r="K390"/>
      <c r="L390"/>
    </row>
    <row r="391" spans="1:12">
      <c r="A391"/>
      <c r="B391"/>
      <c r="C391"/>
      <c r="D391"/>
      <c r="E391"/>
      <c r="F391"/>
      <c r="G391"/>
      <c r="H391"/>
      <c r="I391"/>
      <c r="J391"/>
      <c r="K391"/>
      <c r="L391"/>
    </row>
    <row r="392" spans="1:12">
      <c r="A392"/>
      <c r="B392"/>
      <c r="C392"/>
      <c r="D392"/>
      <c r="E392"/>
      <c r="F392"/>
      <c r="G392"/>
      <c r="H392"/>
      <c r="I392"/>
      <c r="J392"/>
      <c r="K392"/>
      <c r="L392"/>
    </row>
    <row r="393" spans="1:12">
      <c r="A393"/>
      <c r="B393"/>
      <c r="C393"/>
      <c r="D393"/>
      <c r="E393"/>
      <c r="F393"/>
      <c r="G393"/>
      <c r="H393"/>
      <c r="I393"/>
      <c r="J393"/>
      <c r="K393"/>
      <c r="L393"/>
    </row>
    <row r="394" spans="1:12">
      <c r="A394"/>
      <c r="B394"/>
      <c r="C394"/>
      <c r="D394"/>
      <c r="E394"/>
      <c r="F394"/>
      <c r="G394"/>
      <c r="H394"/>
      <c r="I394"/>
      <c r="J394"/>
      <c r="K394"/>
      <c r="L394"/>
    </row>
    <row r="395" spans="1:12">
      <c r="A395"/>
      <c r="B395"/>
      <c r="C395"/>
      <c r="D395"/>
      <c r="E395"/>
      <c r="F395"/>
      <c r="G395"/>
      <c r="H395"/>
      <c r="I395"/>
      <c r="J395"/>
      <c r="K395"/>
      <c r="L395"/>
    </row>
    <row r="396" spans="1:12">
      <c r="A396"/>
      <c r="B396"/>
      <c r="C396"/>
      <c r="D396"/>
      <c r="E396"/>
      <c r="F396"/>
      <c r="G396"/>
      <c r="H396"/>
      <c r="I396"/>
      <c r="J396"/>
      <c r="K396"/>
      <c r="L396"/>
    </row>
    <row r="397" spans="1:12">
      <c r="A397"/>
      <c r="B397"/>
      <c r="C397"/>
      <c r="D397"/>
      <c r="E397"/>
      <c r="F397"/>
      <c r="G397"/>
      <c r="H397"/>
      <c r="I397"/>
      <c r="J397"/>
      <c r="K397"/>
      <c r="L397"/>
    </row>
    <row r="398" spans="1:12">
      <c r="A398"/>
      <c r="B398"/>
      <c r="C398"/>
      <c r="D398"/>
      <c r="E398"/>
      <c r="F398"/>
      <c r="G398"/>
      <c r="H398"/>
      <c r="I398"/>
      <c r="J398"/>
      <c r="K398"/>
      <c r="L398"/>
    </row>
    <row r="399" spans="1:12">
      <c r="A399"/>
      <c r="B399"/>
      <c r="C399"/>
      <c r="D399"/>
      <c r="E399"/>
      <c r="F399"/>
      <c r="G399"/>
      <c r="H399"/>
      <c r="I399"/>
      <c r="J399"/>
      <c r="K399"/>
      <c r="L399"/>
    </row>
    <row r="400" spans="1:12">
      <c r="A400"/>
      <c r="B400"/>
      <c r="C400"/>
      <c r="D400"/>
      <c r="E400"/>
      <c r="F400"/>
      <c r="G400"/>
      <c r="H400"/>
      <c r="I400"/>
      <c r="J400"/>
      <c r="K400"/>
      <c r="L400"/>
    </row>
    <row r="401" spans="1:12">
      <c r="A401"/>
      <c r="B401"/>
      <c r="C401"/>
      <c r="D401"/>
      <c r="E401"/>
      <c r="F401"/>
      <c r="G401"/>
      <c r="H401"/>
      <c r="I401"/>
      <c r="J401"/>
      <c r="K401"/>
      <c r="L401"/>
    </row>
    <row r="402" spans="1:12">
      <c r="A402"/>
      <c r="B402"/>
      <c r="C402"/>
      <c r="D402"/>
      <c r="E402"/>
      <c r="F402"/>
      <c r="G402"/>
      <c r="H402"/>
      <c r="I402"/>
      <c r="J402"/>
      <c r="K402"/>
      <c r="L402"/>
    </row>
    <row r="403" spans="1:12">
      <c r="A403"/>
      <c r="B403"/>
      <c r="C403"/>
      <c r="D403"/>
      <c r="E403"/>
      <c r="F403"/>
      <c r="G403"/>
      <c r="H403"/>
      <c r="I403"/>
      <c r="J403"/>
      <c r="K403"/>
      <c r="L403"/>
    </row>
    <row r="404" spans="1:12">
      <c r="A404"/>
      <c r="B404"/>
      <c r="C404"/>
      <c r="D404"/>
      <c r="E404"/>
      <c r="F404"/>
      <c r="G404"/>
      <c r="H404"/>
      <c r="I404"/>
      <c r="J404"/>
      <c r="K404"/>
      <c r="L404"/>
    </row>
    <row r="405" spans="1:12">
      <c r="A405"/>
      <c r="B405"/>
      <c r="C405"/>
      <c r="D405"/>
      <c r="E405"/>
      <c r="F405"/>
      <c r="G405"/>
      <c r="H405"/>
      <c r="I405"/>
      <c r="J405"/>
      <c r="K405"/>
      <c r="L405"/>
    </row>
    <row r="406" spans="1:12">
      <c r="A406"/>
      <c r="B406"/>
      <c r="C406"/>
      <c r="D406"/>
      <c r="E406"/>
      <c r="F406"/>
      <c r="G406"/>
      <c r="H406"/>
      <c r="I406"/>
      <c r="J406"/>
      <c r="K406"/>
      <c r="L406"/>
    </row>
    <row r="407" spans="1:12">
      <c r="A407"/>
      <c r="B407"/>
      <c r="C407"/>
      <c r="D407"/>
      <c r="E407"/>
      <c r="F407"/>
      <c r="G407"/>
      <c r="H407"/>
      <c r="I407"/>
      <c r="J407"/>
      <c r="K407"/>
      <c r="L407"/>
    </row>
    <row r="408" spans="1:12">
      <c r="A408"/>
      <c r="B408"/>
      <c r="C408"/>
      <c r="D408"/>
      <c r="E408"/>
      <c r="F408"/>
      <c r="G408"/>
      <c r="H408"/>
      <c r="I408"/>
      <c r="J408"/>
      <c r="K408"/>
      <c r="L408"/>
    </row>
    <row r="409" spans="1:12">
      <c r="A409"/>
      <c r="B409"/>
      <c r="C409"/>
      <c r="D409"/>
      <c r="E409"/>
      <c r="F409"/>
      <c r="G409"/>
      <c r="H409"/>
      <c r="I409"/>
      <c r="J409"/>
      <c r="K409"/>
      <c r="L409"/>
    </row>
    <row r="410" spans="1:12">
      <c r="A410"/>
      <c r="B410"/>
      <c r="C410"/>
      <c r="D410"/>
      <c r="E410"/>
      <c r="F410"/>
      <c r="G410"/>
      <c r="H410"/>
      <c r="I410"/>
      <c r="J410"/>
      <c r="K410"/>
      <c r="L410"/>
    </row>
    <row r="411" spans="1:12">
      <c r="A411"/>
      <c r="B411"/>
      <c r="C411"/>
      <c r="D411"/>
      <c r="E411"/>
      <c r="F411"/>
      <c r="G411"/>
      <c r="H411"/>
      <c r="I411"/>
      <c r="J411"/>
      <c r="K411"/>
      <c r="L411"/>
    </row>
    <row r="412" spans="1:12">
      <c r="A412"/>
      <c r="B412"/>
      <c r="C412"/>
      <c r="D412"/>
      <c r="E412"/>
      <c r="F412"/>
      <c r="G412"/>
      <c r="H412"/>
      <c r="I412"/>
      <c r="J412"/>
      <c r="K412"/>
      <c r="L412"/>
    </row>
    <row r="413" spans="1:12">
      <c r="A413"/>
      <c r="B413"/>
      <c r="C413"/>
      <c r="D413"/>
      <c r="E413"/>
      <c r="F413"/>
      <c r="G413"/>
      <c r="H413"/>
      <c r="I413"/>
      <c r="J413"/>
      <c r="K413"/>
      <c r="L413"/>
    </row>
    <row r="414" spans="1:12">
      <c r="A414"/>
      <c r="B414"/>
      <c r="C414"/>
      <c r="D414"/>
      <c r="E414"/>
      <c r="F414"/>
      <c r="G414"/>
      <c r="H414"/>
      <c r="I414"/>
      <c r="J414"/>
      <c r="K414"/>
      <c r="L414"/>
    </row>
    <row r="415" spans="1:12">
      <c r="A415"/>
      <c r="B415"/>
      <c r="C415"/>
      <c r="D415"/>
      <c r="E415"/>
      <c r="F415"/>
      <c r="G415"/>
      <c r="H415"/>
      <c r="I415"/>
      <c r="J415"/>
      <c r="K415"/>
      <c r="L415"/>
    </row>
    <row r="416" spans="1:12">
      <c r="A416"/>
      <c r="B416"/>
      <c r="C416"/>
      <c r="D416"/>
      <c r="E416"/>
      <c r="F416"/>
      <c r="G416"/>
      <c r="H416"/>
      <c r="I416"/>
      <c r="J416"/>
      <c r="K416"/>
      <c r="L416"/>
    </row>
    <row r="417" spans="1:12">
      <c r="A417"/>
      <c r="B417"/>
      <c r="C417"/>
      <c r="D417"/>
      <c r="E417"/>
      <c r="F417"/>
      <c r="G417"/>
      <c r="H417"/>
      <c r="I417"/>
      <c r="J417"/>
      <c r="K417"/>
      <c r="L417"/>
    </row>
    <row r="418" spans="1:12">
      <c r="A418"/>
      <c r="B418"/>
      <c r="C418"/>
      <c r="D418"/>
      <c r="E418"/>
      <c r="F418"/>
      <c r="G418"/>
      <c r="H418"/>
      <c r="I418"/>
      <c r="J418"/>
      <c r="K418"/>
      <c r="L418"/>
    </row>
    <row r="419" spans="1:12">
      <c r="A419"/>
      <c r="B419"/>
      <c r="C419"/>
      <c r="D419"/>
      <c r="E419"/>
      <c r="F419"/>
      <c r="G419"/>
      <c r="H419"/>
      <c r="I419"/>
      <c r="J419"/>
      <c r="K419"/>
      <c r="L419"/>
    </row>
    <row r="420" spans="1:12">
      <c r="A420"/>
      <c r="B420"/>
      <c r="C420"/>
      <c r="D420"/>
      <c r="E420"/>
      <c r="F420"/>
      <c r="G420"/>
      <c r="H420"/>
      <c r="I420"/>
      <c r="J420"/>
      <c r="K420"/>
      <c r="L420"/>
    </row>
    <row r="421" spans="1:12">
      <c r="A421"/>
      <c r="B421"/>
      <c r="C421"/>
      <c r="D421"/>
      <c r="E421"/>
      <c r="F421"/>
      <c r="G421"/>
      <c r="H421"/>
      <c r="I421"/>
      <c r="J421"/>
      <c r="K421"/>
      <c r="L421"/>
    </row>
    <row r="422" spans="1:12">
      <c r="A422"/>
      <c r="B422"/>
      <c r="C422"/>
      <c r="D422"/>
      <c r="E422"/>
      <c r="F422"/>
      <c r="G422"/>
      <c r="H422"/>
      <c r="I422"/>
      <c r="J422"/>
      <c r="K422"/>
      <c r="L422"/>
    </row>
    <row r="423" spans="1:12">
      <c r="A423"/>
      <c r="B423"/>
      <c r="C423"/>
      <c r="D423"/>
      <c r="E423"/>
      <c r="F423"/>
      <c r="G423"/>
      <c r="H423"/>
      <c r="I423"/>
      <c r="J423"/>
      <c r="K423"/>
      <c r="L423"/>
    </row>
    <row r="424" spans="1:12">
      <c r="A424"/>
      <c r="B424"/>
      <c r="C424"/>
      <c r="D424"/>
      <c r="E424"/>
      <c r="F424"/>
      <c r="G424"/>
      <c r="H424"/>
      <c r="I424"/>
      <c r="J424"/>
      <c r="K424"/>
      <c r="L424"/>
    </row>
    <row r="425" spans="1:12">
      <c r="A425"/>
      <c r="B425"/>
      <c r="C425"/>
      <c r="D425"/>
      <c r="E425"/>
      <c r="F425"/>
      <c r="G425"/>
      <c r="H425"/>
      <c r="I425"/>
      <c r="J425"/>
      <c r="K425"/>
      <c r="L425"/>
    </row>
    <row r="426" spans="1:12">
      <c r="A426"/>
      <c r="B426"/>
      <c r="C426"/>
      <c r="D426"/>
      <c r="E426"/>
      <c r="F426"/>
      <c r="G426"/>
      <c r="H426"/>
      <c r="I426"/>
      <c r="J426"/>
      <c r="K426"/>
      <c r="L426"/>
    </row>
    <row r="427" spans="1:12">
      <c r="A427"/>
      <c r="B427"/>
      <c r="C427"/>
      <c r="D427"/>
      <c r="E427"/>
      <c r="F427"/>
      <c r="G427"/>
      <c r="H427"/>
      <c r="I427"/>
      <c r="J427"/>
      <c r="K427"/>
      <c r="L427"/>
    </row>
    <row r="428" spans="1:12">
      <c r="A428"/>
      <c r="B428"/>
      <c r="C428"/>
      <c r="D428"/>
      <c r="E428"/>
      <c r="F428"/>
      <c r="G428"/>
      <c r="H428"/>
      <c r="I428"/>
      <c r="J428"/>
      <c r="K428"/>
      <c r="L428"/>
    </row>
    <row r="429" spans="1:12">
      <c r="A429"/>
      <c r="B429"/>
      <c r="C429"/>
      <c r="D429"/>
      <c r="E429"/>
      <c r="F429"/>
      <c r="G429"/>
      <c r="H429"/>
      <c r="I429"/>
      <c r="J429"/>
      <c r="K429"/>
      <c r="L429"/>
    </row>
    <row r="430" spans="1:12">
      <c r="A430"/>
      <c r="B430"/>
      <c r="C430"/>
      <c r="D430"/>
      <c r="E430"/>
      <c r="F430"/>
      <c r="G430"/>
      <c r="H430"/>
      <c r="I430"/>
      <c r="J430"/>
      <c r="K430"/>
      <c r="L430"/>
    </row>
    <row r="431" spans="1:12">
      <c r="A431"/>
      <c r="B431"/>
      <c r="C431"/>
      <c r="D431"/>
      <c r="E431"/>
      <c r="F431"/>
      <c r="G431"/>
      <c r="H431"/>
      <c r="I431"/>
      <c r="J431"/>
      <c r="K431"/>
      <c r="L431"/>
    </row>
    <row r="432" spans="1:12">
      <c r="A432"/>
      <c r="B432"/>
      <c r="C432"/>
      <c r="D432"/>
      <c r="E432"/>
      <c r="F432"/>
      <c r="G432"/>
      <c r="H432"/>
      <c r="I432"/>
      <c r="J432"/>
      <c r="K432"/>
      <c r="L432"/>
    </row>
    <row r="433" spans="1:12">
      <c r="A433"/>
      <c r="B433"/>
      <c r="C433"/>
      <c r="D433"/>
      <c r="E433"/>
      <c r="F433"/>
      <c r="G433"/>
      <c r="H433"/>
      <c r="I433"/>
      <c r="J433"/>
      <c r="K433"/>
      <c r="L433"/>
    </row>
    <row r="434" spans="1:12">
      <c r="A434"/>
      <c r="B434"/>
      <c r="C434"/>
      <c r="D434"/>
      <c r="E434"/>
      <c r="F434"/>
      <c r="G434"/>
      <c r="H434"/>
      <c r="I434"/>
      <c r="J434"/>
      <c r="K434"/>
      <c r="L434"/>
    </row>
    <row r="435" spans="1:12">
      <c r="A435"/>
      <c r="B435"/>
      <c r="C435"/>
      <c r="D435"/>
      <c r="E435"/>
      <c r="F435"/>
      <c r="G435"/>
      <c r="H435"/>
      <c r="I435"/>
      <c r="J435"/>
      <c r="K435"/>
      <c r="L435"/>
    </row>
    <row r="436" spans="1:12">
      <c r="A436"/>
      <c r="B436"/>
      <c r="C436"/>
      <c r="D436"/>
      <c r="E436"/>
      <c r="F436"/>
      <c r="G436"/>
      <c r="H436"/>
      <c r="I436"/>
      <c r="J436"/>
      <c r="K436"/>
      <c r="L436"/>
    </row>
    <row r="437" spans="1:12">
      <c r="A437"/>
      <c r="B437"/>
      <c r="C437"/>
      <c r="D437"/>
      <c r="E437"/>
      <c r="F437"/>
      <c r="G437"/>
      <c r="H437"/>
      <c r="I437"/>
      <c r="J437"/>
      <c r="K437"/>
      <c r="L437"/>
    </row>
    <row r="438" spans="1:12">
      <c r="A438"/>
      <c r="B438"/>
      <c r="C438"/>
      <c r="D438"/>
      <c r="E438"/>
      <c r="F438"/>
      <c r="G438"/>
      <c r="H438"/>
      <c r="I438"/>
      <c r="J438"/>
      <c r="K438"/>
      <c r="L438"/>
    </row>
    <row r="439" spans="1:12">
      <c r="A439"/>
      <c r="B439"/>
      <c r="C439"/>
      <c r="D439"/>
      <c r="E439"/>
      <c r="F439"/>
      <c r="G439"/>
      <c r="H439"/>
      <c r="I439"/>
      <c r="J439"/>
      <c r="K439"/>
      <c r="L439"/>
    </row>
    <row r="440" spans="1:12">
      <c r="A440"/>
      <c r="B440"/>
      <c r="C440"/>
      <c r="D440"/>
      <c r="E440"/>
      <c r="F440"/>
      <c r="G440"/>
      <c r="H440"/>
      <c r="I440"/>
      <c r="J440"/>
      <c r="K440"/>
      <c r="L440"/>
    </row>
    <row r="441" spans="1:12">
      <c r="A441"/>
      <c r="B441"/>
      <c r="C441"/>
      <c r="D441"/>
      <c r="E441"/>
      <c r="F441"/>
      <c r="G441"/>
      <c r="H441"/>
      <c r="I441"/>
      <c r="J441"/>
      <c r="K441"/>
      <c r="L441"/>
    </row>
    <row r="442" spans="1:12">
      <c r="A442"/>
      <c r="B442"/>
      <c r="C442"/>
      <c r="D442"/>
      <c r="E442"/>
      <c r="F442"/>
      <c r="G442"/>
      <c r="H442"/>
      <c r="I442"/>
      <c r="J442"/>
      <c r="K442"/>
      <c r="L442"/>
    </row>
    <row r="443" spans="1:12">
      <c r="A443"/>
      <c r="B443"/>
      <c r="C443"/>
      <c r="D443"/>
      <c r="E443"/>
      <c r="F443"/>
      <c r="G443"/>
      <c r="H443"/>
      <c r="I443"/>
      <c r="J443"/>
      <c r="K443"/>
      <c r="L443"/>
    </row>
    <row r="444" spans="1:12">
      <c r="A444"/>
      <c r="B444"/>
      <c r="C444"/>
      <c r="D444"/>
      <c r="E444"/>
      <c r="F444"/>
      <c r="G444"/>
      <c r="H444"/>
      <c r="I444"/>
      <c r="J444"/>
      <c r="K444"/>
      <c r="L444"/>
    </row>
    <row r="445" spans="1:12">
      <c r="A445"/>
      <c r="B445"/>
      <c r="C445"/>
      <c r="D445"/>
      <c r="E445"/>
      <c r="F445"/>
      <c r="G445"/>
      <c r="H445"/>
      <c r="I445"/>
      <c r="J445"/>
      <c r="K445"/>
      <c r="L445"/>
    </row>
    <row r="446" spans="1:12">
      <c r="A446"/>
      <c r="B446"/>
      <c r="C446"/>
      <c r="D446"/>
      <c r="E446"/>
      <c r="F446"/>
      <c r="G446"/>
      <c r="H446"/>
      <c r="I446"/>
      <c r="J446"/>
      <c r="K446"/>
      <c r="L446"/>
    </row>
    <row r="447" spans="1:12">
      <c r="A447"/>
      <c r="B447"/>
      <c r="C447"/>
      <c r="D447"/>
      <c r="E447"/>
      <c r="F447"/>
      <c r="G447"/>
      <c r="H447"/>
      <c r="I447"/>
      <c r="J447"/>
      <c r="K447"/>
      <c r="L447"/>
    </row>
    <row r="448" spans="1:12">
      <c r="A448"/>
      <c r="B448"/>
      <c r="C448"/>
      <c r="D448"/>
      <c r="E448"/>
      <c r="F448"/>
      <c r="G448"/>
      <c r="H448"/>
      <c r="I448"/>
      <c r="J448"/>
      <c r="K448"/>
      <c r="L448"/>
    </row>
    <row r="449" spans="1:12">
      <c r="A449"/>
      <c r="B449"/>
      <c r="C449"/>
      <c r="D449"/>
      <c r="E449"/>
      <c r="F449"/>
      <c r="G449"/>
      <c r="H449"/>
      <c r="I449"/>
      <c r="J449"/>
      <c r="K449"/>
      <c r="L449"/>
    </row>
    <row r="450" spans="1:12">
      <c r="A450"/>
      <c r="B450"/>
      <c r="C450"/>
      <c r="D450"/>
      <c r="E450"/>
      <c r="F450"/>
      <c r="G450"/>
      <c r="H450"/>
      <c r="I450"/>
      <c r="J450"/>
      <c r="K450"/>
      <c r="L450"/>
    </row>
    <row r="451" spans="1:12">
      <c r="A451"/>
      <c r="B451"/>
      <c r="C451"/>
      <c r="D451"/>
      <c r="E451"/>
      <c r="F451"/>
      <c r="G451"/>
      <c r="H451"/>
      <c r="I451"/>
      <c r="J451"/>
      <c r="K451"/>
      <c r="L451"/>
    </row>
    <row r="452" spans="1:12">
      <c r="A452"/>
      <c r="B452"/>
      <c r="C452"/>
      <c r="D452"/>
      <c r="E452"/>
      <c r="F452"/>
      <c r="G452"/>
      <c r="H452"/>
      <c r="I452"/>
      <c r="J452"/>
      <c r="K452"/>
      <c r="L452"/>
    </row>
    <row r="453" spans="1:12">
      <c r="A453"/>
      <c r="B453"/>
      <c r="C453"/>
      <c r="D453"/>
      <c r="E453"/>
      <c r="F453"/>
      <c r="G453"/>
      <c r="H453"/>
      <c r="I453"/>
      <c r="J453"/>
      <c r="K453"/>
      <c r="L453"/>
    </row>
    <row r="454" spans="1:12">
      <c r="A454"/>
      <c r="B454"/>
      <c r="C454"/>
      <c r="D454"/>
      <c r="E454"/>
      <c r="F454"/>
      <c r="G454"/>
      <c r="H454"/>
      <c r="I454"/>
      <c r="J454"/>
      <c r="K454"/>
      <c r="L454"/>
    </row>
    <row r="455" spans="1:12">
      <c r="A455"/>
      <c r="B455"/>
      <c r="C455"/>
      <c r="D455"/>
      <c r="E455"/>
      <c r="F455"/>
      <c r="G455"/>
      <c r="H455"/>
      <c r="I455"/>
      <c r="J455"/>
      <c r="K455"/>
      <c r="L455"/>
    </row>
    <row r="456" spans="1:12">
      <c r="A456"/>
      <c r="B456"/>
      <c r="C456"/>
      <c r="D456"/>
      <c r="E456"/>
      <c r="F456"/>
      <c r="G456"/>
      <c r="H456"/>
      <c r="I456"/>
      <c r="J456"/>
      <c r="K456"/>
      <c r="L456"/>
    </row>
    <row r="457" spans="1:12">
      <c r="A457"/>
      <c r="B457"/>
      <c r="C457"/>
      <c r="D457"/>
      <c r="E457"/>
      <c r="F457"/>
      <c r="G457"/>
      <c r="H457"/>
      <c r="I457"/>
      <c r="J457"/>
      <c r="K457"/>
      <c r="L457"/>
    </row>
    <row r="458" spans="1:12">
      <c r="A458"/>
      <c r="B458"/>
      <c r="C458"/>
      <c r="D458"/>
      <c r="E458"/>
      <c r="F458"/>
      <c r="G458"/>
      <c r="H458"/>
      <c r="I458"/>
      <c r="J458"/>
      <c r="K458"/>
      <c r="L458"/>
    </row>
    <row r="459" spans="1:12">
      <c r="A459"/>
      <c r="B459"/>
      <c r="C459"/>
      <c r="D459"/>
      <c r="E459"/>
      <c r="F459"/>
      <c r="G459"/>
      <c r="H459"/>
      <c r="I459"/>
      <c r="J459"/>
      <c r="K459"/>
      <c r="L459"/>
    </row>
    <row r="460" spans="1:12">
      <c r="A460"/>
      <c r="B460"/>
      <c r="C460"/>
      <c r="D460"/>
      <c r="E460"/>
      <c r="F460"/>
      <c r="G460"/>
      <c r="H460"/>
      <c r="I460"/>
      <c r="J460"/>
      <c r="K460"/>
      <c r="L460"/>
    </row>
    <row r="461" spans="1:12">
      <c r="A461"/>
      <c r="B461"/>
      <c r="C461"/>
      <c r="D461"/>
      <c r="E461"/>
      <c r="F461"/>
      <c r="G461"/>
      <c r="H461"/>
      <c r="I461"/>
      <c r="J461"/>
      <c r="K461"/>
      <c r="L461"/>
    </row>
    <row r="462" spans="1:12">
      <c r="A462"/>
      <c r="B462"/>
      <c r="C462"/>
      <c r="D462"/>
      <c r="E462"/>
      <c r="F462"/>
      <c r="G462"/>
      <c r="H462"/>
      <c r="I462"/>
      <c r="J462"/>
      <c r="K462"/>
      <c r="L462"/>
    </row>
    <row r="463" spans="1:12">
      <c r="A463"/>
      <c r="B463"/>
      <c r="C463"/>
      <c r="D463"/>
      <c r="E463"/>
      <c r="F463"/>
      <c r="G463"/>
      <c r="H463"/>
      <c r="I463"/>
      <c r="J463"/>
      <c r="K463"/>
      <c r="L463"/>
    </row>
    <row r="464" spans="1:12">
      <c r="A464"/>
      <c r="B464"/>
      <c r="C464"/>
      <c r="D464"/>
      <c r="E464"/>
      <c r="F464"/>
      <c r="G464"/>
      <c r="H464"/>
      <c r="I464"/>
      <c r="J464"/>
      <c r="K464"/>
      <c r="L464"/>
    </row>
    <row r="465" spans="1:12">
      <c r="A465"/>
      <c r="B465"/>
      <c r="C465"/>
      <c r="D465"/>
      <c r="E465"/>
      <c r="F465"/>
      <c r="G465"/>
      <c r="H465"/>
      <c r="I465"/>
      <c r="J465"/>
      <c r="K465"/>
      <c r="L465"/>
    </row>
    <row r="466" spans="1:12">
      <c r="A466"/>
      <c r="B466"/>
      <c r="C466"/>
      <c r="D466"/>
      <c r="E466"/>
      <c r="F466"/>
      <c r="G466"/>
      <c r="H466"/>
      <c r="I466"/>
      <c r="J466"/>
      <c r="K466"/>
      <c r="L466"/>
    </row>
    <row r="467" spans="1:12">
      <c r="A467"/>
      <c r="B467"/>
      <c r="C467"/>
      <c r="D467"/>
      <c r="E467"/>
      <c r="F467"/>
      <c r="G467"/>
      <c r="H467"/>
      <c r="I467"/>
      <c r="J467"/>
      <c r="K467"/>
      <c r="L467"/>
    </row>
    <row r="468" spans="1:12">
      <c r="A468"/>
      <c r="B468"/>
      <c r="C468"/>
      <c r="D468"/>
      <c r="E468"/>
      <c r="F468"/>
      <c r="G468"/>
      <c r="H468"/>
      <c r="I468"/>
      <c r="J468"/>
      <c r="K468"/>
      <c r="L468"/>
    </row>
    <row r="469" spans="1:12">
      <c r="A469"/>
      <c r="B469"/>
      <c r="C469"/>
      <c r="D469"/>
      <c r="E469"/>
      <c r="F469"/>
      <c r="G469"/>
      <c r="H469"/>
      <c r="I469"/>
      <c r="J469"/>
      <c r="K469"/>
      <c r="L469"/>
    </row>
    <row r="470" spans="1:12">
      <c r="A470"/>
      <c r="B470"/>
      <c r="C470"/>
      <c r="D470"/>
      <c r="E470"/>
      <c r="F470"/>
      <c r="G470"/>
      <c r="H470"/>
      <c r="I470"/>
      <c r="J470"/>
      <c r="K470"/>
      <c r="L470"/>
    </row>
    <row r="471" spans="1:12">
      <c r="A471"/>
      <c r="B471"/>
      <c r="C471"/>
      <c r="D471"/>
      <c r="E471"/>
      <c r="F471"/>
      <c r="G471"/>
      <c r="H471"/>
      <c r="I471"/>
      <c r="J471"/>
      <c r="K471"/>
      <c r="L471"/>
    </row>
    <row r="472" spans="1:12">
      <c r="A472"/>
      <c r="B472"/>
      <c r="C472"/>
      <c r="D472"/>
      <c r="E472"/>
      <c r="F472"/>
      <c r="G472"/>
      <c r="H472"/>
      <c r="I472"/>
      <c r="J472"/>
      <c r="K472"/>
      <c r="L472"/>
    </row>
    <row r="473" spans="1:12">
      <c r="A473"/>
      <c r="B473"/>
      <c r="C473"/>
      <c r="D473"/>
      <c r="E473"/>
      <c r="F473"/>
      <c r="G473"/>
      <c r="H473"/>
      <c r="I473"/>
      <c r="J473"/>
      <c r="K473"/>
      <c r="L473"/>
    </row>
    <row r="474" spans="1:12">
      <c r="A474"/>
      <c r="B474"/>
      <c r="C474"/>
      <c r="D474"/>
      <c r="E474"/>
      <c r="F474"/>
      <c r="G474"/>
      <c r="H474"/>
      <c r="I474"/>
      <c r="J474"/>
      <c r="K474"/>
      <c r="L474"/>
    </row>
    <row r="475" spans="1:12">
      <c r="A475"/>
      <c r="B475"/>
      <c r="C475"/>
      <c r="D475"/>
      <c r="E475"/>
      <c r="F475"/>
      <c r="G475"/>
      <c r="H475"/>
      <c r="I475"/>
      <c r="J475"/>
      <c r="K475"/>
      <c r="L475"/>
    </row>
    <row r="476" spans="1:12">
      <c r="A476"/>
      <c r="B476"/>
      <c r="C476"/>
      <c r="D476"/>
      <c r="E476"/>
      <c r="F476"/>
      <c r="G476"/>
      <c r="H476"/>
      <c r="I476"/>
      <c r="J476"/>
      <c r="K476"/>
      <c r="L476"/>
    </row>
    <row r="477" spans="1:12">
      <c r="A477"/>
      <c r="B477"/>
      <c r="C477"/>
      <c r="D477"/>
      <c r="E477"/>
      <c r="F477"/>
      <c r="G477"/>
      <c r="H477"/>
      <c r="I477"/>
      <c r="J477"/>
      <c r="K477"/>
      <c r="L477"/>
    </row>
    <row r="478" spans="1:12">
      <c r="A478"/>
      <c r="B478"/>
      <c r="C478"/>
      <c r="D478"/>
      <c r="E478"/>
      <c r="F478"/>
      <c r="G478"/>
      <c r="H478"/>
      <c r="I478"/>
      <c r="J478"/>
      <c r="K478"/>
      <c r="L478"/>
    </row>
    <row r="479" spans="1:12">
      <c r="A479"/>
      <c r="B479"/>
      <c r="C479"/>
      <c r="D479"/>
      <c r="E479"/>
      <c r="F479"/>
      <c r="G479"/>
      <c r="H479"/>
      <c r="I479"/>
      <c r="J479"/>
      <c r="K479"/>
      <c r="L479"/>
    </row>
    <row r="480" spans="1:12">
      <c r="A480"/>
      <c r="B480"/>
      <c r="C480"/>
      <c r="D480"/>
      <c r="E480"/>
      <c r="F480"/>
      <c r="G480"/>
      <c r="H480"/>
      <c r="I480"/>
      <c r="J480"/>
      <c r="K480"/>
      <c r="L480"/>
    </row>
    <row r="481" spans="1:12">
      <c r="A481"/>
      <c r="B481"/>
      <c r="C481"/>
      <c r="D481"/>
      <c r="E481"/>
      <c r="F481"/>
      <c r="G481"/>
      <c r="H481"/>
      <c r="I481"/>
      <c r="J481"/>
      <c r="K481"/>
      <c r="L481"/>
    </row>
    <row r="482" spans="1:12">
      <c r="A482"/>
      <c r="B482"/>
      <c r="C482"/>
      <c r="D482"/>
      <c r="E482"/>
      <c r="F482"/>
      <c r="G482"/>
      <c r="H482"/>
      <c r="I482"/>
      <c r="J482"/>
      <c r="K482"/>
      <c r="L482"/>
    </row>
    <row r="483" spans="1:12">
      <c r="A483"/>
      <c r="B483"/>
      <c r="C483"/>
      <c r="D483"/>
      <c r="E483"/>
      <c r="F483"/>
      <c r="G483"/>
      <c r="H483"/>
      <c r="I483"/>
      <c r="J483"/>
      <c r="K483"/>
      <c r="L483"/>
    </row>
    <row r="484" spans="1:12">
      <c r="A484"/>
      <c r="B484"/>
      <c r="C484"/>
      <c r="D484"/>
      <c r="E484"/>
      <c r="F484"/>
      <c r="G484"/>
      <c r="H484"/>
      <c r="I484"/>
      <c r="J484"/>
      <c r="K484"/>
      <c r="L484"/>
    </row>
    <row r="485" spans="1:12">
      <c r="A485"/>
      <c r="B485"/>
      <c r="C485"/>
      <c r="D485"/>
      <c r="E485"/>
      <c r="F485"/>
      <c r="G485"/>
      <c r="H485"/>
      <c r="I485"/>
      <c r="J485"/>
      <c r="K485"/>
      <c r="L485"/>
    </row>
    <row r="486" spans="1:12">
      <c r="A486"/>
      <c r="B486"/>
      <c r="C486"/>
      <c r="D486"/>
      <c r="E486"/>
      <c r="F486"/>
      <c r="G486"/>
      <c r="H486"/>
      <c r="I486"/>
      <c r="J486"/>
      <c r="K486"/>
      <c r="L486"/>
    </row>
    <row r="487" spans="1:12">
      <c r="A487"/>
      <c r="B487"/>
      <c r="C487"/>
      <c r="D487"/>
      <c r="E487"/>
      <c r="F487"/>
      <c r="G487"/>
      <c r="H487"/>
      <c r="I487"/>
      <c r="J487"/>
      <c r="K487"/>
      <c r="L487"/>
    </row>
    <row r="488" spans="1:12">
      <c r="A488"/>
      <c r="B488"/>
      <c r="C488"/>
      <c r="D488"/>
      <c r="E488"/>
      <c r="F488"/>
      <c r="G488"/>
      <c r="H488"/>
      <c r="I488"/>
      <c r="J488"/>
      <c r="K488"/>
      <c r="L488"/>
    </row>
    <row r="489" spans="1:12">
      <c r="A489"/>
      <c r="B489"/>
      <c r="C489"/>
      <c r="D489"/>
      <c r="E489"/>
      <c r="F489"/>
      <c r="G489"/>
      <c r="H489"/>
      <c r="I489"/>
      <c r="J489"/>
      <c r="K489"/>
      <c r="L489"/>
    </row>
    <row r="490" spans="1:12">
      <c r="A490"/>
      <c r="B490"/>
      <c r="C490"/>
      <c r="D490"/>
      <c r="E490"/>
      <c r="F490"/>
      <c r="G490"/>
      <c r="H490"/>
      <c r="I490"/>
      <c r="J490"/>
      <c r="K490"/>
      <c r="L490"/>
    </row>
    <row r="491" spans="1:12">
      <c r="A491"/>
      <c r="B491"/>
      <c r="C491"/>
      <c r="D491"/>
      <c r="E491"/>
      <c r="F491"/>
      <c r="G491"/>
      <c r="H491"/>
      <c r="I491"/>
      <c r="J491"/>
      <c r="K491"/>
      <c r="L491"/>
    </row>
    <row r="492" spans="1:12">
      <c r="A492"/>
      <c r="B492"/>
      <c r="C492"/>
      <c r="D492"/>
      <c r="E492"/>
      <c r="F492"/>
      <c r="G492"/>
      <c r="H492"/>
      <c r="I492"/>
      <c r="J492"/>
      <c r="K492"/>
      <c r="L492"/>
    </row>
    <row r="493" spans="1:12">
      <c r="A493"/>
      <c r="B493"/>
      <c r="C493"/>
      <c r="D493"/>
      <c r="E493"/>
      <c r="F493"/>
      <c r="G493"/>
      <c r="H493"/>
      <c r="I493"/>
      <c r="J493"/>
      <c r="K493"/>
      <c r="L493"/>
    </row>
    <row r="494" spans="1:12">
      <c r="A494"/>
      <c r="B494"/>
      <c r="C494"/>
      <c r="D494"/>
      <c r="E494"/>
      <c r="F494"/>
      <c r="G494"/>
      <c r="H494"/>
      <c r="I494"/>
      <c r="J494"/>
      <c r="K494"/>
      <c r="L494"/>
    </row>
    <row r="495" spans="1:12">
      <c r="A495"/>
      <c r="B495"/>
      <c r="C495"/>
      <c r="D495"/>
      <c r="E495"/>
      <c r="F495"/>
      <c r="G495"/>
      <c r="H495"/>
      <c r="I495"/>
      <c r="J495"/>
      <c r="K495"/>
      <c r="L495"/>
    </row>
    <row r="496" spans="1:12">
      <c r="A496"/>
      <c r="B496"/>
      <c r="C496"/>
      <c r="D496"/>
      <c r="E496"/>
      <c r="F496"/>
      <c r="G496"/>
      <c r="H496"/>
      <c r="I496"/>
      <c r="J496"/>
      <c r="K496"/>
      <c r="L496"/>
    </row>
    <row r="497" spans="1:12">
      <c r="A497"/>
      <c r="B497"/>
      <c r="C497"/>
      <c r="D497"/>
      <c r="E497"/>
      <c r="F497"/>
      <c r="G497"/>
      <c r="H497"/>
      <c r="I497"/>
      <c r="J497"/>
      <c r="K497"/>
      <c r="L497"/>
    </row>
    <row r="498" spans="1:12">
      <c r="A498"/>
      <c r="B498"/>
      <c r="C498"/>
      <c r="D498"/>
      <c r="E498"/>
      <c r="F498"/>
      <c r="G498"/>
      <c r="H498"/>
      <c r="I498"/>
      <c r="J498"/>
      <c r="K498"/>
      <c r="L498"/>
    </row>
    <row r="499" spans="1:12">
      <c r="A499"/>
      <c r="B499"/>
      <c r="C499"/>
      <c r="D499"/>
      <c r="E499"/>
      <c r="F499"/>
      <c r="G499"/>
      <c r="H499"/>
      <c r="I499"/>
      <c r="J499"/>
      <c r="K499"/>
      <c r="L499"/>
    </row>
    <row r="500" spans="1:12">
      <c r="A500"/>
      <c r="B500"/>
      <c r="C500"/>
      <c r="D500"/>
      <c r="E500"/>
      <c r="F500"/>
      <c r="G500"/>
      <c r="H500"/>
      <c r="I500"/>
      <c r="J500"/>
      <c r="K500"/>
      <c r="L500"/>
    </row>
    <row r="501" spans="1:12">
      <c r="A501"/>
      <c r="B501"/>
      <c r="C501"/>
      <c r="D501"/>
      <c r="E501"/>
      <c r="F501"/>
      <c r="G501"/>
      <c r="H501"/>
      <c r="I501"/>
      <c r="J501"/>
      <c r="K501"/>
      <c r="L501"/>
    </row>
    <row r="502" spans="1:12">
      <c r="A502"/>
      <c r="B502"/>
      <c r="C502"/>
      <c r="D502"/>
      <c r="E502"/>
      <c r="F502"/>
      <c r="G502"/>
      <c r="H502"/>
      <c r="I502"/>
      <c r="J502"/>
      <c r="K502"/>
      <c r="L502"/>
    </row>
    <row r="503" spans="1:12">
      <c r="A503"/>
      <c r="B503"/>
      <c r="C503"/>
      <c r="D503"/>
      <c r="E503"/>
      <c r="F503"/>
      <c r="G503"/>
      <c r="H503"/>
      <c r="I503"/>
      <c r="J503"/>
      <c r="K503"/>
      <c r="L503"/>
    </row>
    <row r="504" spans="1:12">
      <c r="A504"/>
      <c r="B504"/>
      <c r="C504"/>
      <c r="D504"/>
      <c r="E504"/>
      <c r="F504"/>
      <c r="G504"/>
      <c r="H504"/>
      <c r="I504"/>
      <c r="J504"/>
      <c r="K504"/>
      <c r="L504"/>
    </row>
    <row r="505" spans="1:12">
      <c r="A505"/>
      <c r="B505"/>
      <c r="C505"/>
      <c r="D505"/>
      <c r="E505"/>
      <c r="F505"/>
      <c r="G505"/>
      <c r="H505"/>
      <c r="I505"/>
      <c r="J505"/>
      <c r="K505"/>
      <c r="L505"/>
    </row>
    <row r="506" spans="1:12">
      <c r="A506"/>
      <c r="B506"/>
      <c r="C506"/>
      <c r="D506"/>
      <c r="E506"/>
      <c r="F506"/>
      <c r="G506"/>
      <c r="H506"/>
      <c r="I506"/>
      <c r="J506"/>
      <c r="K506"/>
      <c r="L506"/>
    </row>
    <row r="507" spans="1:12">
      <c r="A507"/>
      <c r="B507"/>
      <c r="C507"/>
      <c r="D507"/>
      <c r="E507"/>
      <c r="F507"/>
      <c r="G507"/>
      <c r="H507"/>
      <c r="I507"/>
      <c r="J507"/>
      <c r="K507"/>
      <c r="L507"/>
    </row>
    <row r="508" spans="1:12">
      <c r="A508"/>
      <c r="B508"/>
      <c r="C508"/>
      <c r="D508"/>
      <c r="E508"/>
      <c r="F508"/>
      <c r="G508"/>
      <c r="H508"/>
      <c r="I508"/>
      <c r="J508"/>
      <c r="K508"/>
      <c r="L508"/>
    </row>
    <row r="509" spans="1:12">
      <c r="A509"/>
      <c r="B509"/>
      <c r="C509"/>
      <c r="D509"/>
      <c r="E509"/>
      <c r="F509"/>
      <c r="G509"/>
      <c r="H509"/>
      <c r="I509"/>
      <c r="J509"/>
      <c r="K509"/>
      <c r="L509"/>
    </row>
    <row r="510" spans="1:12">
      <c r="A510"/>
      <c r="B510"/>
      <c r="C510"/>
      <c r="D510"/>
      <c r="E510"/>
      <c r="F510"/>
      <c r="G510"/>
      <c r="H510"/>
      <c r="I510"/>
      <c r="J510"/>
      <c r="K510"/>
      <c r="L510"/>
    </row>
    <row r="511" spans="1:12">
      <c r="A511"/>
      <c r="B511"/>
      <c r="C511"/>
      <c r="D511"/>
      <c r="E511"/>
      <c r="F511"/>
      <c r="G511"/>
      <c r="H511"/>
      <c r="I511"/>
      <c r="J511"/>
      <c r="K511"/>
      <c r="L511"/>
    </row>
    <row r="512" spans="1:12">
      <c r="A512"/>
      <c r="B512"/>
      <c r="C512"/>
      <c r="D512"/>
      <c r="E512"/>
      <c r="F512"/>
      <c r="G512"/>
      <c r="H512"/>
      <c r="I512"/>
      <c r="J512"/>
      <c r="K512"/>
      <c r="L512"/>
    </row>
    <row r="513" spans="1:12">
      <c r="A513"/>
      <c r="B513"/>
      <c r="C513"/>
      <c r="D513"/>
      <c r="E513"/>
      <c r="F513"/>
      <c r="G513"/>
      <c r="H513"/>
      <c r="I513"/>
      <c r="J513"/>
      <c r="K513"/>
      <c r="L513"/>
    </row>
    <row r="514" spans="1:12">
      <c r="A514"/>
      <c r="B514"/>
      <c r="C514"/>
      <c r="D514"/>
      <c r="E514"/>
      <c r="F514"/>
      <c r="G514"/>
      <c r="H514"/>
      <c r="I514"/>
      <c r="J514"/>
      <c r="K514"/>
      <c r="L514"/>
    </row>
    <row r="515" spans="1:12">
      <c r="A515"/>
      <c r="B515"/>
      <c r="C515"/>
      <c r="D515"/>
      <c r="E515"/>
      <c r="F515"/>
      <c r="G515"/>
      <c r="H515"/>
      <c r="I515"/>
      <c r="J515"/>
      <c r="K515"/>
      <c r="L515"/>
    </row>
    <row r="516" spans="1:12">
      <c r="A516"/>
      <c r="B516"/>
      <c r="C516"/>
      <c r="D516"/>
      <c r="E516"/>
      <c r="F516"/>
      <c r="G516"/>
      <c r="H516"/>
      <c r="I516"/>
      <c r="J516"/>
      <c r="K516"/>
      <c r="L516"/>
    </row>
    <row r="517" spans="1:12">
      <c r="A517"/>
      <c r="B517"/>
      <c r="C517"/>
      <c r="D517"/>
      <c r="E517"/>
      <c r="F517"/>
      <c r="G517"/>
      <c r="H517"/>
      <c r="I517"/>
      <c r="J517"/>
      <c r="K517"/>
      <c r="L517"/>
    </row>
    <row r="518" spans="1:12">
      <c r="A518"/>
      <c r="B518"/>
      <c r="C518"/>
      <c r="D518"/>
      <c r="E518"/>
      <c r="F518"/>
      <c r="G518"/>
      <c r="H518"/>
      <c r="I518"/>
      <c r="J518"/>
      <c r="K518"/>
      <c r="L518"/>
    </row>
    <row r="519" spans="1:12">
      <c r="A519"/>
      <c r="B519"/>
      <c r="C519"/>
      <c r="D519"/>
      <c r="E519"/>
      <c r="F519"/>
      <c r="G519"/>
      <c r="H519"/>
      <c r="I519"/>
      <c r="J519"/>
      <c r="K519"/>
      <c r="L519"/>
    </row>
    <row r="520" spans="1:12">
      <c r="A520"/>
      <c r="B520"/>
      <c r="C520"/>
      <c r="D520"/>
      <c r="E520"/>
      <c r="F520"/>
      <c r="G520"/>
      <c r="H520"/>
      <c r="I520"/>
      <c r="J520"/>
      <c r="K520"/>
      <c r="L520"/>
    </row>
    <row r="521" spans="1:12">
      <c r="A521"/>
      <c r="B521"/>
      <c r="C521"/>
      <c r="D521"/>
      <c r="E521"/>
      <c r="F521"/>
      <c r="G521"/>
      <c r="H521"/>
      <c r="I521"/>
      <c r="J521"/>
      <c r="K521"/>
      <c r="L521"/>
    </row>
    <row r="522" spans="1:12">
      <c r="A522"/>
      <c r="B522"/>
      <c r="C522"/>
      <c r="D522"/>
      <c r="E522"/>
      <c r="F522"/>
      <c r="G522"/>
      <c r="H522"/>
      <c r="I522"/>
      <c r="J522"/>
      <c r="K522"/>
      <c r="L522"/>
    </row>
    <row r="523" spans="1:12">
      <c r="A523"/>
      <c r="B523"/>
      <c r="C523"/>
      <c r="D523"/>
      <c r="E523"/>
      <c r="F523"/>
      <c r="G523"/>
      <c r="H523"/>
      <c r="I523"/>
      <c r="J523"/>
      <c r="K523"/>
      <c r="L523"/>
    </row>
    <row r="524" spans="1:12">
      <c r="A524"/>
      <c r="B524"/>
      <c r="C524"/>
      <c r="D524"/>
      <c r="E524"/>
      <c r="F524"/>
      <c r="G524"/>
      <c r="H524"/>
      <c r="I524"/>
      <c r="J524"/>
      <c r="K524"/>
      <c r="L524"/>
    </row>
    <row r="525" spans="1:12">
      <c r="A525"/>
      <c r="B525"/>
      <c r="C525"/>
      <c r="D525"/>
      <c r="E525"/>
      <c r="F525"/>
      <c r="G525"/>
      <c r="H525"/>
      <c r="I525"/>
      <c r="J525"/>
      <c r="K525"/>
      <c r="L525"/>
    </row>
    <row r="526" spans="1:12">
      <c r="A526"/>
      <c r="B526"/>
      <c r="C526"/>
      <c r="D526"/>
      <c r="E526"/>
      <c r="F526"/>
      <c r="G526"/>
      <c r="H526"/>
      <c r="I526"/>
      <c r="J526"/>
      <c r="K526"/>
      <c r="L526"/>
    </row>
    <row r="527" spans="1:12">
      <c r="A527"/>
      <c r="B527"/>
      <c r="C527"/>
      <c r="D527"/>
      <c r="E527"/>
      <c r="F527"/>
      <c r="G527"/>
      <c r="H527"/>
      <c r="I527"/>
      <c r="J527"/>
      <c r="K527"/>
      <c r="L527"/>
    </row>
    <row r="528" spans="1:12">
      <c r="A528"/>
      <c r="B528"/>
      <c r="C528"/>
      <c r="D528"/>
      <c r="E528"/>
      <c r="F528"/>
      <c r="G528"/>
      <c r="H528"/>
      <c r="I528"/>
      <c r="J528"/>
      <c r="K528"/>
      <c r="L528"/>
    </row>
    <row r="529" spans="1:12">
      <c r="A529"/>
      <c r="B529"/>
      <c r="C529"/>
      <c r="D529"/>
      <c r="E529"/>
      <c r="F529"/>
      <c r="G529"/>
      <c r="H529"/>
      <c r="I529"/>
      <c r="J529"/>
      <c r="K529"/>
      <c r="L529"/>
    </row>
    <row r="530" spans="1:12">
      <c r="A530"/>
      <c r="B530"/>
      <c r="C530"/>
      <c r="D530"/>
      <c r="E530"/>
      <c r="F530"/>
      <c r="G530"/>
      <c r="H530"/>
      <c r="I530"/>
      <c r="J530"/>
      <c r="K530"/>
      <c r="L530"/>
    </row>
    <row r="531" spans="1:12">
      <c r="A531"/>
      <c r="B531"/>
      <c r="C531"/>
      <c r="D531"/>
      <c r="E531"/>
      <c r="F531"/>
      <c r="G531"/>
      <c r="H531"/>
      <c r="I531"/>
      <c r="J531"/>
      <c r="K531"/>
      <c r="L531"/>
    </row>
    <row r="532" spans="1:12">
      <c r="A532"/>
      <c r="B532"/>
      <c r="C532"/>
      <c r="D532"/>
      <c r="E532"/>
      <c r="F532"/>
      <c r="G532"/>
      <c r="H532"/>
      <c r="I532"/>
      <c r="J532"/>
      <c r="K532"/>
      <c r="L532"/>
    </row>
    <row r="533" spans="1:12">
      <c r="A533"/>
      <c r="B533"/>
      <c r="C533"/>
      <c r="D533"/>
      <c r="E533"/>
      <c r="F533"/>
      <c r="G533"/>
      <c r="H533"/>
      <c r="I533"/>
      <c r="J533"/>
      <c r="K533"/>
      <c r="L533"/>
    </row>
    <row r="534" spans="1:12">
      <c r="A534"/>
      <c r="B534"/>
      <c r="C534"/>
      <c r="D534"/>
      <c r="E534"/>
      <c r="F534"/>
      <c r="G534"/>
      <c r="H534"/>
      <c r="I534"/>
      <c r="J534"/>
      <c r="K534"/>
      <c r="L534"/>
    </row>
    <row r="535" spans="1:12">
      <c r="A535"/>
      <c r="B535"/>
      <c r="C535"/>
      <c r="D535"/>
      <c r="E535"/>
      <c r="F535"/>
      <c r="G535"/>
      <c r="H535"/>
      <c r="I535"/>
      <c r="J535"/>
      <c r="K535"/>
      <c r="L535"/>
    </row>
    <row r="536" spans="1:12">
      <c r="A536"/>
      <c r="B536"/>
      <c r="C536"/>
      <c r="D536"/>
      <c r="E536"/>
      <c r="F536"/>
      <c r="G536"/>
      <c r="H536"/>
      <c r="I536"/>
      <c r="J536"/>
      <c r="K536"/>
      <c r="L536"/>
    </row>
    <row r="537" spans="1:12">
      <c r="A537"/>
      <c r="B537"/>
      <c r="C537"/>
      <c r="D537"/>
      <c r="E537"/>
      <c r="F537"/>
      <c r="G537"/>
      <c r="H537"/>
      <c r="I537"/>
      <c r="J537"/>
      <c r="K537"/>
      <c r="L537"/>
    </row>
    <row r="538" spans="1:12">
      <c r="A538"/>
      <c r="B538"/>
      <c r="C538"/>
      <c r="D538"/>
      <c r="E538"/>
      <c r="F538"/>
      <c r="G538"/>
      <c r="H538"/>
      <c r="I538"/>
      <c r="J538"/>
      <c r="K538"/>
      <c r="L538"/>
    </row>
    <row r="539" spans="1:12">
      <c r="A539"/>
      <c r="B539"/>
      <c r="C539"/>
      <c r="D539"/>
      <c r="E539"/>
      <c r="F539"/>
      <c r="G539"/>
      <c r="H539"/>
      <c r="I539"/>
      <c r="J539"/>
      <c r="K539"/>
      <c r="L539"/>
    </row>
    <row r="540" spans="1:12">
      <c r="A540"/>
      <c r="B540"/>
      <c r="C540"/>
      <c r="D540"/>
      <c r="E540"/>
      <c r="F540"/>
      <c r="G540"/>
      <c r="H540"/>
      <c r="I540"/>
      <c r="J540"/>
      <c r="K540"/>
      <c r="L540"/>
    </row>
    <row r="541" spans="1:12">
      <c r="A541"/>
      <c r="B541"/>
      <c r="C541"/>
      <c r="D541"/>
      <c r="E541"/>
      <c r="F541"/>
      <c r="G541"/>
      <c r="H541"/>
      <c r="I541"/>
      <c r="J541"/>
      <c r="K541"/>
      <c r="L541"/>
    </row>
    <row r="542" spans="1:12">
      <c r="A542"/>
      <c r="B542"/>
      <c r="C542"/>
      <c r="D542"/>
      <c r="E542"/>
      <c r="F542"/>
      <c r="G542"/>
      <c r="H542"/>
      <c r="I542"/>
      <c r="J542"/>
      <c r="K542"/>
      <c r="L542"/>
    </row>
    <row r="543" spans="1:12">
      <c r="A543"/>
      <c r="B543"/>
      <c r="C543"/>
      <c r="D543"/>
      <c r="E543"/>
      <c r="F543"/>
      <c r="G543"/>
      <c r="H543"/>
      <c r="I543"/>
      <c r="J543"/>
      <c r="K543"/>
      <c r="L543"/>
    </row>
    <row r="544" spans="1:12">
      <c r="A544"/>
      <c r="B544"/>
      <c r="C544"/>
      <c r="D544"/>
      <c r="E544"/>
      <c r="F544"/>
      <c r="G544"/>
      <c r="H544"/>
      <c r="I544"/>
      <c r="J544"/>
      <c r="K544"/>
      <c r="L544"/>
    </row>
    <row r="545" spans="1:12">
      <c r="A545"/>
      <c r="B545"/>
      <c r="C545"/>
      <c r="D545"/>
      <c r="E545"/>
      <c r="F545"/>
      <c r="G545"/>
      <c r="H545"/>
      <c r="I545"/>
      <c r="J545"/>
      <c r="K545"/>
      <c r="L545"/>
    </row>
    <row r="546" spans="1:12">
      <c r="A546"/>
      <c r="B546"/>
      <c r="C546"/>
      <c r="D546"/>
      <c r="E546"/>
      <c r="F546"/>
      <c r="G546"/>
      <c r="H546"/>
      <c r="I546"/>
      <c r="J546"/>
      <c r="K546"/>
      <c r="L546"/>
    </row>
    <row r="547" spans="1:12">
      <c r="A547"/>
      <c r="B547"/>
      <c r="C547"/>
      <c r="D547"/>
      <c r="E547"/>
      <c r="F547"/>
      <c r="G547"/>
      <c r="H547"/>
      <c r="I547"/>
      <c r="J547"/>
      <c r="K547"/>
      <c r="L547"/>
    </row>
    <row r="548" spans="1:12">
      <c r="A548"/>
      <c r="B548"/>
      <c r="C548"/>
      <c r="D548"/>
      <c r="E548"/>
      <c r="F548"/>
      <c r="G548"/>
      <c r="H548"/>
      <c r="I548"/>
      <c r="J548"/>
      <c r="K548"/>
      <c r="L548"/>
    </row>
    <row r="549" spans="1:12">
      <c r="A549"/>
      <c r="B549"/>
      <c r="C549"/>
      <c r="D549"/>
      <c r="E549"/>
      <c r="F549"/>
      <c r="G549"/>
      <c r="H549"/>
      <c r="I549"/>
      <c r="J549"/>
      <c r="K549"/>
      <c r="L549"/>
    </row>
    <row r="550" spans="1:12">
      <c r="A550"/>
      <c r="B550"/>
      <c r="C550"/>
      <c r="D550"/>
      <c r="E550"/>
      <c r="F550"/>
      <c r="G550"/>
      <c r="H550"/>
      <c r="I550"/>
      <c r="J550"/>
      <c r="K550"/>
      <c r="L550"/>
    </row>
    <row r="551" spans="1:12">
      <c r="A551"/>
      <c r="B551"/>
      <c r="C551"/>
      <c r="D551"/>
      <c r="E551"/>
      <c r="F551"/>
      <c r="G551"/>
      <c r="H551"/>
      <c r="I551"/>
      <c r="J551"/>
      <c r="K551"/>
      <c r="L551"/>
    </row>
    <row r="552" spans="1:12">
      <c r="A552"/>
      <c r="B552"/>
      <c r="C552"/>
      <c r="D552"/>
      <c r="E552"/>
      <c r="F552"/>
      <c r="G552"/>
      <c r="H552"/>
      <c r="I552"/>
      <c r="J552"/>
      <c r="K552"/>
      <c r="L552"/>
    </row>
    <row r="553" spans="1:12">
      <c r="A553"/>
      <c r="B553"/>
      <c r="C553"/>
      <c r="D553"/>
      <c r="E553"/>
      <c r="F553"/>
      <c r="G553"/>
      <c r="H553"/>
      <c r="I553"/>
      <c r="J553"/>
      <c r="K553"/>
      <c r="L553"/>
    </row>
    <row r="554" spans="1:12">
      <c r="A554"/>
      <c r="B554"/>
      <c r="C554"/>
      <c r="D554"/>
      <c r="E554"/>
      <c r="F554"/>
      <c r="G554"/>
      <c r="H554"/>
      <c r="I554"/>
      <c r="J554"/>
      <c r="K554"/>
      <c r="L554"/>
    </row>
    <row r="555" spans="1:12">
      <c r="A555"/>
      <c r="B555"/>
      <c r="C555"/>
      <c r="D555"/>
      <c r="E555"/>
      <c r="F555"/>
      <c r="G555"/>
      <c r="H555"/>
      <c r="I555"/>
      <c r="J555"/>
      <c r="K555"/>
      <c r="L555"/>
    </row>
    <row r="556" spans="1:12">
      <c r="A556"/>
      <c r="B556"/>
      <c r="C556"/>
      <c r="D556"/>
      <c r="E556"/>
      <c r="F556"/>
      <c r="G556"/>
      <c r="H556"/>
      <c r="I556"/>
      <c r="J556"/>
      <c r="K556"/>
      <c r="L556"/>
    </row>
    <row r="557" spans="1:12">
      <c r="A557"/>
      <c r="B557"/>
      <c r="C557"/>
      <c r="D557"/>
      <c r="E557"/>
      <c r="F557"/>
      <c r="G557"/>
      <c r="H557"/>
      <c r="I557"/>
      <c r="J557"/>
      <c r="K557"/>
      <c r="L557"/>
    </row>
    <row r="558" spans="1:12">
      <c r="A558"/>
      <c r="B558"/>
      <c r="C558"/>
      <c r="D558"/>
      <c r="E558"/>
      <c r="F558"/>
      <c r="G558"/>
      <c r="H558"/>
      <c r="I558"/>
      <c r="J558"/>
      <c r="K558"/>
      <c r="L558"/>
    </row>
    <row r="559" spans="1:12">
      <c r="A559"/>
      <c r="B559"/>
      <c r="C559"/>
      <c r="D559"/>
      <c r="E559"/>
      <c r="F559"/>
      <c r="G559"/>
      <c r="H559"/>
      <c r="I559"/>
      <c r="J559"/>
      <c r="K559"/>
      <c r="L559"/>
    </row>
    <row r="560" spans="1:12">
      <c r="A560"/>
      <c r="B560"/>
      <c r="C560"/>
      <c r="D560"/>
      <c r="E560"/>
      <c r="F560"/>
      <c r="G560"/>
      <c r="H560"/>
      <c r="I560"/>
      <c r="J560"/>
      <c r="K560"/>
      <c r="L560"/>
    </row>
    <row r="561" spans="1:12">
      <c r="A561"/>
      <c r="B561"/>
      <c r="C561"/>
      <c r="D561"/>
      <c r="E561"/>
      <c r="F561"/>
      <c r="G561"/>
      <c r="H561"/>
      <c r="I561"/>
      <c r="J561"/>
      <c r="K561"/>
      <c r="L561"/>
    </row>
    <row r="562" spans="1:12">
      <c r="A562"/>
      <c r="B562"/>
      <c r="C562"/>
      <c r="D562"/>
      <c r="E562"/>
      <c r="F562"/>
      <c r="G562"/>
      <c r="H562"/>
      <c r="I562"/>
      <c r="J562"/>
      <c r="K562"/>
      <c r="L562"/>
    </row>
    <row r="563" spans="1:12">
      <c r="A563"/>
      <c r="B563"/>
      <c r="C563"/>
      <c r="D563"/>
      <c r="E563"/>
      <c r="F563"/>
      <c r="G563"/>
      <c r="H563"/>
      <c r="I563"/>
      <c r="J563"/>
      <c r="K563"/>
      <c r="L563"/>
    </row>
    <row r="564" spans="1:12">
      <c r="A564"/>
      <c r="B564"/>
      <c r="C564"/>
      <c r="D564"/>
      <c r="E564"/>
      <c r="F564"/>
      <c r="G564"/>
      <c r="H564"/>
      <c r="I564"/>
      <c r="J564"/>
      <c r="K564"/>
      <c r="L564"/>
    </row>
    <row r="565" spans="1:12">
      <c r="A565"/>
      <c r="B565"/>
      <c r="C565"/>
      <c r="D565"/>
      <c r="E565"/>
      <c r="F565"/>
      <c r="G565"/>
      <c r="H565"/>
      <c r="I565"/>
      <c r="J565"/>
      <c r="K565"/>
      <c r="L565"/>
    </row>
    <row r="566" spans="1:12">
      <c r="A566"/>
      <c r="B566"/>
      <c r="C566"/>
      <c r="D566"/>
      <c r="E566"/>
      <c r="F566"/>
      <c r="G566"/>
      <c r="H566"/>
      <c r="I566"/>
      <c r="J566"/>
      <c r="K566"/>
      <c r="L566"/>
    </row>
    <row r="567" spans="1:12">
      <c r="A567"/>
      <c r="B567"/>
      <c r="C567"/>
      <c r="D567"/>
      <c r="E567"/>
      <c r="F567"/>
      <c r="G567"/>
      <c r="H567"/>
      <c r="I567"/>
      <c r="J567"/>
      <c r="K567"/>
      <c r="L567"/>
    </row>
    <row r="568" spans="1:12">
      <c r="A568"/>
      <c r="B568"/>
      <c r="C568"/>
      <c r="D568"/>
      <c r="E568"/>
      <c r="F568"/>
      <c r="G568"/>
      <c r="H568"/>
      <c r="I568"/>
      <c r="J568"/>
      <c r="K568"/>
      <c r="L568"/>
    </row>
    <row r="569" spans="1:12">
      <c r="A569"/>
      <c r="B569"/>
      <c r="C569"/>
      <c r="D569"/>
      <c r="E569"/>
      <c r="F569"/>
      <c r="G569"/>
      <c r="H569"/>
      <c r="I569"/>
      <c r="J569"/>
      <c r="K569"/>
      <c r="L569"/>
    </row>
    <row r="570" spans="1:12">
      <c r="A570"/>
      <c r="B570"/>
      <c r="C570"/>
      <c r="D570"/>
      <c r="E570"/>
      <c r="F570"/>
      <c r="G570"/>
      <c r="H570"/>
      <c r="I570"/>
      <c r="J570"/>
      <c r="K570"/>
      <c r="L570"/>
    </row>
    <row r="571" spans="1:12">
      <c r="A571"/>
      <c r="B571"/>
      <c r="C571"/>
      <c r="D571"/>
      <c r="E571"/>
      <c r="F571"/>
      <c r="G571"/>
      <c r="H571"/>
      <c r="I571"/>
      <c r="J571"/>
      <c r="K571"/>
      <c r="L571"/>
    </row>
    <row r="572" spans="1:12">
      <c r="A572"/>
      <c r="B572"/>
      <c r="C572"/>
      <c r="D572"/>
      <c r="E572"/>
      <c r="F572"/>
      <c r="G572"/>
      <c r="H572"/>
      <c r="I572"/>
      <c r="J572"/>
      <c r="K572"/>
      <c r="L572"/>
    </row>
    <row r="573" spans="1:12">
      <c r="A573"/>
      <c r="B573"/>
      <c r="C573"/>
      <c r="D573"/>
      <c r="E573"/>
      <c r="F573"/>
      <c r="G573"/>
      <c r="H573"/>
      <c r="I573"/>
      <c r="J573"/>
      <c r="K573"/>
      <c r="L573"/>
    </row>
    <row r="574" spans="1:12">
      <c r="A574"/>
      <c r="B574"/>
      <c r="C574"/>
      <c r="D574"/>
      <c r="E574"/>
      <c r="F574"/>
      <c r="G574"/>
      <c r="H574"/>
      <c r="I574"/>
      <c r="J574"/>
      <c r="K574"/>
      <c r="L574"/>
    </row>
    <row r="575" spans="1:12">
      <c r="A575"/>
      <c r="B575"/>
      <c r="C575"/>
      <c r="D575"/>
      <c r="E575"/>
      <c r="F575"/>
      <c r="G575"/>
      <c r="H575"/>
      <c r="I575"/>
      <c r="J575"/>
      <c r="K575"/>
      <c r="L575"/>
    </row>
    <row r="576" spans="1:12">
      <c r="A576"/>
      <c r="B576"/>
      <c r="C576"/>
      <c r="D576"/>
      <c r="E576"/>
      <c r="F576"/>
      <c r="G576"/>
      <c r="H576"/>
      <c r="I576"/>
      <c r="J576"/>
      <c r="K576"/>
      <c r="L576"/>
    </row>
    <row r="577" spans="1:12">
      <c r="A577"/>
      <c r="B577"/>
      <c r="C577"/>
      <c r="D577"/>
      <c r="E577"/>
      <c r="F577"/>
      <c r="G577"/>
      <c r="H577"/>
      <c r="I577"/>
      <c r="J577"/>
      <c r="K577"/>
      <c r="L577"/>
    </row>
    <row r="578" spans="1:12">
      <c r="A578"/>
      <c r="B578"/>
      <c r="C578"/>
      <c r="D578"/>
      <c r="E578"/>
      <c r="F578"/>
      <c r="G578"/>
      <c r="H578"/>
      <c r="I578"/>
      <c r="J578"/>
      <c r="K578"/>
      <c r="L578"/>
    </row>
    <row r="579" spans="1:12">
      <c r="A579"/>
      <c r="B579"/>
      <c r="C579"/>
      <c r="D579"/>
      <c r="E579"/>
      <c r="F579"/>
      <c r="G579"/>
      <c r="H579"/>
      <c r="I579"/>
      <c r="J579"/>
      <c r="K579"/>
      <c r="L579"/>
    </row>
    <row r="580" spans="1:12">
      <c r="A580"/>
      <c r="B580"/>
      <c r="C580"/>
      <c r="D580"/>
      <c r="E580"/>
      <c r="F580"/>
      <c r="G580"/>
      <c r="H580"/>
      <c r="I580"/>
      <c r="J580"/>
      <c r="K580"/>
      <c r="L580"/>
    </row>
    <row r="581" spans="1:12">
      <c r="A581"/>
      <c r="B581"/>
      <c r="C581"/>
      <c r="D581"/>
      <c r="E581"/>
      <c r="F581"/>
      <c r="G581"/>
      <c r="H581"/>
      <c r="I581"/>
      <c r="J581"/>
      <c r="K581"/>
      <c r="L581"/>
    </row>
    <row r="582" spans="1:12">
      <c r="A582"/>
      <c r="B582"/>
      <c r="C582"/>
      <c r="D582"/>
      <c r="E582"/>
      <c r="F582"/>
      <c r="G582"/>
      <c r="H582"/>
      <c r="I582"/>
      <c r="J582"/>
      <c r="K582"/>
      <c r="L582"/>
    </row>
    <row r="583" spans="1:12">
      <c r="A583"/>
      <c r="B583"/>
      <c r="C583"/>
      <c r="D583"/>
      <c r="E583"/>
      <c r="F583"/>
      <c r="G583"/>
      <c r="H583"/>
      <c r="I583"/>
      <c r="J583"/>
      <c r="K583"/>
      <c r="L583"/>
    </row>
    <row r="584" spans="1:12">
      <c r="A584"/>
      <c r="B584"/>
      <c r="C584"/>
      <c r="D584"/>
      <c r="E584"/>
      <c r="F584"/>
      <c r="G584"/>
      <c r="H584"/>
      <c r="I584"/>
      <c r="J584"/>
      <c r="K584"/>
      <c r="L584"/>
    </row>
    <row r="585" spans="1:12">
      <c r="A585"/>
      <c r="B585"/>
      <c r="C585"/>
      <c r="D585"/>
      <c r="E585"/>
      <c r="F585"/>
      <c r="G585"/>
      <c r="H585"/>
      <c r="I585"/>
      <c r="J585"/>
      <c r="K585"/>
      <c r="L585"/>
    </row>
    <row r="586" spans="1:12">
      <c r="A586"/>
      <c r="B586"/>
      <c r="C586"/>
      <c r="D586"/>
      <c r="E586"/>
      <c r="F586"/>
      <c r="G586"/>
      <c r="H586"/>
      <c r="I586"/>
      <c r="J586"/>
      <c r="K586"/>
      <c r="L586"/>
    </row>
    <row r="587" spans="1:12">
      <c r="A587"/>
      <c r="B587"/>
      <c r="C587"/>
      <c r="D587"/>
      <c r="E587"/>
      <c r="F587"/>
      <c r="G587"/>
      <c r="H587"/>
      <c r="I587"/>
      <c r="J587"/>
      <c r="K587"/>
      <c r="L587"/>
    </row>
    <row r="588" spans="1:12">
      <c r="A588"/>
      <c r="B588"/>
      <c r="C588"/>
      <c r="D588"/>
      <c r="E588"/>
      <c r="F588"/>
      <c r="G588"/>
      <c r="H588"/>
      <c r="I588"/>
      <c r="J588"/>
      <c r="K588"/>
      <c r="L588"/>
    </row>
    <row r="589" spans="1:12">
      <c r="A589"/>
      <c r="B589"/>
      <c r="C589"/>
      <c r="D589"/>
      <c r="E589"/>
      <c r="F589"/>
      <c r="G589"/>
      <c r="H589"/>
      <c r="I589"/>
      <c r="J589"/>
      <c r="K589"/>
      <c r="L589"/>
    </row>
    <row r="590" spans="1:12">
      <c r="A590"/>
      <c r="B590"/>
      <c r="C590"/>
      <c r="D590"/>
      <c r="E590"/>
      <c r="F590"/>
      <c r="G590"/>
      <c r="H590"/>
      <c r="I590"/>
      <c r="J590"/>
      <c r="K590"/>
      <c r="L590"/>
    </row>
    <row r="591" spans="1:12">
      <c r="A591"/>
      <c r="B591"/>
      <c r="C591"/>
      <c r="D591"/>
      <c r="E591"/>
      <c r="F591"/>
      <c r="G591"/>
      <c r="H591"/>
      <c r="I591"/>
      <c r="J591"/>
      <c r="K591"/>
      <c r="L591"/>
    </row>
    <row r="592" spans="1:12">
      <c r="A592"/>
      <c r="B592"/>
      <c r="C592"/>
      <c r="D592"/>
      <c r="E592"/>
      <c r="F592"/>
      <c r="G592"/>
      <c r="H592"/>
      <c r="I592"/>
      <c r="J592"/>
      <c r="K592"/>
      <c r="L592"/>
    </row>
    <row r="593" spans="1:12">
      <c r="A593"/>
      <c r="B593"/>
      <c r="C593"/>
      <c r="D593"/>
      <c r="E593"/>
      <c r="F593"/>
      <c r="G593"/>
      <c r="H593"/>
      <c r="I593"/>
      <c r="J593"/>
      <c r="K593"/>
      <c r="L593"/>
    </row>
    <row r="594" spans="1:12">
      <c r="A594"/>
      <c r="B594"/>
      <c r="C594"/>
      <c r="D594"/>
      <c r="E594"/>
      <c r="F594"/>
      <c r="G594"/>
      <c r="H594"/>
      <c r="I594"/>
      <c r="J594"/>
      <c r="K594"/>
      <c r="L594"/>
    </row>
    <row r="595" spans="1:12">
      <c r="A595"/>
      <c r="B595"/>
      <c r="C595"/>
      <c r="D595"/>
      <c r="E595"/>
      <c r="F595"/>
      <c r="G595"/>
      <c r="H595"/>
      <c r="I595"/>
      <c r="J595"/>
      <c r="K595"/>
      <c r="L595"/>
    </row>
    <row r="596" spans="1:12">
      <c r="A596"/>
      <c r="B596"/>
      <c r="C596"/>
      <c r="D596"/>
      <c r="E596"/>
      <c r="F596"/>
      <c r="G596"/>
      <c r="H596"/>
      <c r="I596"/>
      <c r="J596"/>
      <c r="K596"/>
      <c r="L596"/>
    </row>
    <row r="597" spans="1:12">
      <c r="A597"/>
      <c r="B597"/>
      <c r="C597"/>
      <c r="D597"/>
      <c r="E597"/>
      <c r="F597"/>
      <c r="G597"/>
      <c r="H597"/>
      <c r="I597"/>
      <c r="J597"/>
      <c r="K597"/>
      <c r="L597"/>
    </row>
    <row r="598" spans="1:12">
      <c r="A598"/>
      <c r="B598"/>
      <c r="C598"/>
      <c r="D598"/>
      <c r="E598"/>
      <c r="F598"/>
      <c r="G598"/>
      <c r="H598"/>
      <c r="I598"/>
      <c r="J598"/>
      <c r="K598"/>
      <c r="L598"/>
    </row>
    <row r="599" spans="1:12">
      <c r="A599"/>
      <c r="B599"/>
      <c r="C599"/>
      <c r="D599"/>
      <c r="E599"/>
      <c r="F599"/>
      <c r="G599"/>
      <c r="H599"/>
      <c r="I599"/>
      <c r="J599"/>
      <c r="K599"/>
      <c r="L599"/>
    </row>
    <row r="600" spans="1:12">
      <c r="A600"/>
      <c r="B600"/>
      <c r="C600"/>
      <c r="D600"/>
      <c r="E600"/>
      <c r="F600"/>
      <c r="G600"/>
      <c r="H600"/>
      <c r="I600"/>
      <c r="J600"/>
      <c r="K600"/>
      <c r="L600"/>
    </row>
    <row r="601" spans="1:12">
      <c r="A601"/>
      <c r="B601"/>
      <c r="C601"/>
      <c r="D601"/>
      <c r="E601"/>
      <c r="F601"/>
      <c r="G601"/>
      <c r="H601"/>
      <c r="I601"/>
      <c r="J601"/>
      <c r="K601"/>
      <c r="L601"/>
    </row>
    <row r="602" spans="1:12">
      <c r="A602"/>
      <c r="B602"/>
      <c r="C602"/>
      <c r="D602"/>
      <c r="E602"/>
      <c r="F602"/>
      <c r="G602"/>
      <c r="H602"/>
      <c r="I602"/>
      <c r="J602"/>
      <c r="K602"/>
      <c r="L602"/>
    </row>
    <row r="603" spans="1:12">
      <c r="A603"/>
      <c r="B603"/>
      <c r="C603"/>
      <c r="D603"/>
      <c r="E603"/>
      <c r="F603"/>
      <c r="G603"/>
      <c r="H603"/>
      <c r="I603"/>
      <c r="J603"/>
      <c r="K603"/>
      <c r="L603"/>
    </row>
    <row r="604" spans="1:12">
      <c r="A604"/>
      <c r="B604"/>
      <c r="C604"/>
      <c r="D604"/>
      <c r="E604"/>
      <c r="F604"/>
      <c r="G604"/>
      <c r="H604"/>
      <c r="I604"/>
      <c r="J604"/>
      <c r="K604"/>
      <c r="L604"/>
    </row>
    <row r="605" spans="1:12">
      <c r="A605"/>
      <c r="B605"/>
      <c r="C605"/>
      <c r="D605"/>
      <c r="E605"/>
      <c r="F605"/>
      <c r="G605"/>
      <c r="H605"/>
      <c r="I605"/>
      <c r="J605"/>
      <c r="K605"/>
      <c r="L605"/>
    </row>
    <row r="606" spans="1:12">
      <c r="A606"/>
      <c r="B606"/>
      <c r="C606"/>
      <c r="D606"/>
      <c r="E606"/>
      <c r="F606"/>
      <c r="G606"/>
      <c r="H606"/>
      <c r="I606"/>
      <c r="J606"/>
      <c r="K606"/>
      <c r="L606"/>
    </row>
    <row r="607" spans="1:12">
      <c r="A607"/>
      <c r="B607"/>
      <c r="C607"/>
      <c r="D607"/>
      <c r="E607"/>
      <c r="F607"/>
      <c r="G607"/>
      <c r="H607"/>
      <c r="I607"/>
      <c r="J607"/>
      <c r="K607"/>
      <c r="L607"/>
    </row>
    <row r="608" spans="1:12">
      <c r="A608"/>
      <c r="B608"/>
      <c r="C608"/>
      <c r="D608"/>
      <c r="E608"/>
      <c r="F608"/>
      <c r="G608"/>
      <c r="H608"/>
      <c r="I608"/>
      <c r="J608"/>
      <c r="K608"/>
      <c r="L608"/>
    </row>
    <row r="609" spans="1:12">
      <c r="A609"/>
      <c r="B609"/>
      <c r="C609"/>
      <c r="D609"/>
      <c r="E609"/>
      <c r="F609"/>
      <c r="G609"/>
      <c r="H609"/>
      <c r="I609"/>
      <c r="J609"/>
      <c r="K609"/>
      <c r="L609"/>
    </row>
    <row r="610" spans="1:12">
      <c r="A610"/>
      <c r="B610"/>
      <c r="C610"/>
      <c r="D610"/>
      <c r="E610"/>
      <c r="F610"/>
      <c r="G610"/>
      <c r="H610"/>
      <c r="I610"/>
      <c r="J610"/>
      <c r="K610"/>
      <c r="L610"/>
    </row>
    <row r="611" spans="1:12">
      <c r="A611"/>
      <c r="B611"/>
      <c r="C611"/>
      <c r="D611"/>
      <c r="E611"/>
      <c r="F611"/>
      <c r="G611"/>
      <c r="H611"/>
      <c r="I611"/>
      <c r="J611"/>
      <c r="K611"/>
      <c r="L611"/>
    </row>
    <row r="612" spans="1:12">
      <c r="A612"/>
      <c r="B612"/>
      <c r="C612"/>
      <c r="D612"/>
      <c r="E612"/>
      <c r="F612"/>
      <c r="G612"/>
      <c r="H612"/>
      <c r="I612"/>
      <c r="J612"/>
      <c r="K612"/>
      <c r="L612"/>
    </row>
    <row r="613" spans="1:12">
      <c r="A613"/>
      <c r="B613"/>
      <c r="C613"/>
      <c r="D613"/>
      <c r="E613"/>
      <c r="F613"/>
      <c r="G613"/>
      <c r="H613"/>
      <c r="I613"/>
      <c r="J613"/>
      <c r="K613"/>
      <c r="L613"/>
    </row>
    <row r="614" spans="1:12">
      <c r="A614"/>
      <c r="B614"/>
      <c r="C614"/>
      <c r="D614"/>
      <c r="E614"/>
      <c r="F614"/>
      <c r="G614"/>
      <c r="H614"/>
      <c r="I614"/>
      <c r="J614"/>
      <c r="K614"/>
      <c r="L614"/>
    </row>
    <row r="615" spans="1:12">
      <c r="A615"/>
      <c r="B615"/>
      <c r="C615"/>
      <c r="D615"/>
      <c r="E615"/>
      <c r="F615"/>
      <c r="G615"/>
      <c r="H615"/>
      <c r="I615"/>
      <c r="J615"/>
      <c r="K615"/>
      <c r="L615"/>
    </row>
    <row r="616" spans="1:12">
      <c r="A616"/>
      <c r="B616"/>
      <c r="C616"/>
      <c r="D616"/>
      <c r="E616"/>
      <c r="F616"/>
      <c r="G616"/>
      <c r="H616"/>
      <c r="I616"/>
      <c r="J616"/>
      <c r="K616"/>
      <c r="L616"/>
    </row>
    <row r="617" spans="1:12">
      <c r="A617"/>
      <c r="B617"/>
      <c r="C617"/>
      <c r="D617"/>
      <c r="E617"/>
      <c r="F617"/>
      <c r="G617"/>
      <c r="H617"/>
      <c r="I617"/>
      <c r="J617"/>
      <c r="K617"/>
      <c r="L617"/>
    </row>
    <row r="618" spans="1:12">
      <c r="A618"/>
      <c r="B618"/>
      <c r="C618"/>
      <c r="D618"/>
      <c r="E618"/>
      <c r="F618"/>
      <c r="G618"/>
      <c r="H618"/>
      <c r="I618"/>
      <c r="J618"/>
      <c r="K618"/>
      <c r="L618"/>
    </row>
    <row r="619" spans="1:12">
      <c r="A619"/>
      <c r="B619"/>
      <c r="C619"/>
      <c r="D619"/>
      <c r="E619"/>
      <c r="F619"/>
      <c r="G619"/>
      <c r="H619"/>
      <c r="I619"/>
      <c r="J619"/>
      <c r="K619"/>
      <c r="L619"/>
    </row>
    <row r="620" spans="1:12">
      <c r="A620"/>
      <c r="B620"/>
      <c r="C620"/>
      <c r="D620"/>
      <c r="E620"/>
      <c r="F620"/>
      <c r="G620"/>
      <c r="H620"/>
      <c r="I620"/>
      <c r="J620"/>
      <c r="K620"/>
      <c r="L620"/>
    </row>
    <row r="621" spans="1:12">
      <c r="A621"/>
      <c r="B621"/>
      <c r="C621"/>
      <c r="D621"/>
      <c r="E621"/>
      <c r="F621"/>
      <c r="G621"/>
      <c r="H621"/>
      <c r="I621"/>
      <c r="J621"/>
      <c r="K621"/>
      <c r="L621"/>
    </row>
    <row r="622" spans="1:12">
      <c r="A622"/>
      <c r="B622"/>
      <c r="C622"/>
      <c r="D622"/>
      <c r="E622"/>
      <c r="F622"/>
      <c r="G622"/>
      <c r="H622"/>
      <c r="I622"/>
      <c r="J622"/>
      <c r="K622"/>
      <c r="L622"/>
    </row>
    <row r="623" spans="1:12">
      <c r="A623"/>
      <c r="B623"/>
      <c r="C623"/>
      <c r="D623"/>
      <c r="E623"/>
      <c r="F623"/>
      <c r="G623"/>
      <c r="H623"/>
      <c r="I623"/>
      <c r="J623"/>
      <c r="K623"/>
      <c r="L623"/>
    </row>
    <row r="624" spans="1:12">
      <c r="A624"/>
      <c r="B624"/>
      <c r="C624"/>
      <c r="D624"/>
      <c r="E624"/>
      <c r="F624"/>
      <c r="G624"/>
      <c r="H624"/>
      <c r="I624"/>
      <c r="J624"/>
      <c r="K624"/>
      <c r="L624"/>
    </row>
    <row r="625" spans="1:12">
      <c r="A625"/>
      <c r="B625"/>
      <c r="C625"/>
      <c r="D625"/>
      <c r="E625"/>
      <c r="F625"/>
      <c r="G625"/>
      <c r="H625"/>
      <c r="I625"/>
      <c r="J625"/>
      <c r="K625"/>
      <c r="L625"/>
    </row>
    <row r="626" spans="1:12">
      <c r="A626"/>
      <c r="B626"/>
      <c r="C626"/>
      <c r="D626"/>
      <c r="E626"/>
      <c r="F626"/>
      <c r="G626"/>
      <c r="H626"/>
      <c r="I626"/>
      <c r="J626"/>
      <c r="K626"/>
      <c r="L626"/>
    </row>
    <row r="627" spans="1:12">
      <c r="A627"/>
      <c r="B627"/>
      <c r="C627"/>
      <c r="D627"/>
      <c r="E627"/>
      <c r="F627"/>
      <c r="G627"/>
      <c r="H627"/>
      <c r="I627"/>
      <c r="J627"/>
      <c r="K627"/>
      <c r="L627"/>
    </row>
    <row r="628" spans="1:12">
      <c r="A628"/>
      <c r="B628"/>
      <c r="C628"/>
      <c r="D628"/>
      <c r="E628"/>
      <c r="F628"/>
      <c r="G628"/>
      <c r="H628"/>
      <c r="I628"/>
      <c r="J628"/>
      <c r="K628"/>
      <c r="L628"/>
    </row>
    <row r="629" spans="1:12">
      <c r="A629"/>
      <c r="B629"/>
      <c r="C629"/>
      <c r="D629"/>
      <c r="E629"/>
      <c r="F629"/>
      <c r="G629"/>
      <c r="H629"/>
      <c r="I629"/>
      <c r="J629"/>
      <c r="K629"/>
      <c r="L629"/>
    </row>
    <row r="630" spans="1:12">
      <c r="A630"/>
      <c r="B630"/>
      <c r="C630"/>
      <c r="D630"/>
      <c r="E630"/>
      <c r="F630"/>
      <c r="G630"/>
      <c r="H630"/>
      <c r="I630"/>
      <c r="J630"/>
      <c r="K630"/>
      <c r="L630"/>
    </row>
    <row r="631" spans="1:12">
      <c r="A631"/>
      <c r="B631"/>
      <c r="C631"/>
      <c r="D631"/>
      <c r="E631"/>
      <c r="F631"/>
      <c r="G631"/>
      <c r="H631"/>
      <c r="I631"/>
      <c r="J631"/>
      <c r="K631"/>
      <c r="L631"/>
    </row>
    <row r="632" spans="1:12">
      <c r="A632"/>
      <c r="B632"/>
      <c r="C632"/>
      <c r="D632"/>
      <c r="E632"/>
      <c r="F632"/>
      <c r="G632"/>
      <c r="H632"/>
      <c r="I632"/>
      <c r="J632"/>
      <c r="K632"/>
      <c r="L632"/>
    </row>
    <row r="633" spans="1:12">
      <c r="A633"/>
      <c r="B633"/>
      <c r="C633"/>
      <c r="D633"/>
      <c r="E633"/>
      <c r="F633"/>
      <c r="G633"/>
      <c r="H633"/>
      <c r="I633"/>
      <c r="J633"/>
      <c r="K633"/>
      <c r="L633"/>
    </row>
    <row r="634" spans="1:12">
      <c r="A634"/>
      <c r="B634"/>
      <c r="C634"/>
      <c r="D634"/>
      <c r="E634"/>
      <c r="F634"/>
      <c r="G634"/>
      <c r="H634"/>
      <c r="I634"/>
      <c r="J634"/>
      <c r="K634"/>
      <c r="L634"/>
    </row>
    <row r="635" spans="1:12">
      <c r="A635"/>
      <c r="B635"/>
      <c r="C635"/>
      <c r="D635"/>
      <c r="E635"/>
      <c r="F635"/>
      <c r="G635"/>
      <c r="H635"/>
      <c r="I635"/>
      <c r="J635"/>
      <c r="K635"/>
      <c r="L635"/>
    </row>
    <row r="636" spans="1:12">
      <c r="A636"/>
      <c r="B636"/>
      <c r="C636"/>
      <c r="D636"/>
      <c r="E636"/>
      <c r="F636"/>
      <c r="G636"/>
      <c r="H636"/>
      <c r="I636"/>
      <c r="J636"/>
      <c r="K636"/>
      <c r="L636"/>
    </row>
    <row r="637" spans="1:12">
      <c r="A637"/>
      <c r="B637"/>
      <c r="C637"/>
      <c r="D637"/>
      <c r="E637"/>
      <c r="F637"/>
      <c r="G637"/>
      <c r="H637"/>
      <c r="I637"/>
      <c r="J637"/>
      <c r="K637"/>
      <c r="L637"/>
    </row>
    <row r="638" spans="1:12">
      <c r="A638"/>
      <c r="B638"/>
      <c r="C638"/>
      <c r="D638"/>
      <c r="E638"/>
      <c r="F638"/>
      <c r="G638"/>
      <c r="H638"/>
      <c r="I638"/>
      <c r="J638"/>
      <c r="K638"/>
      <c r="L638"/>
    </row>
    <row r="639" spans="1:12">
      <c r="A639"/>
      <c r="B639"/>
      <c r="C639"/>
      <c r="D639"/>
      <c r="E639"/>
      <c r="F639"/>
      <c r="G639"/>
      <c r="H639"/>
      <c r="I639"/>
      <c r="J639"/>
      <c r="K639"/>
      <c r="L639"/>
    </row>
    <row r="640" spans="1:12">
      <c r="A640"/>
      <c r="B640"/>
      <c r="C640"/>
      <c r="D640"/>
      <c r="E640"/>
      <c r="F640"/>
      <c r="G640"/>
      <c r="H640"/>
      <c r="I640"/>
      <c r="J640"/>
      <c r="K640"/>
      <c r="L640"/>
    </row>
    <row r="641" spans="1:12">
      <c r="A641"/>
      <c r="B641"/>
      <c r="C641"/>
      <c r="D641"/>
      <c r="E641"/>
      <c r="F641"/>
      <c r="G641"/>
      <c r="H641"/>
      <c r="I641"/>
      <c r="J641"/>
      <c r="K641"/>
      <c r="L641"/>
    </row>
    <row r="642" spans="1:12">
      <c r="A642"/>
      <c r="B642"/>
      <c r="C642"/>
      <c r="D642"/>
      <c r="E642"/>
      <c r="F642"/>
      <c r="G642"/>
      <c r="H642"/>
      <c r="I642"/>
      <c r="J642"/>
      <c r="K642"/>
      <c r="L642"/>
    </row>
    <row r="643" spans="1:12">
      <c r="A643"/>
      <c r="B643"/>
      <c r="C643"/>
      <c r="D643"/>
      <c r="E643"/>
      <c r="F643"/>
      <c r="G643"/>
      <c r="H643"/>
      <c r="I643"/>
      <c r="J643"/>
      <c r="K643"/>
      <c r="L643"/>
    </row>
    <row r="644" spans="1:12">
      <c r="A644"/>
      <c r="B644"/>
      <c r="C644"/>
      <c r="D644"/>
      <c r="E644"/>
      <c r="F644"/>
      <c r="G644"/>
      <c r="H644"/>
      <c r="I644"/>
      <c r="J644"/>
      <c r="K644"/>
      <c r="L644"/>
    </row>
    <row r="645" spans="1:12">
      <c r="A645"/>
      <c r="B645"/>
      <c r="C645"/>
      <c r="D645"/>
      <c r="E645"/>
      <c r="F645"/>
      <c r="G645"/>
      <c r="H645"/>
      <c r="I645"/>
      <c r="J645"/>
      <c r="K645"/>
      <c r="L645"/>
    </row>
    <row r="646" spans="1:12">
      <c r="A646"/>
      <c r="B646"/>
      <c r="C646"/>
      <c r="D646"/>
      <c r="E646"/>
      <c r="F646"/>
      <c r="G646"/>
      <c r="H646"/>
      <c r="I646"/>
      <c r="J646"/>
      <c r="K646"/>
      <c r="L646"/>
    </row>
    <row r="647" spans="1:12">
      <c r="A647"/>
      <c r="B647"/>
      <c r="C647"/>
      <c r="D647"/>
      <c r="E647"/>
      <c r="F647"/>
      <c r="G647"/>
      <c r="H647"/>
      <c r="I647"/>
      <c r="J647"/>
      <c r="K647"/>
      <c r="L647"/>
    </row>
    <row r="648" spans="1:12">
      <c r="A648"/>
      <c r="B648"/>
      <c r="C648"/>
      <c r="D648"/>
      <c r="E648"/>
      <c r="F648"/>
      <c r="G648"/>
      <c r="H648"/>
      <c r="I648"/>
      <c r="J648"/>
      <c r="K648"/>
      <c r="L648"/>
    </row>
    <row r="649" spans="1:12">
      <c r="A649"/>
      <c r="B649"/>
      <c r="C649"/>
      <c r="D649"/>
      <c r="E649"/>
      <c r="F649"/>
      <c r="G649"/>
      <c r="H649"/>
      <c r="I649"/>
      <c r="J649"/>
      <c r="K649"/>
      <c r="L649"/>
    </row>
    <row r="650" spans="1:12">
      <c r="A650"/>
      <c r="B650"/>
      <c r="C650"/>
      <c r="D650"/>
      <c r="E650"/>
      <c r="F650"/>
      <c r="G650"/>
      <c r="H650"/>
      <c r="I650"/>
      <c r="J650"/>
      <c r="K650"/>
      <c r="L650"/>
    </row>
    <row r="651" spans="1:12">
      <c r="A651"/>
      <c r="B651"/>
      <c r="C651"/>
      <c r="D651"/>
      <c r="E651"/>
      <c r="F651"/>
      <c r="G651"/>
      <c r="H651"/>
      <c r="I651"/>
      <c r="J651"/>
      <c r="K651"/>
      <c r="L651"/>
    </row>
    <row r="652" spans="1:12">
      <c r="A652"/>
      <c r="B652"/>
      <c r="C652"/>
      <c r="D652"/>
      <c r="E652"/>
      <c r="F652"/>
      <c r="G652"/>
      <c r="H652"/>
      <c r="I652"/>
      <c r="J652"/>
      <c r="K652"/>
      <c r="L652"/>
    </row>
    <row r="653" spans="1:12">
      <c r="A653"/>
      <c r="B653"/>
      <c r="C653"/>
      <c r="D653"/>
      <c r="E653"/>
      <c r="F653"/>
      <c r="G653"/>
      <c r="H653"/>
      <c r="I653"/>
      <c r="J653"/>
      <c r="K653"/>
      <c r="L653"/>
    </row>
    <row r="654" spans="1:12">
      <c r="A654"/>
      <c r="B654"/>
      <c r="C654"/>
      <c r="D654"/>
      <c r="E654"/>
      <c r="F654"/>
      <c r="G654"/>
      <c r="H654"/>
      <c r="I654"/>
      <c r="J654"/>
      <c r="K654"/>
      <c r="L654"/>
    </row>
    <row r="655" spans="1:12">
      <c r="A655"/>
      <c r="B655"/>
      <c r="C655"/>
      <c r="D655"/>
      <c r="E655"/>
      <c r="F655"/>
      <c r="G655"/>
      <c r="H655"/>
      <c r="I655"/>
      <c r="J655"/>
      <c r="K655"/>
      <c r="L655"/>
    </row>
    <row r="656" spans="1:12">
      <c r="A656"/>
      <c r="B656"/>
      <c r="C656"/>
      <c r="D656"/>
      <c r="E656"/>
      <c r="F656"/>
      <c r="G656"/>
      <c r="H656"/>
      <c r="I656"/>
      <c r="J656"/>
      <c r="K656"/>
      <c r="L656"/>
    </row>
    <row r="657" spans="1:12">
      <c r="A657"/>
      <c r="B657"/>
      <c r="C657"/>
      <c r="D657"/>
      <c r="E657"/>
      <c r="F657"/>
      <c r="G657"/>
      <c r="H657"/>
      <c r="I657"/>
      <c r="J657"/>
      <c r="K657"/>
      <c r="L657"/>
    </row>
    <row r="658" spans="1:12">
      <c r="A658"/>
      <c r="B658"/>
      <c r="C658"/>
      <c r="D658"/>
      <c r="E658"/>
      <c r="F658"/>
      <c r="G658"/>
      <c r="H658"/>
      <c r="I658"/>
      <c r="J658"/>
      <c r="K658"/>
      <c r="L658"/>
    </row>
    <row r="659" spans="1:12">
      <c r="A659"/>
      <c r="B659"/>
      <c r="C659"/>
      <c r="D659"/>
      <c r="E659"/>
      <c r="F659"/>
      <c r="G659"/>
      <c r="H659"/>
      <c r="I659"/>
      <c r="J659"/>
      <c r="K659"/>
      <c r="L659"/>
    </row>
    <row r="660" spans="1:12">
      <c r="A660"/>
      <c r="B660"/>
      <c r="C660"/>
      <c r="D660"/>
      <c r="E660"/>
      <c r="F660"/>
      <c r="G660"/>
      <c r="H660"/>
      <c r="I660"/>
      <c r="J660"/>
      <c r="K660"/>
      <c r="L660"/>
    </row>
    <row r="661" spans="1:12">
      <c r="A661"/>
      <c r="B661"/>
      <c r="C661"/>
      <c r="D661"/>
      <c r="E661"/>
      <c r="F661"/>
      <c r="G661"/>
      <c r="H661"/>
      <c r="I661"/>
      <c r="J661"/>
      <c r="K661"/>
      <c r="L661"/>
    </row>
    <row r="662" spans="1:12">
      <c r="A662"/>
      <c r="B662"/>
      <c r="C662"/>
      <c r="D662"/>
      <c r="E662"/>
      <c r="F662"/>
      <c r="G662"/>
      <c r="H662"/>
      <c r="I662"/>
      <c r="J662"/>
      <c r="K662"/>
      <c r="L662"/>
    </row>
    <row r="663" spans="1:12">
      <c r="A663"/>
      <c r="B663"/>
      <c r="C663"/>
      <c r="D663"/>
      <c r="E663"/>
      <c r="F663"/>
      <c r="G663"/>
      <c r="H663"/>
      <c r="I663"/>
      <c r="J663"/>
      <c r="K663"/>
      <c r="L663"/>
    </row>
    <row r="664" spans="1:12">
      <c r="A664"/>
      <c r="B664"/>
      <c r="C664"/>
      <c r="D664"/>
      <c r="E664"/>
      <c r="F664"/>
      <c r="G664"/>
      <c r="H664"/>
      <c r="I664"/>
      <c r="J664"/>
      <c r="K664"/>
      <c r="L664"/>
    </row>
    <row r="665" spans="1:12">
      <c r="A665"/>
      <c r="B665"/>
      <c r="C665"/>
      <c r="D665"/>
      <c r="E665"/>
      <c r="F665"/>
      <c r="G665"/>
      <c r="H665"/>
      <c r="I665"/>
      <c r="J665"/>
      <c r="K665"/>
    </row>
    <row r="666" spans="1:12">
      <c r="A666"/>
      <c r="B666"/>
      <c r="C666"/>
      <c r="D666"/>
      <c r="E666"/>
      <c r="F666"/>
      <c r="G666"/>
      <c r="H666"/>
      <c r="I666"/>
      <c r="J666"/>
      <c r="K666"/>
    </row>
    <row r="667" spans="1:12">
      <c r="A667"/>
      <c r="B667"/>
      <c r="C667"/>
      <c r="D667"/>
      <c r="E667"/>
      <c r="F667"/>
      <c r="G667"/>
      <c r="H667"/>
      <c r="I667"/>
      <c r="J667"/>
      <c r="K667"/>
    </row>
    <row r="668" spans="1:12">
      <c r="A668"/>
      <c r="B668"/>
      <c r="C668"/>
      <c r="D668"/>
      <c r="E668"/>
      <c r="F668"/>
      <c r="G668"/>
      <c r="H668"/>
      <c r="I668"/>
      <c r="J668"/>
      <c r="K668"/>
    </row>
    <row r="669" spans="1:12">
      <c r="A669"/>
      <c r="B669"/>
      <c r="C669"/>
      <c r="D669"/>
      <c r="E669"/>
      <c r="F669"/>
      <c r="G669"/>
      <c r="H669"/>
      <c r="I669"/>
      <c r="J669"/>
      <c r="K669"/>
    </row>
    <row r="670" spans="1:12">
      <c r="A670"/>
      <c r="B670"/>
      <c r="C670"/>
      <c r="D670"/>
      <c r="E670"/>
      <c r="F670"/>
      <c r="G670"/>
      <c r="H670"/>
      <c r="I670"/>
      <c r="J670"/>
      <c r="K670"/>
    </row>
    <row r="671" spans="1:12">
      <c r="A671"/>
      <c r="B671"/>
      <c r="C671"/>
      <c r="D671"/>
      <c r="E671"/>
      <c r="F671"/>
      <c r="G671"/>
      <c r="H671"/>
      <c r="I671"/>
      <c r="J671"/>
      <c r="K671"/>
    </row>
    <row r="672" spans="1:12">
      <c r="A672"/>
      <c r="B672"/>
      <c r="C672"/>
      <c r="D672"/>
      <c r="E672"/>
      <c r="F672"/>
      <c r="G672"/>
      <c r="H672"/>
      <c r="I672"/>
      <c r="J672"/>
      <c r="K672"/>
    </row>
    <row r="673" spans="1:11">
      <c r="A673"/>
      <c r="B673"/>
      <c r="C673"/>
      <c r="D673"/>
      <c r="E673"/>
      <c r="F673"/>
      <c r="G673"/>
      <c r="H673"/>
      <c r="I673"/>
      <c r="J673"/>
      <c r="K673"/>
    </row>
    <row r="674" spans="1:11">
      <c r="A674"/>
      <c r="B674"/>
      <c r="C674"/>
      <c r="D674"/>
      <c r="E674"/>
      <c r="F674"/>
      <c r="G674"/>
      <c r="H674"/>
      <c r="I674"/>
      <c r="J674"/>
      <c r="K674"/>
    </row>
    <row r="675" spans="1:11">
      <c r="A675"/>
      <c r="B675"/>
      <c r="C675"/>
      <c r="D675"/>
      <c r="E675"/>
      <c r="F675"/>
      <c r="G675"/>
      <c r="H675"/>
      <c r="I675"/>
      <c r="J675"/>
      <c r="K675"/>
    </row>
    <row r="676" spans="1:11">
      <c r="A676"/>
      <c r="B676"/>
      <c r="C676"/>
      <c r="D676"/>
      <c r="E676"/>
      <c r="F676"/>
      <c r="G676"/>
      <c r="H676"/>
      <c r="I676"/>
      <c r="J676"/>
      <c r="K676"/>
    </row>
    <row r="677" spans="1:11">
      <c r="A677"/>
      <c r="B677"/>
      <c r="C677"/>
      <c r="D677"/>
      <c r="E677"/>
      <c r="F677"/>
      <c r="G677"/>
      <c r="H677"/>
      <c r="I677"/>
      <c r="J677"/>
      <c r="K677"/>
    </row>
    <row r="678" spans="1:11">
      <c r="A678"/>
      <c r="B678"/>
      <c r="C678"/>
      <c r="D678"/>
      <c r="E678"/>
      <c r="F678"/>
      <c r="G678"/>
      <c r="H678"/>
      <c r="I678"/>
      <c r="J678"/>
      <c r="K678"/>
    </row>
    <row r="679" spans="1:11">
      <c r="A679"/>
      <c r="B679"/>
      <c r="C679"/>
      <c r="D679"/>
      <c r="E679"/>
      <c r="F679"/>
      <c r="G679"/>
      <c r="H679"/>
      <c r="I679"/>
      <c r="J679"/>
      <c r="K679"/>
    </row>
    <row r="680" spans="1:11">
      <c r="A680"/>
      <c r="B680"/>
      <c r="C680"/>
      <c r="D680"/>
      <c r="E680"/>
      <c r="F680"/>
      <c r="G680"/>
      <c r="H680"/>
      <c r="I680"/>
      <c r="J680"/>
      <c r="K680"/>
    </row>
    <row r="681" spans="1:11">
      <c r="A681"/>
      <c r="B681"/>
      <c r="C681"/>
      <c r="D681"/>
      <c r="E681"/>
      <c r="F681"/>
      <c r="G681"/>
      <c r="H681"/>
      <c r="I681"/>
      <c r="J681"/>
      <c r="K681"/>
    </row>
    <row r="682" spans="1:11">
      <c r="A682"/>
      <c r="B682"/>
      <c r="C682"/>
      <c r="D682"/>
      <c r="E682"/>
      <c r="F682"/>
      <c r="G682"/>
      <c r="H682"/>
      <c r="I682"/>
      <c r="J682"/>
      <c r="K682"/>
    </row>
    <row r="683" spans="1:11">
      <c r="A683"/>
      <c r="B683"/>
      <c r="C683"/>
      <c r="D683"/>
      <c r="E683"/>
      <c r="F683"/>
      <c r="G683"/>
      <c r="H683"/>
      <c r="I683"/>
      <c r="J683"/>
      <c r="K683"/>
    </row>
    <row r="684" spans="1:11">
      <c r="A684"/>
      <c r="B684"/>
      <c r="C684"/>
      <c r="D684"/>
      <c r="E684"/>
      <c r="F684"/>
      <c r="G684"/>
      <c r="H684"/>
      <c r="I684"/>
      <c r="J684"/>
      <c r="K684"/>
    </row>
    <row r="685" spans="1:11">
      <c r="A685"/>
      <c r="B685"/>
      <c r="C685"/>
      <c r="D685"/>
      <c r="E685"/>
      <c r="F685"/>
      <c r="G685"/>
      <c r="H685"/>
      <c r="I685"/>
      <c r="J685"/>
      <c r="K685"/>
    </row>
    <row r="686" spans="1:11">
      <c r="A686"/>
      <c r="B686"/>
      <c r="C686"/>
      <c r="D686"/>
      <c r="E686"/>
      <c r="F686"/>
      <c r="G686"/>
      <c r="H686"/>
      <c r="I686"/>
      <c r="J686"/>
      <c r="K686"/>
    </row>
    <row r="687" spans="1:11">
      <c r="A687"/>
      <c r="B687"/>
      <c r="C687"/>
      <c r="D687"/>
      <c r="E687"/>
      <c r="F687"/>
      <c r="G687"/>
      <c r="H687"/>
      <c r="I687"/>
      <c r="J687"/>
      <c r="K687"/>
    </row>
    <row r="688" spans="1:11">
      <c r="A688"/>
      <c r="B688"/>
      <c r="C688"/>
      <c r="D688"/>
      <c r="E688"/>
      <c r="F688"/>
      <c r="G688"/>
      <c r="H688"/>
      <c r="I688"/>
      <c r="J688"/>
      <c r="K688"/>
    </row>
    <row r="689" spans="1:11">
      <c r="A689"/>
      <c r="B689"/>
      <c r="C689"/>
      <c r="D689"/>
      <c r="E689"/>
      <c r="F689"/>
      <c r="G689"/>
      <c r="H689"/>
      <c r="I689"/>
      <c r="J689"/>
      <c r="K689"/>
    </row>
    <row r="690" spans="1:11">
      <c r="A690"/>
      <c r="B690"/>
      <c r="C690"/>
      <c r="D690"/>
      <c r="E690"/>
      <c r="F690"/>
      <c r="G690"/>
      <c r="H690"/>
      <c r="I690"/>
      <c r="J690"/>
      <c r="K690"/>
    </row>
    <row r="691" spans="1:11">
      <c r="A691"/>
      <c r="B691"/>
      <c r="C691"/>
      <c r="D691"/>
      <c r="E691"/>
      <c r="F691"/>
      <c r="G691"/>
      <c r="H691"/>
      <c r="I691"/>
      <c r="J691"/>
      <c r="K691"/>
    </row>
    <row r="692" spans="1:11">
      <c r="A692"/>
      <c r="B692"/>
      <c r="C692"/>
      <c r="D692"/>
      <c r="E692"/>
      <c r="F692"/>
      <c r="G692"/>
      <c r="H692"/>
      <c r="I692"/>
      <c r="J692"/>
      <c r="K692"/>
    </row>
    <row r="693" spans="1:11">
      <c r="A693"/>
      <c r="B693"/>
      <c r="C693"/>
      <c r="D693"/>
      <c r="E693"/>
      <c r="F693"/>
      <c r="G693"/>
      <c r="H693"/>
      <c r="I693"/>
      <c r="J693"/>
      <c r="K693"/>
    </row>
    <row r="694" spans="1:11">
      <c r="A694"/>
      <c r="B694"/>
      <c r="C694"/>
      <c r="D694"/>
      <c r="E694"/>
      <c r="F694"/>
      <c r="G694"/>
      <c r="H694"/>
      <c r="I694"/>
      <c r="J694"/>
      <c r="K694"/>
    </row>
    <row r="695" spans="1:11">
      <c r="A695"/>
      <c r="B695"/>
      <c r="C695"/>
      <c r="D695"/>
      <c r="E695"/>
      <c r="F695"/>
      <c r="G695"/>
      <c r="H695"/>
      <c r="I695"/>
      <c r="J695"/>
      <c r="K695"/>
    </row>
    <row r="696" spans="1:11">
      <c r="A696"/>
      <c r="B696"/>
      <c r="C696"/>
      <c r="D696"/>
      <c r="E696"/>
      <c r="F696"/>
      <c r="G696"/>
      <c r="H696"/>
      <c r="I696"/>
      <c r="J696"/>
      <c r="K696"/>
    </row>
    <row r="697" spans="1:11">
      <c r="A697"/>
      <c r="B697"/>
      <c r="C697"/>
      <c r="D697"/>
      <c r="E697"/>
      <c r="F697"/>
      <c r="G697"/>
      <c r="H697"/>
      <c r="I697"/>
      <c r="J697"/>
      <c r="K697"/>
    </row>
    <row r="698" spans="1:11">
      <c r="A698"/>
      <c r="B698"/>
      <c r="C698"/>
      <c r="D698"/>
      <c r="E698"/>
      <c r="F698"/>
      <c r="G698"/>
      <c r="H698"/>
      <c r="I698"/>
      <c r="J698"/>
      <c r="K698"/>
    </row>
    <row r="699" spans="1:11">
      <c r="A699"/>
      <c r="B699"/>
      <c r="C699"/>
      <c r="D699"/>
      <c r="E699"/>
      <c r="F699"/>
      <c r="G699"/>
      <c r="H699"/>
      <c r="I699"/>
      <c r="J699"/>
      <c r="K699"/>
    </row>
    <row r="700" spans="1:11">
      <c r="A700"/>
      <c r="B700"/>
      <c r="C700"/>
      <c r="D700"/>
      <c r="E700"/>
      <c r="F700"/>
      <c r="G700"/>
      <c r="H700"/>
      <c r="I700"/>
      <c r="J700"/>
      <c r="K700"/>
    </row>
    <row r="701" spans="1:11">
      <c r="A701"/>
      <c r="B701"/>
      <c r="C701"/>
      <c r="D701"/>
      <c r="E701"/>
      <c r="F701"/>
      <c r="G701"/>
      <c r="H701"/>
      <c r="I701"/>
      <c r="J701"/>
      <c r="K701"/>
    </row>
    <row r="702" spans="1:11">
      <c r="A702"/>
      <c r="B702"/>
      <c r="C702"/>
      <c r="D702"/>
      <c r="E702"/>
      <c r="F702"/>
      <c r="G702"/>
      <c r="H702"/>
      <c r="I702"/>
      <c r="J702"/>
      <c r="K702"/>
    </row>
    <row r="703" spans="1:11">
      <c r="A703"/>
      <c r="B703"/>
      <c r="C703"/>
      <c r="D703"/>
      <c r="E703"/>
      <c r="F703"/>
      <c r="G703"/>
      <c r="H703"/>
      <c r="I703"/>
      <c r="J703"/>
      <c r="K703"/>
    </row>
    <row r="704" spans="1:11">
      <c r="A704"/>
      <c r="B704"/>
      <c r="C704"/>
      <c r="D704"/>
      <c r="E704"/>
      <c r="F704"/>
      <c r="G704"/>
      <c r="H704"/>
      <c r="I704"/>
      <c r="J704"/>
      <c r="K704"/>
    </row>
    <row r="705" spans="1:11">
      <c r="A705"/>
      <c r="B705"/>
      <c r="C705"/>
      <c r="D705"/>
      <c r="E705"/>
      <c r="F705"/>
      <c r="G705"/>
      <c r="H705"/>
      <c r="I705"/>
      <c r="J705"/>
      <c r="K705"/>
    </row>
    <row r="706" spans="1:11">
      <c r="A706"/>
      <c r="B706"/>
      <c r="C706"/>
      <c r="D706"/>
      <c r="E706"/>
      <c r="F706"/>
      <c r="G706"/>
      <c r="H706"/>
      <c r="I706"/>
      <c r="J706"/>
      <c r="K706"/>
    </row>
    <row r="707" spans="1:11">
      <c r="A707"/>
      <c r="B707"/>
      <c r="C707"/>
      <c r="D707"/>
      <c r="E707"/>
      <c r="F707"/>
      <c r="G707"/>
      <c r="H707"/>
      <c r="I707"/>
      <c r="J707"/>
      <c r="K707"/>
    </row>
    <row r="708" spans="1:11">
      <c r="A708"/>
      <c r="B708"/>
      <c r="C708"/>
      <c r="D708"/>
      <c r="E708"/>
      <c r="F708"/>
      <c r="G708"/>
      <c r="H708"/>
      <c r="I708"/>
      <c r="J708"/>
      <c r="K708"/>
    </row>
    <row r="709" spans="1:11">
      <c r="A709"/>
      <c r="B709"/>
      <c r="C709"/>
      <c r="D709"/>
      <c r="E709"/>
      <c r="F709"/>
      <c r="G709"/>
      <c r="H709"/>
      <c r="I709"/>
      <c r="J709"/>
      <c r="K709"/>
    </row>
    <row r="710" spans="1:11">
      <c r="A710"/>
      <c r="B710"/>
      <c r="C710"/>
      <c r="D710"/>
      <c r="E710"/>
      <c r="F710"/>
      <c r="G710"/>
      <c r="H710"/>
      <c r="I710"/>
      <c r="J710"/>
      <c r="K710"/>
    </row>
    <row r="711" spans="1:11">
      <c r="A711"/>
      <c r="B711"/>
      <c r="C711"/>
      <c r="D711"/>
      <c r="E711"/>
      <c r="F711"/>
      <c r="G711"/>
      <c r="H711"/>
      <c r="I711"/>
      <c r="J711"/>
      <c r="K711"/>
    </row>
    <row r="712" spans="1:11">
      <c r="A712"/>
      <c r="B712"/>
      <c r="C712"/>
      <c r="D712"/>
      <c r="E712"/>
      <c r="F712"/>
      <c r="G712"/>
      <c r="H712"/>
      <c r="I712"/>
      <c r="J712"/>
      <c r="K712"/>
    </row>
    <row r="713" spans="1:11">
      <c r="A713"/>
      <c r="B713"/>
      <c r="C713"/>
      <c r="D713"/>
      <c r="E713"/>
      <c r="F713"/>
      <c r="G713"/>
      <c r="H713"/>
      <c r="I713"/>
      <c r="J713"/>
      <c r="K713"/>
    </row>
    <row r="714" spans="1:11">
      <c r="A714"/>
      <c r="B714"/>
      <c r="C714"/>
      <c r="D714"/>
      <c r="E714"/>
      <c r="F714"/>
      <c r="G714"/>
      <c r="H714"/>
      <c r="I714"/>
      <c r="J714"/>
      <c r="K714"/>
    </row>
    <row r="715" spans="1:11">
      <c r="A715"/>
      <c r="B715"/>
      <c r="C715"/>
      <c r="D715"/>
      <c r="E715"/>
      <c r="F715"/>
      <c r="G715"/>
      <c r="H715"/>
      <c r="I715"/>
      <c r="J715"/>
      <c r="K715"/>
    </row>
    <row r="716" spans="1:11">
      <c r="A716"/>
      <c r="B716"/>
      <c r="C716"/>
      <c r="D716"/>
      <c r="E716"/>
      <c r="F716"/>
      <c r="G716"/>
      <c r="H716"/>
      <c r="I716"/>
      <c r="J716"/>
      <c r="K716"/>
    </row>
    <row r="717" spans="1:11">
      <c r="A717"/>
      <c r="B717"/>
      <c r="C717"/>
      <c r="D717"/>
      <c r="E717"/>
      <c r="F717"/>
      <c r="G717"/>
      <c r="H717"/>
      <c r="I717"/>
      <c r="J717"/>
      <c r="K717"/>
    </row>
    <row r="718" spans="1:11">
      <c r="A718"/>
      <c r="B718"/>
      <c r="C718"/>
      <c r="D718"/>
      <c r="E718"/>
      <c r="F718"/>
      <c r="G718"/>
      <c r="H718"/>
      <c r="I718"/>
      <c r="J718"/>
      <c r="K718"/>
    </row>
    <row r="719" spans="1:11">
      <c r="A719"/>
      <c r="B719"/>
      <c r="C719"/>
      <c r="D719"/>
      <c r="E719"/>
      <c r="F719"/>
      <c r="G719"/>
      <c r="H719"/>
      <c r="I719"/>
      <c r="J719"/>
      <c r="K719"/>
    </row>
    <row r="720" spans="1:11">
      <c r="A720"/>
      <c r="B720"/>
      <c r="C720"/>
      <c r="D720"/>
      <c r="E720"/>
      <c r="F720"/>
      <c r="G720"/>
      <c r="H720"/>
      <c r="I720"/>
      <c r="J720"/>
      <c r="K720"/>
    </row>
    <row r="721" spans="1:11">
      <c r="A721"/>
      <c r="B721"/>
      <c r="C721"/>
      <c r="D721"/>
      <c r="E721"/>
      <c r="F721"/>
      <c r="G721"/>
      <c r="H721"/>
      <c r="I721"/>
      <c r="J721"/>
      <c r="K721"/>
    </row>
    <row r="722" spans="1:11">
      <c r="A722"/>
      <c r="B722"/>
      <c r="C722"/>
      <c r="D722"/>
      <c r="E722"/>
      <c r="F722"/>
      <c r="G722"/>
      <c r="H722"/>
      <c r="I722"/>
      <c r="J722"/>
      <c r="K722"/>
    </row>
    <row r="723" spans="1:11">
      <c r="A723"/>
      <c r="B723"/>
      <c r="C723"/>
      <c r="D723"/>
      <c r="E723"/>
      <c r="F723"/>
      <c r="G723"/>
      <c r="H723"/>
      <c r="I723"/>
      <c r="J723"/>
      <c r="K723"/>
    </row>
    <row r="724" spans="1:11">
      <c r="A724"/>
      <c r="B724"/>
      <c r="C724"/>
      <c r="D724"/>
      <c r="E724"/>
      <c r="F724"/>
      <c r="G724"/>
      <c r="H724"/>
      <c r="I724"/>
      <c r="J724"/>
      <c r="K724"/>
    </row>
    <row r="725" spans="1:11">
      <c r="A725"/>
      <c r="B725"/>
      <c r="C725"/>
      <c r="D725"/>
      <c r="E725"/>
      <c r="F725"/>
      <c r="G725"/>
      <c r="H725"/>
      <c r="I725"/>
      <c r="J725"/>
      <c r="K725"/>
    </row>
    <row r="726" spans="1:11">
      <c r="A726"/>
      <c r="B726"/>
      <c r="C726"/>
      <c r="D726"/>
      <c r="E726"/>
      <c r="F726"/>
      <c r="G726"/>
      <c r="H726"/>
      <c r="I726"/>
      <c r="J726"/>
      <c r="K726"/>
    </row>
    <row r="727" spans="1:11">
      <c r="A727"/>
      <c r="B727"/>
      <c r="C727"/>
      <c r="D727"/>
      <c r="E727"/>
      <c r="F727"/>
      <c r="G727"/>
      <c r="H727"/>
      <c r="I727"/>
      <c r="J727"/>
      <c r="K727"/>
    </row>
    <row r="728" spans="1:11">
      <c r="A728"/>
      <c r="B728"/>
      <c r="C728"/>
      <c r="D728"/>
      <c r="E728"/>
      <c r="F728"/>
      <c r="G728"/>
      <c r="H728"/>
      <c r="I728"/>
      <c r="J728"/>
      <c r="K728"/>
    </row>
    <row r="729" spans="1:11">
      <c r="A729"/>
      <c r="B729"/>
      <c r="C729"/>
      <c r="D729"/>
      <c r="E729"/>
      <c r="F729"/>
      <c r="G729"/>
      <c r="H729"/>
      <c r="I729"/>
      <c r="J729"/>
      <c r="K729"/>
    </row>
    <row r="730" spans="1:11">
      <c r="A730"/>
      <c r="B730"/>
      <c r="C730"/>
      <c r="D730"/>
      <c r="E730"/>
      <c r="F730"/>
      <c r="G730"/>
      <c r="H730"/>
      <c r="I730"/>
      <c r="J730"/>
      <c r="K730"/>
    </row>
    <row r="731" spans="1:11">
      <c r="A731"/>
      <c r="B731"/>
      <c r="C731"/>
      <c r="D731"/>
      <c r="E731"/>
      <c r="F731"/>
      <c r="G731"/>
      <c r="H731"/>
      <c r="I731"/>
      <c r="J731"/>
      <c r="K731"/>
    </row>
    <row r="732" spans="1:11">
      <c r="A732"/>
      <c r="B732"/>
      <c r="C732"/>
      <c r="D732"/>
      <c r="E732"/>
      <c r="F732"/>
      <c r="G732"/>
      <c r="H732"/>
      <c r="I732"/>
      <c r="J732"/>
      <c r="K732"/>
    </row>
    <row r="733" spans="1:11">
      <c r="A733"/>
      <c r="B733"/>
      <c r="C733"/>
      <c r="D733"/>
      <c r="E733"/>
      <c r="F733"/>
      <c r="G733"/>
      <c r="H733"/>
      <c r="I733"/>
      <c r="J733"/>
      <c r="K733"/>
    </row>
    <row r="734" spans="1:11">
      <c r="A734"/>
      <c r="B734"/>
      <c r="C734"/>
      <c r="D734"/>
      <c r="E734"/>
      <c r="F734"/>
      <c r="G734"/>
      <c r="H734"/>
      <c r="I734"/>
      <c r="J734"/>
      <c r="K734"/>
    </row>
    <row r="735" spans="1:11">
      <c r="A735"/>
      <c r="B735"/>
      <c r="C735"/>
      <c r="D735"/>
      <c r="E735"/>
      <c r="F735"/>
      <c r="G735"/>
      <c r="H735"/>
      <c r="I735"/>
      <c r="J735"/>
      <c r="K735"/>
    </row>
    <row r="736" spans="1:11">
      <c r="A736"/>
      <c r="B736"/>
      <c r="C736"/>
      <c r="D736"/>
      <c r="E736"/>
      <c r="F736"/>
      <c r="G736"/>
      <c r="H736"/>
      <c r="I736"/>
      <c r="J736"/>
      <c r="K736"/>
    </row>
    <row r="737" spans="1:11">
      <c r="A737"/>
      <c r="B737"/>
      <c r="C737"/>
      <c r="D737"/>
      <c r="E737"/>
      <c r="F737"/>
      <c r="G737"/>
      <c r="H737"/>
      <c r="I737"/>
      <c r="J737"/>
      <c r="K737"/>
    </row>
    <row r="738" spans="1:11">
      <c r="A738"/>
      <c r="B738"/>
      <c r="C738"/>
      <c r="D738"/>
      <c r="E738"/>
      <c r="F738"/>
      <c r="G738"/>
      <c r="H738"/>
      <c r="I738"/>
      <c r="J738"/>
      <c r="K738"/>
    </row>
    <row r="739" spans="1:11">
      <c r="A739"/>
      <c r="B739"/>
      <c r="C739"/>
      <c r="D739"/>
      <c r="E739"/>
      <c r="F739"/>
      <c r="G739"/>
      <c r="H739"/>
      <c r="I739"/>
      <c r="J739"/>
      <c r="K739"/>
    </row>
    <row r="740" spans="1:11">
      <c r="A740"/>
      <c r="B740"/>
      <c r="C740"/>
      <c r="D740"/>
      <c r="E740"/>
      <c r="F740"/>
      <c r="G740"/>
      <c r="H740"/>
      <c r="I740"/>
      <c r="J740"/>
      <c r="K740"/>
    </row>
    <row r="741" spans="1:11">
      <c r="A741"/>
      <c r="B741"/>
      <c r="C741"/>
      <c r="D741"/>
      <c r="E741"/>
      <c r="F741"/>
      <c r="G741"/>
      <c r="H741"/>
      <c r="I741"/>
      <c r="J741"/>
      <c r="K741"/>
    </row>
    <row r="742" spans="1:11">
      <c r="A742"/>
      <c r="B742"/>
      <c r="C742"/>
      <c r="D742"/>
      <c r="E742"/>
      <c r="F742"/>
      <c r="G742"/>
      <c r="H742"/>
      <c r="I742"/>
      <c r="J742"/>
      <c r="K742"/>
    </row>
    <row r="743" spans="1:11">
      <c r="A743"/>
      <c r="B743"/>
      <c r="C743"/>
      <c r="D743"/>
      <c r="E743"/>
      <c r="F743"/>
      <c r="G743"/>
      <c r="H743"/>
      <c r="I743"/>
      <c r="J743"/>
      <c r="K743"/>
    </row>
    <row r="744" spans="1:11">
      <c r="A744"/>
      <c r="B744"/>
      <c r="C744"/>
      <c r="D744"/>
      <c r="E744"/>
      <c r="F744"/>
      <c r="G744"/>
      <c r="H744"/>
      <c r="I744"/>
      <c r="J744"/>
      <c r="K744"/>
    </row>
    <row r="745" spans="1:11">
      <c r="A745"/>
      <c r="B745"/>
      <c r="C745"/>
      <c r="D745"/>
      <c r="E745"/>
      <c r="F745"/>
      <c r="G745"/>
      <c r="H745"/>
      <c r="I745"/>
      <c r="J745"/>
      <c r="K745"/>
    </row>
    <row r="746" spans="1:11">
      <c r="A746"/>
      <c r="B746"/>
      <c r="C746"/>
      <c r="D746"/>
      <c r="E746"/>
      <c r="F746"/>
      <c r="G746"/>
      <c r="H746"/>
      <c r="I746"/>
      <c r="J746"/>
      <c r="K746"/>
    </row>
    <row r="747" spans="1:11">
      <c r="A747"/>
      <c r="B747"/>
      <c r="C747"/>
      <c r="D747"/>
      <c r="E747"/>
      <c r="F747"/>
      <c r="G747"/>
      <c r="H747"/>
      <c r="I747"/>
      <c r="J747"/>
      <c r="K747"/>
    </row>
    <row r="748" spans="1:11">
      <c r="A748"/>
      <c r="B748"/>
      <c r="C748"/>
      <c r="D748"/>
      <c r="E748"/>
      <c r="F748"/>
      <c r="G748"/>
      <c r="H748"/>
      <c r="I748"/>
      <c r="J748"/>
      <c r="K748"/>
    </row>
    <row r="749" spans="1:11">
      <c r="A749"/>
      <c r="B749"/>
      <c r="C749"/>
      <c r="D749"/>
      <c r="E749"/>
      <c r="F749"/>
      <c r="G749"/>
      <c r="H749"/>
      <c r="I749"/>
      <c r="J749"/>
      <c r="K749"/>
    </row>
    <row r="750" spans="1:11">
      <c r="A750"/>
      <c r="B750"/>
      <c r="C750"/>
      <c r="D750"/>
      <c r="E750"/>
      <c r="F750"/>
      <c r="G750"/>
      <c r="H750"/>
      <c r="I750"/>
      <c r="J750"/>
      <c r="K750"/>
    </row>
    <row r="751" spans="1:11">
      <c r="A751"/>
      <c r="B751"/>
      <c r="C751"/>
      <c r="D751"/>
      <c r="E751"/>
      <c r="F751"/>
      <c r="G751"/>
      <c r="H751"/>
      <c r="I751"/>
      <c r="J751"/>
      <c r="K751"/>
    </row>
    <row r="752" spans="1:11">
      <c r="A752"/>
      <c r="B752"/>
      <c r="C752"/>
      <c r="D752"/>
      <c r="E752"/>
      <c r="F752"/>
      <c r="G752"/>
      <c r="H752"/>
      <c r="I752"/>
      <c r="J752"/>
      <c r="K752"/>
    </row>
    <row r="753" spans="1:11">
      <c r="A753"/>
      <c r="B753"/>
      <c r="C753"/>
      <c r="D753"/>
      <c r="E753"/>
      <c r="F753"/>
      <c r="G753"/>
      <c r="H753"/>
      <c r="I753"/>
      <c r="J753"/>
      <c r="K753"/>
    </row>
    <row r="754" spans="1:11">
      <c r="A754"/>
      <c r="B754"/>
      <c r="C754"/>
      <c r="D754"/>
      <c r="E754"/>
      <c r="F754"/>
      <c r="G754"/>
      <c r="H754"/>
      <c r="I754"/>
      <c r="J754"/>
      <c r="K754"/>
    </row>
    <row r="755" spans="1:11">
      <c r="A755"/>
      <c r="B755"/>
      <c r="C755"/>
      <c r="D755"/>
      <c r="E755"/>
      <c r="F755"/>
      <c r="G755"/>
      <c r="H755"/>
      <c r="I755"/>
      <c r="J755"/>
      <c r="K755"/>
    </row>
    <row r="756" spans="1:11">
      <c r="A756"/>
      <c r="B756"/>
      <c r="C756"/>
      <c r="D756"/>
      <c r="E756"/>
      <c r="F756"/>
      <c r="G756"/>
      <c r="H756"/>
      <c r="I756"/>
      <c r="J756"/>
      <c r="K756"/>
    </row>
    <row r="757" spans="1:11">
      <c r="A757"/>
      <c r="B757"/>
      <c r="C757"/>
      <c r="D757"/>
      <c r="E757"/>
      <c r="F757"/>
      <c r="G757"/>
      <c r="H757"/>
      <c r="I757"/>
      <c r="J757"/>
      <c r="K757"/>
    </row>
    <row r="758" spans="1:11">
      <c r="A758"/>
      <c r="B758"/>
      <c r="C758"/>
      <c r="D758"/>
      <c r="E758"/>
      <c r="F758"/>
      <c r="G758"/>
      <c r="H758"/>
      <c r="I758"/>
      <c r="J758"/>
      <c r="K758"/>
    </row>
    <row r="759" spans="1:11">
      <c r="A759"/>
      <c r="B759"/>
      <c r="C759"/>
      <c r="D759"/>
      <c r="E759"/>
      <c r="F759"/>
      <c r="G759"/>
      <c r="H759"/>
      <c r="I759"/>
      <c r="J759"/>
      <c r="K759"/>
    </row>
    <row r="760" spans="1:11">
      <c r="A760"/>
      <c r="B760"/>
      <c r="C760"/>
      <c r="D760"/>
      <c r="E760"/>
      <c r="F760"/>
      <c r="G760"/>
      <c r="H760"/>
      <c r="I760"/>
      <c r="J760"/>
      <c r="K760"/>
    </row>
    <row r="761" spans="1:11">
      <c r="A761"/>
      <c r="B761"/>
      <c r="C761"/>
      <c r="D761"/>
      <c r="E761"/>
      <c r="F761"/>
      <c r="G761"/>
      <c r="H761"/>
      <c r="I761"/>
      <c r="J761"/>
      <c r="K761"/>
    </row>
    <row r="762" spans="1:11">
      <c r="A762"/>
      <c r="B762"/>
      <c r="C762"/>
      <c r="D762"/>
      <c r="E762"/>
      <c r="F762"/>
      <c r="G762"/>
      <c r="H762"/>
      <c r="I762"/>
      <c r="J762"/>
      <c r="K762"/>
    </row>
    <row r="763" spans="1:11">
      <c r="A763"/>
      <c r="B763"/>
      <c r="C763"/>
      <c r="D763"/>
      <c r="E763"/>
      <c r="F763"/>
      <c r="G763"/>
      <c r="H763"/>
      <c r="I763"/>
      <c r="J763"/>
      <c r="K763"/>
    </row>
    <row r="764" spans="1:11">
      <c r="A764"/>
      <c r="B764"/>
      <c r="C764"/>
      <c r="D764"/>
      <c r="E764"/>
      <c r="F764"/>
      <c r="G764"/>
      <c r="H764"/>
      <c r="I764"/>
      <c r="J764"/>
      <c r="K764"/>
    </row>
    <row r="765" spans="1:11">
      <c r="A765"/>
      <c r="B765"/>
      <c r="C765"/>
      <c r="D765"/>
      <c r="E765"/>
      <c r="F765"/>
      <c r="G765"/>
      <c r="H765"/>
      <c r="I765"/>
      <c r="J765"/>
      <c r="K765"/>
    </row>
    <row r="766" spans="1:11">
      <c r="A766"/>
      <c r="B766"/>
      <c r="C766"/>
      <c r="D766"/>
      <c r="E766"/>
      <c r="F766"/>
      <c r="G766"/>
      <c r="H766"/>
      <c r="I766"/>
      <c r="J766"/>
      <c r="K766"/>
    </row>
    <row r="767" spans="1:11">
      <c r="A767"/>
      <c r="B767"/>
      <c r="C767"/>
      <c r="D767"/>
      <c r="E767"/>
      <c r="F767"/>
      <c r="G767"/>
      <c r="H767"/>
      <c r="I767"/>
      <c r="J767"/>
      <c r="K767"/>
    </row>
    <row r="768" spans="1:11">
      <c r="A768"/>
      <c r="B768"/>
      <c r="C768"/>
      <c r="D768"/>
      <c r="E768"/>
      <c r="F768"/>
      <c r="G768"/>
      <c r="H768"/>
      <c r="I768"/>
      <c r="J768"/>
      <c r="K768"/>
    </row>
    <row r="769" spans="1:11">
      <c r="A769"/>
      <c r="B769"/>
      <c r="C769"/>
      <c r="D769"/>
      <c r="E769"/>
      <c r="F769"/>
      <c r="G769"/>
      <c r="H769"/>
      <c r="I769"/>
      <c r="J769"/>
      <c r="K769"/>
    </row>
    <row r="770" spans="1:11">
      <c r="A770"/>
      <c r="B770"/>
      <c r="C770"/>
      <c r="D770"/>
      <c r="E770"/>
      <c r="F770"/>
      <c r="G770"/>
      <c r="H770"/>
      <c r="I770"/>
      <c r="J770"/>
      <c r="K770"/>
    </row>
    <row r="771" spans="1:11">
      <c r="A771"/>
      <c r="B771"/>
      <c r="C771"/>
      <c r="D771"/>
      <c r="E771"/>
      <c r="F771"/>
      <c r="G771"/>
      <c r="H771"/>
      <c r="I771"/>
      <c r="J771"/>
      <c r="K771"/>
    </row>
    <row r="772" spans="1:11">
      <c r="A772"/>
      <c r="B772"/>
      <c r="C772"/>
      <c r="D772"/>
      <c r="E772"/>
      <c r="F772"/>
      <c r="G772"/>
      <c r="H772"/>
      <c r="I772"/>
      <c r="J772"/>
      <c r="K772"/>
    </row>
    <row r="773" spans="1:11">
      <c r="A773"/>
      <c r="B773"/>
      <c r="C773"/>
      <c r="D773"/>
      <c r="E773"/>
      <c r="F773"/>
      <c r="G773"/>
      <c r="H773"/>
      <c r="I773"/>
      <c r="J773"/>
      <c r="K773"/>
    </row>
    <row r="774" spans="1:11">
      <c r="A774"/>
      <c r="B774"/>
      <c r="C774"/>
      <c r="D774"/>
      <c r="E774"/>
      <c r="F774"/>
      <c r="G774"/>
      <c r="H774"/>
      <c r="I774"/>
      <c r="J774"/>
      <c r="K774"/>
    </row>
    <row r="775" spans="1:11">
      <c r="A775"/>
      <c r="B775"/>
      <c r="C775"/>
      <c r="D775"/>
      <c r="E775"/>
      <c r="F775"/>
      <c r="G775"/>
      <c r="H775"/>
      <c r="I775"/>
      <c r="J775"/>
      <c r="K775"/>
    </row>
    <row r="776" spans="1:11">
      <c r="A776"/>
      <c r="B776"/>
      <c r="C776"/>
      <c r="D776"/>
      <c r="E776"/>
      <c r="F776"/>
      <c r="G776"/>
      <c r="H776"/>
      <c r="I776"/>
      <c r="J776"/>
      <c r="K776"/>
    </row>
    <row r="777" spans="1:11">
      <c r="A777"/>
      <c r="B777"/>
      <c r="C777"/>
      <c r="D777"/>
      <c r="E777"/>
      <c r="F777"/>
      <c r="G777"/>
      <c r="H777"/>
      <c r="I777"/>
      <c r="J777"/>
      <c r="K777"/>
    </row>
    <row r="778" spans="1:11">
      <c r="A778"/>
      <c r="B778"/>
      <c r="C778"/>
      <c r="D778"/>
      <c r="E778"/>
      <c r="F778"/>
      <c r="G778"/>
      <c r="H778"/>
      <c r="I778"/>
      <c r="J778"/>
      <c r="K778"/>
    </row>
    <row r="779" spans="1:11">
      <c r="A779"/>
      <c r="B779"/>
      <c r="C779"/>
      <c r="D779"/>
      <c r="E779"/>
      <c r="F779"/>
      <c r="G779"/>
      <c r="H779"/>
      <c r="I779"/>
      <c r="J779"/>
      <c r="K779"/>
    </row>
    <row r="780" spans="1:11">
      <c r="A780"/>
      <c r="B780"/>
      <c r="C780"/>
      <c r="D780"/>
      <c r="E780"/>
      <c r="F780"/>
      <c r="G780"/>
      <c r="H780"/>
      <c r="I780"/>
      <c r="J780"/>
      <c r="K780"/>
    </row>
    <row r="781" spans="1:11">
      <c r="A781"/>
      <c r="B781"/>
      <c r="C781"/>
      <c r="D781"/>
      <c r="E781"/>
      <c r="F781"/>
      <c r="G781"/>
      <c r="H781"/>
      <c r="I781"/>
      <c r="J781"/>
      <c r="K781"/>
    </row>
    <row r="782" spans="1:11">
      <c r="A782"/>
      <c r="B782"/>
      <c r="C782"/>
      <c r="D782"/>
      <c r="E782"/>
      <c r="F782"/>
      <c r="G782"/>
      <c r="H782"/>
      <c r="I782"/>
      <c r="J782"/>
      <c r="K782"/>
    </row>
    <row r="783" spans="1:11">
      <c r="A783"/>
      <c r="B783"/>
      <c r="C783"/>
      <c r="D783"/>
      <c r="E783"/>
      <c r="F783"/>
      <c r="G783"/>
      <c r="H783"/>
      <c r="I783"/>
      <c r="J783"/>
      <c r="K783"/>
    </row>
    <row r="784" spans="1:11">
      <c r="A784"/>
      <c r="B784"/>
      <c r="C784"/>
      <c r="D784"/>
      <c r="E784"/>
      <c r="F784"/>
      <c r="G784"/>
      <c r="H784"/>
      <c r="I784"/>
      <c r="J784"/>
      <c r="K784"/>
    </row>
    <row r="785" spans="1:11">
      <c r="A785"/>
      <c r="B785"/>
      <c r="C785"/>
      <c r="D785"/>
      <c r="E785"/>
      <c r="F785"/>
      <c r="G785"/>
      <c r="H785"/>
      <c r="I785"/>
      <c r="J785"/>
      <c r="K785"/>
    </row>
    <row r="786" spans="1:11">
      <c r="A786"/>
      <c r="B786"/>
      <c r="C786"/>
      <c r="D786"/>
      <c r="E786"/>
      <c r="F786"/>
      <c r="G786"/>
      <c r="H786"/>
      <c r="I786"/>
      <c r="J786"/>
      <c r="K786"/>
    </row>
    <row r="787" spans="1:11">
      <c r="A787"/>
      <c r="B787"/>
      <c r="C787"/>
      <c r="D787"/>
      <c r="E787"/>
      <c r="F787"/>
      <c r="G787"/>
      <c r="H787"/>
      <c r="I787"/>
      <c r="J787"/>
      <c r="K787"/>
    </row>
    <row r="788" spans="1:11">
      <c r="A788"/>
      <c r="B788"/>
      <c r="C788"/>
      <c r="D788"/>
      <c r="E788"/>
      <c r="F788"/>
      <c r="G788"/>
      <c r="H788"/>
      <c r="I788"/>
      <c r="J788"/>
      <c r="K788"/>
    </row>
    <row r="789" spans="1:11">
      <c r="A789"/>
      <c r="B789"/>
      <c r="C789"/>
      <c r="D789"/>
      <c r="E789"/>
      <c r="F789"/>
      <c r="G789"/>
      <c r="H789"/>
      <c r="I789"/>
      <c r="J789"/>
      <c r="K789"/>
    </row>
    <row r="790" spans="1:11">
      <c r="A790"/>
      <c r="B790"/>
      <c r="C790"/>
      <c r="D790"/>
      <c r="E790"/>
      <c r="F790"/>
      <c r="G790"/>
      <c r="H790"/>
      <c r="I790"/>
      <c r="J790"/>
      <c r="K790"/>
    </row>
    <row r="791" spans="1:11">
      <c r="A791"/>
      <c r="B791"/>
      <c r="C791"/>
      <c r="D791"/>
      <c r="E791"/>
      <c r="F791"/>
      <c r="G791"/>
      <c r="H791"/>
      <c r="I791"/>
      <c r="J791"/>
      <c r="K791"/>
    </row>
    <row r="792" spans="1:11">
      <c r="A792"/>
      <c r="B792"/>
      <c r="C792"/>
      <c r="D792"/>
      <c r="E792"/>
      <c r="F792"/>
      <c r="G792"/>
      <c r="H792"/>
      <c r="I792"/>
      <c r="J792"/>
      <c r="K792"/>
    </row>
    <row r="793" spans="1:11">
      <c r="A793"/>
      <c r="B793"/>
      <c r="C793"/>
      <c r="D793"/>
      <c r="E793"/>
      <c r="F793"/>
      <c r="G793"/>
      <c r="H793"/>
      <c r="I793"/>
      <c r="J793"/>
      <c r="K793"/>
    </row>
    <row r="794" spans="1:11">
      <c r="A794"/>
      <c r="B794"/>
      <c r="C794"/>
      <c r="D794"/>
      <c r="E794"/>
      <c r="F794"/>
      <c r="G794"/>
      <c r="H794"/>
      <c r="I794"/>
      <c r="J794"/>
      <c r="K794"/>
    </row>
    <row r="795" spans="1:11">
      <c r="A795"/>
      <c r="B795"/>
      <c r="C795"/>
      <c r="D795"/>
      <c r="E795"/>
      <c r="F795"/>
      <c r="G795"/>
      <c r="H795"/>
      <c r="I795"/>
      <c r="J795"/>
      <c r="K795"/>
    </row>
    <row r="796" spans="1:11">
      <c r="A796"/>
      <c r="B796"/>
      <c r="C796"/>
      <c r="D796"/>
      <c r="E796"/>
      <c r="F796"/>
      <c r="G796"/>
      <c r="H796"/>
      <c r="I796"/>
      <c r="J796"/>
      <c r="K796"/>
    </row>
    <row r="797" spans="1:11">
      <c r="A797"/>
      <c r="B797"/>
      <c r="C797"/>
      <c r="D797"/>
      <c r="E797"/>
      <c r="F797"/>
      <c r="G797"/>
      <c r="H797"/>
      <c r="I797"/>
      <c r="J797"/>
      <c r="K797"/>
    </row>
    <row r="798" spans="1:11">
      <c r="A798"/>
      <c r="B798"/>
      <c r="C798"/>
      <c r="D798"/>
      <c r="E798"/>
      <c r="F798"/>
      <c r="G798"/>
      <c r="H798"/>
      <c r="I798"/>
      <c r="J798"/>
      <c r="K798"/>
    </row>
    <row r="799" spans="1:11">
      <c r="A799"/>
      <c r="B799"/>
      <c r="C799"/>
      <c r="D799"/>
      <c r="E799"/>
      <c r="F799"/>
      <c r="G799"/>
      <c r="H799"/>
      <c r="I799"/>
      <c r="J799"/>
      <c r="K799"/>
    </row>
    <row r="800" spans="1:11">
      <c r="A800"/>
      <c r="B800"/>
      <c r="C800"/>
      <c r="D800"/>
      <c r="E800"/>
      <c r="F800"/>
      <c r="G800"/>
      <c r="H800"/>
      <c r="I800"/>
      <c r="J800"/>
      <c r="K800"/>
    </row>
    <row r="801" spans="1:11">
      <c r="A801"/>
      <c r="B801"/>
      <c r="C801"/>
      <c r="D801"/>
      <c r="E801"/>
      <c r="F801"/>
      <c r="G801"/>
      <c r="H801"/>
      <c r="I801"/>
      <c r="J801"/>
      <c r="K801"/>
    </row>
    <row r="802" spans="1:11">
      <c r="A802"/>
      <c r="B802"/>
      <c r="C802"/>
      <c r="D802"/>
      <c r="E802"/>
      <c r="F802"/>
      <c r="G802"/>
      <c r="H802"/>
      <c r="I802"/>
      <c r="J802"/>
      <c r="K802"/>
    </row>
    <row r="803" spans="1:11">
      <c r="A803"/>
      <c r="B803"/>
      <c r="C803"/>
      <c r="D803"/>
      <c r="E803"/>
      <c r="F803"/>
      <c r="G803"/>
      <c r="H803"/>
      <c r="I803"/>
      <c r="J803"/>
      <c r="K803"/>
    </row>
    <row r="804" spans="1:11">
      <c r="A804"/>
      <c r="B804"/>
      <c r="C804"/>
      <c r="D804"/>
      <c r="E804"/>
      <c r="F804"/>
      <c r="G804"/>
      <c r="H804"/>
      <c r="I804"/>
      <c r="J804"/>
      <c r="K804"/>
    </row>
    <row r="805" spans="1:11">
      <c r="A805"/>
      <c r="B805"/>
      <c r="C805"/>
      <c r="D805"/>
      <c r="E805"/>
      <c r="F805"/>
      <c r="G805"/>
      <c r="H805"/>
      <c r="I805"/>
      <c r="J805"/>
      <c r="K805"/>
    </row>
    <row r="806" spans="1:11">
      <c r="A806"/>
      <c r="B806"/>
      <c r="C806"/>
      <c r="D806"/>
      <c r="E806"/>
      <c r="F806"/>
      <c r="G806"/>
      <c r="H806"/>
      <c r="I806"/>
      <c r="J806"/>
      <c r="K806"/>
    </row>
    <row r="807" spans="1:11">
      <c r="A807"/>
      <c r="B807"/>
      <c r="C807"/>
      <c r="D807"/>
      <c r="E807"/>
      <c r="F807"/>
      <c r="G807"/>
      <c r="H807"/>
      <c r="I807"/>
      <c r="J807"/>
      <c r="K807"/>
    </row>
    <row r="808" spans="1:11">
      <c r="A808"/>
      <c r="B808"/>
      <c r="C808"/>
      <c r="D808"/>
      <c r="E808"/>
      <c r="F808"/>
      <c r="G808"/>
      <c r="H808"/>
      <c r="I808"/>
      <c r="J808"/>
      <c r="K808"/>
    </row>
    <row r="809" spans="1:11">
      <c r="A809"/>
      <c r="B809"/>
      <c r="C809"/>
      <c r="D809"/>
      <c r="E809"/>
      <c r="F809"/>
      <c r="G809"/>
      <c r="H809"/>
      <c r="I809"/>
      <c r="J809"/>
      <c r="K809"/>
    </row>
    <row r="810" spans="1:11">
      <c r="A810"/>
      <c r="B810"/>
      <c r="C810"/>
      <c r="D810"/>
      <c r="E810"/>
      <c r="F810"/>
      <c r="G810"/>
      <c r="H810"/>
      <c r="I810"/>
      <c r="J810"/>
      <c r="K810"/>
    </row>
    <row r="811" spans="1:11">
      <c r="A811"/>
      <c r="B811"/>
      <c r="C811"/>
      <c r="D811"/>
      <c r="E811"/>
      <c r="F811"/>
      <c r="G811"/>
      <c r="H811"/>
      <c r="I811"/>
      <c r="J811"/>
      <c r="K811"/>
    </row>
    <row r="812" spans="1:11">
      <c r="A812"/>
      <c r="B812"/>
      <c r="C812"/>
      <c r="D812"/>
      <c r="E812"/>
      <c r="F812"/>
      <c r="G812"/>
      <c r="H812"/>
      <c r="I812"/>
      <c r="J812"/>
      <c r="K812"/>
    </row>
    <row r="813" spans="1:11">
      <c r="A813"/>
      <c r="B813"/>
      <c r="C813"/>
      <c r="D813"/>
      <c r="E813"/>
      <c r="F813"/>
      <c r="G813"/>
      <c r="H813"/>
      <c r="I813"/>
      <c r="J813"/>
      <c r="K813"/>
    </row>
    <row r="814" spans="1:11">
      <c r="A814"/>
      <c r="B814"/>
      <c r="C814"/>
      <c r="D814"/>
      <c r="E814"/>
      <c r="F814"/>
      <c r="G814"/>
      <c r="H814"/>
      <c r="I814"/>
      <c r="J814"/>
      <c r="K814"/>
    </row>
    <row r="815" spans="1:11">
      <c r="A815"/>
      <c r="B815"/>
      <c r="C815"/>
      <c r="D815"/>
      <c r="E815"/>
      <c r="F815"/>
      <c r="G815"/>
      <c r="H815"/>
      <c r="I815"/>
      <c r="J815"/>
      <c r="K815"/>
    </row>
    <row r="816" spans="1:11">
      <c r="A816"/>
      <c r="B816"/>
      <c r="C816"/>
      <c r="D816"/>
      <c r="E816"/>
      <c r="F816"/>
      <c r="G816"/>
      <c r="H816"/>
      <c r="I816"/>
      <c r="J816"/>
      <c r="K816"/>
    </row>
    <row r="817" spans="1:11">
      <c r="A817"/>
      <c r="B817"/>
      <c r="C817"/>
      <c r="D817"/>
      <c r="E817"/>
      <c r="F817"/>
      <c r="G817"/>
      <c r="H817"/>
      <c r="I817"/>
      <c r="J817"/>
      <c r="K817"/>
    </row>
    <row r="818" spans="1:11">
      <c r="A818"/>
      <c r="B818"/>
      <c r="C818"/>
      <c r="D818"/>
      <c r="E818"/>
      <c r="F818"/>
      <c r="G818"/>
      <c r="H818"/>
      <c r="I818"/>
      <c r="J818"/>
      <c r="K818"/>
    </row>
    <row r="819" spans="1:11">
      <c r="A819"/>
      <c r="B819"/>
      <c r="C819"/>
      <c r="D819"/>
      <c r="E819"/>
      <c r="F819"/>
      <c r="G819"/>
      <c r="H819"/>
      <c r="I819"/>
      <c r="J819"/>
      <c r="K819"/>
    </row>
    <row r="820" spans="1:11">
      <c r="A820"/>
      <c r="B820"/>
      <c r="C820"/>
      <c r="D820"/>
      <c r="E820"/>
      <c r="F820"/>
      <c r="G820"/>
      <c r="H820"/>
      <c r="I820"/>
      <c r="J820"/>
      <c r="K820"/>
    </row>
    <row r="821" spans="1:11">
      <c r="A821"/>
      <c r="B821"/>
      <c r="C821"/>
      <c r="D821"/>
      <c r="E821"/>
      <c r="F821"/>
      <c r="G821"/>
      <c r="H821"/>
      <c r="I821"/>
      <c r="J821"/>
      <c r="K821"/>
    </row>
    <row r="822" spans="1:11">
      <c r="A822"/>
      <c r="B822"/>
      <c r="C822"/>
      <c r="D822"/>
      <c r="E822"/>
      <c r="F822"/>
      <c r="G822"/>
      <c r="H822"/>
      <c r="I822"/>
      <c r="J822"/>
      <c r="K822"/>
    </row>
    <row r="823" spans="1:11">
      <c r="A823"/>
      <c r="B823"/>
      <c r="C823"/>
      <c r="D823"/>
      <c r="E823"/>
      <c r="F823"/>
      <c r="G823"/>
      <c r="H823"/>
      <c r="I823"/>
      <c r="J823"/>
      <c r="K823"/>
    </row>
    <row r="824" spans="1:11">
      <c r="A824"/>
      <c r="B824"/>
      <c r="C824"/>
      <c r="D824"/>
      <c r="E824"/>
      <c r="F824"/>
      <c r="G824"/>
      <c r="H824"/>
      <c r="I824"/>
      <c r="J824"/>
      <c r="K824"/>
    </row>
    <row r="825" spans="1:11">
      <c r="A825"/>
      <c r="B825"/>
      <c r="C825"/>
      <c r="D825"/>
      <c r="E825"/>
      <c r="F825"/>
      <c r="G825"/>
      <c r="H825"/>
      <c r="I825"/>
      <c r="J825"/>
      <c r="K825"/>
    </row>
    <row r="826" spans="1:11">
      <c r="A826"/>
      <c r="B826"/>
      <c r="C826"/>
      <c r="D826"/>
      <c r="E826"/>
      <c r="F826"/>
      <c r="G826"/>
      <c r="H826"/>
      <c r="I826"/>
      <c r="J826"/>
      <c r="K826"/>
    </row>
    <row r="827" spans="1:11">
      <c r="A827"/>
      <c r="B827"/>
      <c r="C827"/>
      <c r="D827"/>
      <c r="E827"/>
      <c r="F827"/>
      <c r="G827"/>
      <c r="H827"/>
      <c r="I827"/>
      <c r="J827"/>
      <c r="K827"/>
    </row>
    <row r="828" spans="1:11">
      <c r="A828"/>
      <c r="B828"/>
      <c r="C828"/>
      <c r="D828"/>
      <c r="E828"/>
      <c r="F828"/>
      <c r="G828"/>
      <c r="H828"/>
      <c r="I828"/>
      <c r="J828"/>
      <c r="K828"/>
    </row>
    <row r="829" spans="1:11">
      <c r="A829"/>
      <c r="B829"/>
      <c r="C829"/>
      <c r="D829"/>
      <c r="E829"/>
      <c r="F829"/>
      <c r="G829"/>
      <c r="H829"/>
      <c r="I829"/>
      <c r="J829"/>
      <c r="K829"/>
    </row>
    <row r="830" spans="1:11">
      <c r="A830"/>
      <c r="B830"/>
      <c r="C830"/>
      <c r="D830"/>
      <c r="E830"/>
      <c r="F830"/>
      <c r="G830"/>
      <c r="H830"/>
      <c r="I830"/>
      <c r="J830"/>
      <c r="K830"/>
    </row>
    <row r="831" spans="1:11">
      <c r="A831"/>
      <c r="B831"/>
      <c r="C831"/>
      <c r="D831"/>
      <c r="E831"/>
      <c r="F831"/>
      <c r="G831"/>
      <c r="H831"/>
      <c r="I831"/>
      <c r="J831"/>
      <c r="K831"/>
    </row>
    <row r="832" spans="1:11">
      <c r="A832"/>
      <c r="B832"/>
      <c r="C832"/>
      <c r="D832"/>
      <c r="E832"/>
      <c r="F832"/>
      <c r="G832"/>
      <c r="H832"/>
      <c r="I832"/>
      <c r="J832"/>
      <c r="K832"/>
    </row>
    <row r="833" spans="1:11">
      <c r="A833"/>
      <c r="B833"/>
      <c r="C833"/>
      <c r="D833"/>
      <c r="E833"/>
      <c r="F833"/>
      <c r="G833"/>
      <c r="H833"/>
      <c r="I833"/>
      <c r="J833"/>
      <c r="K833"/>
    </row>
    <row r="834" spans="1:11">
      <c r="A834"/>
      <c r="B834"/>
      <c r="C834"/>
      <c r="D834"/>
      <c r="E834"/>
      <c r="F834"/>
      <c r="G834"/>
      <c r="H834"/>
      <c r="I834"/>
      <c r="J834"/>
      <c r="K834"/>
    </row>
    <row r="835" spans="1:11">
      <c r="A835"/>
      <c r="B835"/>
      <c r="C835"/>
      <c r="D835"/>
      <c r="E835"/>
      <c r="F835"/>
      <c r="G835"/>
      <c r="H835"/>
      <c r="I835"/>
      <c r="J835"/>
      <c r="K835"/>
    </row>
    <row r="836" spans="1:11">
      <c r="A836"/>
      <c r="B836"/>
      <c r="C836"/>
      <c r="D836"/>
      <c r="E836"/>
      <c r="F836"/>
      <c r="G836"/>
      <c r="H836"/>
      <c r="I836"/>
      <c r="J836"/>
      <c r="K836"/>
    </row>
    <row r="837" spans="1:11">
      <c r="A837"/>
      <c r="B837"/>
      <c r="C837"/>
      <c r="D837"/>
      <c r="E837"/>
      <c r="F837"/>
      <c r="G837"/>
      <c r="H837"/>
      <c r="I837"/>
      <c r="J837"/>
      <c r="K837"/>
    </row>
    <row r="838" spans="1:11">
      <c r="A838"/>
      <c r="B838"/>
      <c r="C838"/>
      <c r="D838"/>
      <c r="E838"/>
      <c r="F838"/>
      <c r="G838"/>
      <c r="H838"/>
      <c r="I838"/>
      <c r="J838"/>
      <c r="K838"/>
    </row>
    <row r="839" spans="1:11">
      <c r="A839"/>
      <c r="B839"/>
      <c r="C839"/>
      <c r="D839"/>
      <c r="E839"/>
      <c r="F839"/>
      <c r="G839"/>
      <c r="H839"/>
      <c r="I839"/>
      <c r="J839"/>
      <c r="K839"/>
    </row>
    <row r="840" spans="1:11">
      <c r="A840"/>
      <c r="B840"/>
      <c r="C840"/>
      <c r="D840"/>
      <c r="E840"/>
      <c r="F840"/>
      <c r="G840"/>
      <c r="H840"/>
      <c r="I840"/>
      <c r="J840"/>
      <c r="K840"/>
    </row>
    <row r="841" spans="1:11">
      <c r="A841"/>
      <c r="B841"/>
      <c r="C841"/>
      <c r="D841"/>
      <c r="E841"/>
      <c r="F841"/>
      <c r="G841"/>
      <c r="H841"/>
      <c r="I841"/>
      <c r="J841"/>
      <c r="K841"/>
    </row>
    <row r="842" spans="1:11">
      <c r="A842"/>
      <c r="B842"/>
      <c r="C842"/>
      <c r="D842"/>
      <c r="E842"/>
      <c r="F842"/>
      <c r="G842"/>
      <c r="H842"/>
      <c r="I842"/>
      <c r="J842"/>
      <c r="K842"/>
    </row>
    <row r="843" spans="1:11">
      <c r="A843"/>
      <c r="B843"/>
      <c r="C843"/>
      <c r="D843"/>
      <c r="E843"/>
      <c r="F843"/>
      <c r="G843"/>
      <c r="H843"/>
      <c r="I843"/>
      <c r="J843"/>
      <c r="K843"/>
    </row>
    <row r="844" spans="1:11">
      <c r="A844"/>
      <c r="B844"/>
      <c r="C844"/>
      <c r="D844"/>
      <c r="E844"/>
      <c r="F844"/>
      <c r="G844"/>
      <c r="H844"/>
      <c r="I844"/>
      <c r="J844"/>
      <c r="K844"/>
    </row>
    <row r="845" spans="1:11">
      <c r="A845"/>
      <c r="B845"/>
      <c r="C845"/>
      <c r="D845"/>
      <c r="E845"/>
      <c r="F845"/>
      <c r="G845"/>
      <c r="H845"/>
      <c r="I845"/>
      <c r="J845"/>
      <c r="K845"/>
    </row>
    <row r="846" spans="1:11">
      <c r="A846"/>
      <c r="B846"/>
      <c r="C846"/>
      <c r="D846"/>
      <c r="E846"/>
      <c r="F846"/>
      <c r="G846"/>
      <c r="H846"/>
      <c r="I846"/>
      <c r="J846"/>
      <c r="K846"/>
    </row>
    <row r="847" spans="1:11">
      <c r="A847"/>
      <c r="B847"/>
      <c r="C847"/>
      <c r="D847"/>
      <c r="E847"/>
      <c r="F847"/>
      <c r="G847"/>
      <c r="H847"/>
      <c r="I847"/>
      <c r="J847"/>
      <c r="K847"/>
    </row>
    <row r="848" spans="1:11">
      <c r="A848"/>
      <c r="B848"/>
      <c r="C848"/>
      <c r="D848"/>
      <c r="E848"/>
      <c r="F848"/>
      <c r="G848"/>
      <c r="H848"/>
      <c r="I848"/>
      <c r="J848"/>
      <c r="K848"/>
    </row>
    <row r="849" spans="1:11">
      <c r="A849"/>
      <c r="B849"/>
      <c r="C849"/>
      <c r="D849"/>
      <c r="E849"/>
      <c r="F849"/>
      <c r="G849"/>
      <c r="H849"/>
      <c r="I849"/>
      <c r="J849"/>
      <c r="K849"/>
    </row>
    <row r="850" spans="1:11">
      <c r="A850"/>
      <c r="B850"/>
      <c r="C850"/>
      <c r="D850"/>
      <c r="E850"/>
      <c r="F850"/>
      <c r="G850"/>
      <c r="H850"/>
      <c r="I850"/>
      <c r="J850"/>
      <c r="K850"/>
    </row>
    <row r="851" spans="1:11">
      <c r="A851"/>
      <c r="B851"/>
      <c r="C851"/>
      <c r="D851"/>
      <c r="E851"/>
      <c r="F851"/>
      <c r="G851"/>
      <c r="H851"/>
      <c r="I851"/>
      <c r="J851"/>
      <c r="K851"/>
    </row>
    <row r="852" spans="1:11">
      <c r="A852"/>
      <c r="B852"/>
      <c r="C852"/>
      <c r="D852"/>
      <c r="E852"/>
      <c r="F852"/>
      <c r="G852"/>
      <c r="H852"/>
      <c r="I852"/>
      <c r="J852"/>
      <c r="K852"/>
    </row>
    <row r="853" spans="1:11">
      <c r="A853"/>
      <c r="B853"/>
      <c r="C853"/>
      <c r="D853"/>
      <c r="E853"/>
      <c r="F853"/>
      <c r="G853"/>
      <c r="H853"/>
      <c r="I853"/>
      <c r="J853"/>
      <c r="K853"/>
    </row>
    <row r="854" spans="1:11">
      <c r="A854"/>
      <c r="B854"/>
      <c r="C854"/>
      <c r="D854"/>
      <c r="E854"/>
      <c r="F854"/>
      <c r="G854"/>
      <c r="H854"/>
      <c r="I854"/>
      <c r="J854"/>
      <c r="K854"/>
    </row>
    <row r="855" spans="1:11">
      <c r="A855"/>
      <c r="B855"/>
      <c r="C855"/>
      <c r="D855"/>
      <c r="E855"/>
      <c r="F855"/>
      <c r="G855"/>
      <c r="H855"/>
      <c r="I855"/>
      <c r="J855"/>
      <c r="K855"/>
    </row>
    <row r="856" spans="1:11">
      <c r="A856"/>
      <c r="B856"/>
      <c r="C856"/>
      <c r="D856"/>
      <c r="E856"/>
      <c r="F856"/>
      <c r="G856"/>
      <c r="H856"/>
      <c r="I856"/>
      <c r="J856"/>
      <c r="K856"/>
    </row>
    <row r="857" spans="1:11">
      <c r="A857"/>
      <c r="B857"/>
      <c r="C857"/>
      <c r="D857"/>
      <c r="E857"/>
      <c r="F857"/>
      <c r="G857"/>
      <c r="H857"/>
      <c r="I857"/>
      <c r="J857"/>
      <c r="K857"/>
    </row>
    <row r="858" spans="1:11">
      <c r="A858"/>
      <c r="B858"/>
      <c r="C858"/>
      <c r="D858"/>
      <c r="E858"/>
      <c r="F858"/>
      <c r="G858"/>
      <c r="H858"/>
      <c r="I858"/>
      <c r="J858"/>
      <c r="K858"/>
    </row>
    <row r="859" spans="1:11">
      <c r="A859"/>
      <c r="B859"/>
      <c r="C859"/>
      <c r="D859"/>
      <c r="E859"/>
      <c r="F859"/>
      <c r="G859"/>
      <c r="H859"/>
      <c r="I859"/>
      <c r="J859"/>
      <c r="K859"/>
    </row>
    <row r="860" spans="1:11">
      <c r="A860"/>
      <c r="B860"/>
      <c r="C860"/>
      <c r="D860"/>
      <c r="E860"/>
      <c r="F860"/>
      <c r="G860"/>
      <c r="H860"/>
      <c r="I860"/>
      <c r="J860"/>
      <c r="K860"/>
    </row>
    <row r="861" spans="1:11">
      <c r="A861"/>
      <c r="B861"/>
      <c r="C861"/>
      <c r="D861"/>
      <c r="E861"/>
      <c r="F861"/>
      <c r="G861"/>
      <c r="H861"/>
      <c r="I861"/>
      <c r="J861"/>
      <c r="K861"/>
    </row>
    <row r="862" spans="1:11">
      <c r="A862"/>
      <c r="B862"/>
      <c r="C862"/>
      <c r="D862"/>
      <c r="E862"/>
      <c r="F862"/>
      <c r="G862"/>
      <c r="H862"/>
      <c r="I862"/>
      <c r="J862"/>
      <c r="K862"/>
    </row>
    <row r="863" spans="1:11">
      <c r="A863"/>
      <c r="B863"/>
      <c r="C863"/>
      <c r="D863"/>
      <c r="E863"/>
      <c r="F863"/>
      <c r="G863"/>
      <c r="H863"/>
      <c r="I863"/>
      <c r="J863"/>
      <c r="K863"/>
    </row>
    <row r="864" spans="1:11">
      <c r="A864"/>
      <c r="B864"/>
      <c r="C864"/>
      <c r="D864"/>
      <c r="E864"/>
      <c r="F864"/>
      <c r="G864"/>
      <c r="H864"/>
      <c r="I864"/>
      <c r="J864"/>
      <c r="K864"/>
    </row>
    <row r="865" spans="1:11">
      <c r="A865"/>
      <c r="B865"/>
      <c r="C865"/>
      <c r="D865"/>
      <c r="E865"/>
      <c r="F865"/>
      <c r="G865"/>
      <c r="H865"/>
      <c r="I865"/>
      <c r="J865"/>
      <c r="K865"/>
    </row>
    <row r="866" spans="1:11">
      <c r="A866"/>
      <c r="B866"/>
      <c r="C866"/>
      <c r="D866"/>
      <c r="E866"/>
      <c r="F866"/>
      <c r="G866"/>
      <c r="H866"/>
      <c r="I866"/>
      <c r="J866"/>
      <c r="K866"/>
    </row>
    <row r="867" spans="1:11">
      <c r="A867"/>
      <c r="B867"/>
      <c r="C867"/>
      <c r="D867"/>
      <c r="E867"/>
      <c r="F867"/>
      <c r="G867"/>
      <c r="H867"/>
      <c r="I867"/>
      <c r="J867"/>
      <c r="K867"/>
    </row>
    <row r="868" spans="1:11">
      <c r="A868"/>
      <c r="B868"/>
      <c r="C868"/>
      <c r="D868"/>
      <c r="E868"/>
      <c r="F868"/>
      <c r="G868"/>
      <c r="H868"/>
      <c r="I868"/>
      <c r="J868"/>
      <c r="K868"/>
    </row>
    <row r="869" spans="1:11">
      <c r="A869"/>
      <c r="B869"/>
      <c r="C869"/>
      <c r="D869"/>
      <c r="E869"/>
      <c r="F869"/>
      <c r="G869"/>
      <c r="H869"/>
      <c r="I869"/>
      <c r="J869"/>
      <c r="K869"/>
    </row>
    <row r="870" spans="1:11">
      <c r="A870"/>
      <c r="B870"/>
      <c r="C870"/>
      <c r="D870"/>
      <c r="E870"/>
      <c r="F870"/>
      <c r="G870"/>
      <c r="H870"/>
      <c r="I870"/>
      <c r="J870"/>
      <c r="K870"/>
    </row>
    <row r="871" spans="1:11">
      <c r="A871"/>
      <c r="B871"/>
      <c r="C871"/>
      <c r="D871"/>
      <c r="E871"/>
      <c r="F871"/>
      <c r="G871"/>
      <c r="H871"/>
      <c r="I871"/>
      <c r="J871"/>
      <c r="K871"/>
    </row>
    <row r="872" spans="1:11">
      <c r="A872"/>
      <c r="B872"/>
      <c r="C872"/>
      <c r="D872"/>
      <c r="E872"/>
      <c r="F872"/>
      <c r="G872"/>
      <c r="H872"/>
      <c r="I872"/>
      <c r="J872"/>
      <c r="K872"/>
    </row>
    <row r="873" spans="1:11">
      <c r="A873"/>
      <c r="B873"/>
      <c r="C873"/>
      <c r="D873"/>
      <c r="E873"/>
      <c r="F873"/>
      <c r="G873"/>
      <c r="H873"/>
      <c r="I873"/>
      <c r="J873"/>
      <c r="K873"/>
    </row>
    <row r="874" spans="1:11">
      <c r="A874"/>
      <c r="B874"/>
      <c r="C874"/>
      <c r="D874"/>
      <c r="E874"/>
      <c r="F874"/>
      <c r="G874"/>
      <c r="H874"/>
      <c r="I874"/>
      <c r="J874"/>
      <c r="K874"/>
    </row>
    <row r="875" spans="1:11">
      <c r="A875"/>
      <c r="B875"/>
      <c r="C875"/>
      <c r="D875"/>
      <c r="E875"/>
      <c r="F875"/>
      <c r="G875"/>
      <c r="H875"/>
      <c r="I875"/>
      <c r="J875"/>
      <c r="K875"/>
    </row>
    <row r="876" spans="1:11">
      <c r="A876"/>
      <c r="B876"/>
      <c r="C876"/>
      <c r="D876"/>
      <c r="E876"/>
      <c r="F876"/>
      <c r="G876"/>
      <c r="H876"/>
      <c r="I876"/>
      <c r="J876"/>
      <c r="K876"/>
    </row>
    <row r="877" spans="1:11">
      <c r="A877"/>
      <c r="B877"/>
      <c r="C877"/>
      <c r="D877"/>
      <c r="E877"/>
      <c r="F877"/>
      <c r="G877"/>
      <c r="H877"/>
      <c r="I877"/>
      <c r="J877"/>
      <c r="K877"/>
    </row>
    <row r="878" spans="1:11">
      <c r="A878"/>
      <c r="B878"/>
      <c r="C878"/>
      <c r="D878"/>
      <c r="E878"/>
      <c r="F878"/>
      <c r="G878"/>
      <c r="H878"/>
      <c r="I878"/>
      <c r="J878"/>
      <c r="K878"/>
    </row>
    <row r="879" spans="1:11">
      <c r="A879"/>
      <c r="B879"/>
      <c r="C879"/>
      <c r="D879"/>
      <c r="E879"/>
      <c r="F879"/>
      <c r="G879"/>
      <c r="H879"/>
      <c r="I879"/>
      <c r="J879"/>
      <c r="K879"/>
    </row>
    <row r="880" spans="1:11">
      <c r="A880"/>
      <c r="B880"/>
      <c r="C880"/>
      <c r="D880"/>
      <c r="E880"/>
      <c r="F880"/>
      <c r="G880"/>
      <c r="H880"/>
      <c r="I880"/>
      <c r="J880"/>
      <c r="K880"/>
    </row>
    <row r="881" spans="1:11">
      <c r="A881"/>
      <c r="B881"/>
      <c r="C881"/>
      <c r="D881"/>
      <c r="E881"/>
      <c r="F881"/>
      <c r="G881"/>
      <c r="H881"/>
      <c r="I881"/>
      <c r="J881"/>
      <c r="K881"/>
    </row>
    <row r="882" spans="1:11">
      <c r="A882"/>
      <c r="B882"/>
      <c r="C882"/>
      <c r="D882"/>
      <c r="E882"/>
      <c r="F882"/>
      <c r="G882"/>
      <c r="H882"/>
      <c r="I882"/>
      <c r="J882"/>
      <c r="K882"/>
    </row>
    <row r="883" spans="1:11">
      <c r="A883"/>
      <c r="B883"/>
      <c r="C883"/>
      <c r="D883"/>
      <c r="E883"/>
      <c r="F883"/>
      <c r="G883"/>
      <c r="H883"/>
      <c r="I883"/>
      <c r="J883"/>
      <c r="K883"/>
    </row>
    <row r="884" spans="1:11">
      <c r="A884"/>
      <c r="B884"/>
      <c r="C884"/>
      <c r="D884"/>
      <c r="E884"/>
      <c r="F884"/>
      <c r="G884"/>
      <c r="H884"/>
      <c r="I884"/>
      <c r="J884"/>
      <c r="K884"/>
    </row>
    <row r="885" spans="1:11">
      <c r="A885"/>
      <c r="B885"/>
      <c r="C885"/>
      <c r="D885"/>
      <c r="E885"/>
      <c r="F885"/>
      <c r="G885"/>
      <c r="H885"/>
      <c r="I885"/>
      <c r="J885"/>
      <c r="K885"/>
    </row>
    <row r="886" spans="1:11">
      <c r="A886"/>
      <c r="B886"/>
      <c r="C886"/>
      <c r="D886"/>
      <c r="E886"/>
      <c r="F886"/>
      <c r="G886"/>
      <c r="H886"/>
      <c r="I886"/>
      <c r="J886"/>
      <c r="K886"/>
    </row>
    <row r="887" spans="1:11">
      <c r="A887"/>
      <c r="B887"/>
      <c r="C887"/>
      <c r="D887"/>
      <c r="E887"/>
      <c r="F887"/>
      <c r="G887"/>
      <c r="H887"/>
      <c r="I887"/>
      <c r="J887"/>
      <c r="K887"/>
    </row>
    <row r="888" spans="1:11">
      <c r="A888"/>
      <c r="B888"/>
      <c r="C888"/>
      <c r="D888"/>
      <c r="E888"/>
      <c r="F888"/>
      <c r="G888"/>
      <c r="H888"/>
      <c r="I888"/>
      <c r="J888"/>
      <c r="K888"/>
    </row>
    <row r="889" spans="1:11">
      <c r="A889"/>
      <c r="B889"/>
      <c r="C889"/>
      <c r="D889"/>
      <c r="E889"/>
      <c r="F889"/>
      <c r="G889"/>
      <c r="H889"/>
      <c r="I889"/>
      <c r="J889"/>
      <c r="K889"/>
    </row>
    <row r="890" spans="1:11">
      <c r="A890"/>
      <c r="B890"/>
      <c r="C890"/>
      <c r="D890"/>
      <c r="E890"/>
      <c r="F890"/>
      <c r="G890"/>
      <c r="H890"/>
      <c r="I890"/>
      <c r="J890"/>
      <c r="K890"/>
    </row>
    <row r="891" spans="1:11">
      <c r="A891"/>
      <c r="B891"/>
      <c r="C891"/>
      <c r="D891"/>
      <c r="E891"/>
      <c r="F891"/>
      <c r="G891"/>
      <c r="H891"/>
      <c r="I891"/>
      <c r="J891"/>
      <c r="K891"/>
    </row>
    <row r="892" spans="1:11">
      <c r="A892"/>
      <c r="B892"/>
      <c r="C892"/>
      <c r="D892"/>
      <c r="E892"/>
      <c r="F892"/>
      <c r="G892"/>
      <c r="H892"/>
      <c r="I892"/>
      <c r="J892"/>
      <c r="K892"/>
    </row>
    <row r="893" spans="1:11">
      <c r="A893"/>
      <c r="B893"/>
      <c r="C893"/>
      <c r="D893"/>
      <c r="E893"/>
      <c r="F893"/>
      <c r="G893"/>
      <c r="H893"/>
      <c r="I893"/>
      <c r="J893"/>
      <c r="K893"/>
    </row>
    <row r="894" spans="1:11">
      <c r="A894"/>
      <c r="B894"/>
      <c r="C894"/>
      <c r="D894"/>
      <c r="E894"/>
      <c r="F894"/>
      <c r="G894"/>
      <c r="H894"/>
      <c r="I894"/>
      <c r="J894"/>
      <c r="K894"/>
    </row>
    <row r="895" spans="1:11">
      <c r="A895"/>
      <c r="B895"/>
      <c r="C895"/>
      <c r="D895"/>
      <c r="E895"/>
      <c r="F895"/>
      <c r="G895"/>
      <c r="H895"/>
      <c r="I895"/>
      <c r="J895"/>
      <c r="K895"/>
    </row>
    <row r="896" spans="1:11">
      <c r="A896"/>
      <c r="B896"/>
      <c r="C896"/>
      <c r="D896"/>
      <c r="E896"/>
      <c r="F896"/>
      <c r="G896"/>
      <c r="H896"/>
      <c r="I896"/>
      <c r="J896"/>
      <c r="K896"/>
    </row>
    <row r="897" spans="1:11">
      <c r="A897"/>
      <c r="B897"/>
      <c r="C897"/>
      <c r="D897"/>
      <c r="E897"/>
      <c r="F897"/>
      <c r="G897"/>
      <c r="H897"/>
      <c r="I897"/>
      <c r="J897"/>
      <c r="K897"/>
    </row>
    <row r="898" spans="1:11">
      <c r="A898"/>
      <c r="B898"/>
      <c r="C898"/>
      <c r="D898"/>
      <c r="E898"/>
      <c r="F898"/>
      <c r="G898"/>
      <c r="H898"/>
      <c r="I898"/>
      <c r="J898"/>
      <c r="K898"/>
    </row>
    <row r="899" spans="1:11">
      <c r="A899"/>
      <c r="B899"/>
      <c r="C899"/>
      <c r="D899"/>
      <c r="E899"/>
      <c r="F899"/>
      <c r="G899"/>
      <c r="H899"/>
      <c r="I899"/>
      <c r="J899"/>
      <c r="K899"/>
    </row>
    <row r="900" spans="1:11">
      <c r="A900"/>
      <c r="B900"/>
      <c r="C900"/>
      <c r="D900"/>
      <c r="E900"/>
      <c r="F900"/>
      <c r="G900"/>
      <c r="H900"/>
      <c r="I900"/>
      <c r="J900"/>
      <c r="K900"/>
    </row>
    <row r="901" spans="1:11">
      <c r="A901"/>
      <c r="B901"/>
      <c r="C901"/>
      <c r="D901"/>
      <c r="E901"/>
      <c r="F901"/>
      <c r="G901"/>
      <c r="H901"/>
      <c r="I901"/>
      <c r="J901"/>
      <c r="K901"/>
    </row>
    <row r="902" spans="1:11">
      <c r="A902"/>
      <c r="B902"/>
      <c r="C902"/>
      <c r="D902"/>
      <c r="E902"/>
      <c r="F902"/>
      <c r="G902"/>
      <c r="H902"/>
      <c r="I902"/>
      <c r="J902"/>
      <c r="K902"/>
    </row>
    <row r="903" spans="1:11">
      <c r="A903"/>
      <c r="B903"/>
      <c r="C903"/>
      <c r="D903"/>
      <c r="E903"/>
      <c r="F903"/>
      <c r="G903"/>
      <c r="H903"/>
      <c r="I903"/>
      <c r="J903"/>
      <c r="K903"/>
    </row>
    <row r="904" spans="1:11">
      <c r="A904"/>
      <c r="B904"/>
      <c r="C904"/>
      <c r="D904"/>
      <c r="E904"/>
      <c r="F904"/>
      <c r="G904"/>
      <c r="H904"/>
      <c r="I904"/>
      <c r="J904"/>
      <c r="K904"/>
    </row>
    <row r="905" spans="1:11">
      <c r="A905"/>
      <c r="B905"/>
      <c r="C905"/>
      <c r="D905"/>
      <c r="E905"/>
      <c r="F905"/>
      <c r="G905"/>
      <c r="H905"/>
      <c r="I905"/>
      <c r="J905"/>
      <c r="K905"/>
    </row>
    <row r="906" spans="1:11">
      <c r="A906"/>
      <c r="B906"/>
      <c r="C906"/>
      <c r="D906"/>
      <c r="E906"/>
      <c r="F906"/>
      <c r="G906"/>
      <c r="H906"/>
      <c r="I906"/>
      <c r="J906"/>
      <c r="K906"/>
    </row>
    <row r="907" spans="1:11">
      <c r="A907"/>
      <c r="B907"/>
      <c r="C907"/>
      <c r="D907"/>
      <c r="E907"/>
      <c r="F907"/>
      <c r="G907"/>
      <c r="H907"/>
      <c r="I907"/>
      <c r="J907"/>
      <c r="K907"/>
    </row>
    <row r="908" spans="1:11">
      <c r="A908"/>
      <c r="B908"/>
      <c r="C908"/>
      <c r="D908"/>
      <c r="E908"/>
      <c r="F908"/>
      <c r="G908"/>
      <c r="H908"/>
      <c r="I908"/>
      <c r="J908"/>
      <c r="K908"/>
    </row>
    <row r="909" spans="1:11">
      <c r="A909"/>
      <c r="B909"/>
      <c r="C909"/>
      <c r="D909"/>
      <c r="E909"/>
      <c r="F909"/>
      <c r="G909"/>
      <c r="H909"/>
      <c r="I909"/>
      <c r="J909"/>
      <c r="K909"/>
    </row>
    <row r="910" spans="1:11">
      <c r="A910"/>
      <c r="B910"/>
      <c r="C910"/>
      <c r="D910"/>
      <c r="E910"/>
      <c r="F910"/>
      <c r="G910"/>
      <c r="H910"/>
      <c r="I910"/>
      <c r="J910"/>
      <c r="K910"/>
    </row>
    <row r="911" spans="1:11">
      <c r="A911"/>
      <c r="B911"/>
      <c r="C911"/>
      <c r="D911"/>
      <c r="E911"/>
      <c r="F911"/>
      <c r="G911"/>
      <c r="H911"/>
      <c r="I911"/>
      <c r="J911"/>
      <c r="K911"/>
    </row>
    <row r="912" spans="1:11">
      <c r="A912"/>
      <c r="B912"/>
      <c r="C912"/>
      <c r="D912"/>
      <c r="E912"/>
      <c r="F912"/>
      <c r="G912"/>
      <c r="H912"/>
      <c r="I912"/>
      <c r="J912"/>
      <c r="K912"/>
    </row>
    <row r="913" spans="1:11">
      <c r="A913"/>
      <c r="B913"/>
      <c r="C913"/>
      <c r="D913"/>
      <c r="E913"/>
      <c r="F913"/>
      <c r="G913"/>
      <c r="H913"/>
      <c r="I913"/>
      <c r="J913"/>
      <c r="K913"/>
    </row>
    <row r="914" spans="1:11">
      <c r="A914"/>
      <c r="B914"/>
      <c r="C914"/>
      <c r="D914"/>
      <c r="E914"/>
      <c r="F914"/>
      <c r="G914"/>
      <c r="H914"/>
      <c r="I914"/>
      <c r="J914"/>
      <c r="K914"/>
    </row>
    <row r="915" spans="1:11">
      <c r="A915"/>
      <c r="B915"/>
      <c r="C915"/>
      <c r="D915"/>
      <c r="E915"/>
      <c r="F915"/>
      <c r="G915"/>
      <c r="H915"/>
      <c r="I915"/>
      <c r="J915"/>
      <c r="K915"/>
    </row>
    <row r="916" spans="1:11">
      <c r="A916"/>
      <c r="B916"/>
      <c r="C916"/>
      <c r="D916"/>
      <c r="E916"/>
      <c r="F916"/>
      <c r="G916"/>
      <c r="H916"/>
      <c r="I916"/>
      <c r="J916"/>
      <c r="K916"/>
    </row>
    <row r="917" spans="1:11">
      <c r="A917"/>
      <c r="B917"/>
      <c r="C917"/>
      <c r="D917"/>
      <c r="E917"/>
      <c r="F917"/>
      <c r="G917"/>
      <c r="H917"/>
      <c r="I917"/>
      <c r="J917"/>
      <c r="K917"/>
    </row>
    <row r="918" spans="1:11">
      <c r="A918"/>
      <c r="B918"/>
      <c r="C918"/>
      <c r="D918"/>
      <c r="E918"/>
      <c r="F918"/>
      <c r="G918"/>
      <c r="H918"/>
      <c r="I918"/>
      <c r="J918"/>
      <c r="K918"/>
    </row>
    <row r="919" spans="1:11">
      <c r="A919"/>
      <c r="B919"/>
      <c r="C919"/>
      <c r="D919"/>
      <c r="E919"/>
      <c r="F919"/>
      <c r="G919"/>
      <c r="H919"/>
      <c r="I919"/>
      <c r="J919"/>
      <c r="K919"/>
    </row>
    <row r="920" spans="1:11">
      <c r="A920"/>
      <c r="B920"/>
      <c r="C920"/>
      <c r="D920"/>
      <c r="E920"/>
      <c r="F920"/>
      <c r="G920"/>
      <c r="H920"/>
      <c r="I920"/>
      <c r="J920"/>
      <c r="K920"/>
    </row>
    <row r="921" spans="1:11">
      <c r="A921"/>
      <c r="B921"/>
      <c r="C921"/>
      <c r="D921"/>
      <c r="E921"/>
      <c r="F921"/>
      <c r="G921"/>
      <c r="H921"/>
      <c r="I921"/>
      <c r="J921"/>
      <c r="K921"/>
    </row>
    <row r="922" spans="1:11">
      <c r="A922"/>
      <c r="B922"/>
      <c r="C922"/>
      <c r="D922"/>
      <c r="E922"/>
      <c r="F922"/>
      <c r="G922"/>
      <c r="H922"/>
      <c r="I922"/>
      <c r="J922"/>
      <c r="K922"/>
    </row>
    <row r="923" spans="1:11">
      <c r="A923"/>
      <c r="B923"/>
      <c r="C923"/>
      <c r="D923"/>
      <c r="E923"/>
      <c r="F923"/>
      <c r="G923"/>
      <c r="H923"/>
      <c r="I923"/>
      <c r="J923"/>
      <c r="K923"/>
    </row>
    <row r="924" spans="1:11">
      <c r="A924"/>
      <c r="B924"/>
      <c r="C924"/>
      <c r="D924"/>
      <c r="E924"/>
      <c r="F924"/>
      <c r="G924"/>
      <c r="H924"/>
      <c r="I924"/>
      <c r="J924"/>
      <c r="K924"/>
    </row>
    <row r="925" spans="1:11">
      <c r="A925"/>
      <c r="B925"/>
      <c r="C925"/>
      <c r="D925"/>
      <c r="E925"/>
      <c r="F925"/>
      <c r="G925"/>
      <c r="H925"/>
      <c r="I925"/>
      <c r="J925"/>
      <c r="K925"/>
    </row>
    <row r="926" spans="1:11">
      <c r="A926"/>
      <c r="B926"/>
      <c r="C926"/>
      <c r="D926"/>
      <c r="E926"/>
      <c r="F926"/>
      <c r="G926"/>
      <c r="H926"/>
      <c r="I926"/>
      <c r="J926"/>
      <c r="K926"/>
    </row>
    <row r="927" spans="1:11">
      <c r="A927"/>
      <c r="B927"/>
      <c r="C927"/>
      <c r="D927"/>
      <c r="E927"/>
      <c r="F927"/>
      <c r="G927"/>
      <c r="H927"/>
      <c r="I927"/>
      <c r="J927"/>
      <c r="K927"/>
    </row>
    <row r="928" spans="1:11">
      <c r="A928"/>
      <c r="B928"/>
      <c r="C928"/>
      <c r="D928"/>
      <c r="E928"/>
      <c r="F928"/>
      <c r="G928"/>
      <c r="H928"/>
      <c r="I928"/>
      <c r="J928"/>
      <c r="K928"/>
    </row>
    <row r="929" spans="1:11">
      <c r="A929"/>
      <c r="B929"/>
      <c r="C929"/>
      <c r="D929"/>
      <c r="E929"/>
      <c r="F929"/>
      <c r="G929"/>
      <c r="H929"/>
      <c r="I929"/>
      <c r="J929"/>
      <c r="K929"/>
    </row>
    <row r="930" spans="1:11">
      <c r="A930"/>
      <c r="B930"/>
      <c r="C930"/>
      <c r="D930"/>
      <c r="E930"/>
      <c r="F930"/>
      <c r="G930"/>
      <c r="H930"/>
      <c r="I930"/>
      <c r="J930"/>
      <c r="K930"/>
    </row>
    <row r="931" spans="1:11">
      <c r="A931"/>
      <c r="B931"/>
      <c r="C931"/>
      <c r="D931"/>
      <c r="E931"/>
      <c r="F931"/>
      <c r="G931"/>
      <c r="H931"/>
      <c r="I931"/>
      <c r="J931"/>
      <c r="K931"/>
    </row>
    <row r="932" spans="1:11">
      <c r="A932"/>
      <c r="B932"/>
      <c r="C932"/>
      <c r="D932"/>
      <c r="E932"/>
      <c r="F932"/>
      <c r="G932"/>
      <c r="H932"/>
      <c r="I932"/>
      <c r="J932"/>
      <c r="K932"/>
    </row>
    <row r="933" spans="1:11">
      <c r="A933"/>
      <c r="B933"/>
      <c r="C933"/>
      <c r="D933"/>
      <c r="E933"/>
      <c r="F933"/>
      <c r="G933"/>
      <c r="H933"/>
      <c r="I933"/>
      <c r="J933"/>
      <c r="K933"/>
    </row>
    <row r="934" spans="1:11">
      <c r="A934"/>
      <c r="B934"/>
      <c r="C934"/>
      <c r="D934"/>
      <c r="E934"/>
      <c r="F934"/>
      <c r="G934"/>
      <c r="H934"/>
      <c r="I934"/>
      <c r="J934"/>
      <c r="K934"/>
    </row>
    <row r="935" spans="1:11">
      <c r="A935"/>
      <c r="B935"/>
      <c r="C935"/>
      <c r="D935"/>
      <c r="E935"/>
      <c r="F935"/>
      <c r="G935"/>
      <c r="H935"/>
      <c r="I935"/>
      <c r="J935"/>
      <c r="K935"/>
    </row>
    <row r="936" spans="1:11">
      <c r="A936"/>
      <c r="B936"/>
      <c r="C936"/>
      <c r="D936"/>
      <c r="E936"/>
      <c r="F936"/>
      <c r="G936"/>
      <c r="H936"/>
      <c r="I936"/>
      <c r="J936"/>
      <c r="K936"/>
    </row>
    <row r="937" spans="1:11">
      <c r="A937"/>
      <c r="B937"/>
      <c r="C937"/>
      <c r="D937"/>
      <c r="E937"/>
      <c r="F937"/>
      <c r="G937"/>
      <c r="H937"/>
      <c r="I937"/>
      <c r="J937"/>
      <c r="K937"/>
    </row>
    <row r="938" spans="1:11">
      <c r="A938"/>
      <c r="B938"/>
      <c r="C938"/>
      <c r="D938"/>
      <c r="E938"/>
      <c r="F938"/>
      <c r="G938"/>
      <c r="H938"/>
      <c r="I938"/>
      <c r="J938"/>
      <c r="K938"/>
    </row>
    <row r="939" spans="1:11">
      <c r="A939"/>
      <c r="B939"/>
      <c r="C939"/>
      <c r="D939"/>
      <c r="E939"/>
      <c r="F939"/>
      <c r="G939"/>
      <c r="H939"/>
      <c r="I939"/>
      <c r="J939"/>
      <c r="K939"/>
    </row>
    <row r="940" spans="1:11">
      <c r="A940"/>
      <c r="B940"/>
      <c r="C940"/>
      <c r="D940"/>
      <c r="E940"/>
      <c r="F940"/>
      <c r="G940"/>
      <c r="H940"/>
      <c r="I940"/>
      <c r="J940"/>
      <c r="K940"/>
    </row>
    <row r="941" spans="1:11">
      <c r="A941"/>
      <c r="B941"/>
      <c r="C941"/>
      <c r="D941"/>
      <c r="E941"/>
      <c r="F941"/>
      <c r="G941"/>
      <c r="H941"/>
      <c r="I941"/>
      <c r="J941"/>
      <c r="K941"/>
    </row>
    <row r="942" spans="1:11">
      <c r="A942"/>
      <c r="B942"/>
      <c r="C942"/>
      <c r="D942"/>
      <c r="E942"/>
      <c r="F942"/>
      <c r="G942"/>
      <c r="H942"/>
      <c r="I942"/>
      <c r="J942"/>
      <c r="K942"/>
    </row>
    <row r="943" spans="1:11">
      <c r="A943"/>
      <c r="B943"/>
      <c r="C943"/>
      <c r="D943"/>
      <c r="E943"/>
      <c r="F943"/>
      <c r="G943"/>
      <c r="H943"/>
      <c r="I943"/>
      <c r="J943"/>
      <c r="K943"/>
    </row>
    <row r="944" spans="1:11">
      <c r="A944"/>
      <c r="B944"/>
      <c r="C944"/>
      <c r="D944"/>
      <c r="E944"/>
      <c r="F944"/>
      <c r="G944"/>
      <c r="H944"/>
      <c r="I944"/>
      <c r="J944"/>
      <c r="K944"/>
    </row>
    <row r="945" spans="1:11">
      <c r="A945"/>
      <c r="B945"/>
      <c r="C945"/>
      <c r="D945"/>
      <c r="E945"/>
      <c r="F945"/>
      <c r="G945"/>
      <c r="H945"/>
      <c r="I945"/>
      <c r="J945"/>
      <c r="K945"/>
    </row>
    <row r="946" spans="1:11">
      <c r="A946"/>
      <c r="B946"/>
      <c r="C946"/>
      <c r="D946"/>
      <c r="E946"/>
      <c r="F946"/>
      <c r="G946"/>
      <c r="H946"/>
      <c r="I946"/>
      <c r="J946"/>
      <c r="K946"/>
    </row>
    <row r="947" spans="1:11">
      <c r="A947"/>
      <c r="B947"/>
      <c r="C947"/>
      <c r="D947"/>
      <c r="E947"/>
      <c r="F947"/>
      <c r="G947"/>
      <c r="H947"/>
      <c r="I947"/>
      <c r="J947"/>
      <c r="K947"/>
    </row>
    <row r="948" spans="1:11">
      <c r="A948"/>
      <c r="B948"/>
      <c r="C948"/>
      <c r="D948"/>
      <c r="E948"/>
      <c r="F948"/>
      <c r="G948"/>
      <c r="H948"/>
      <c r="I948"/>
      <c r="J948"/>
      <c r="K948"/>
    </row>
    <row r="949" spans="1:11">
      <c r="A949"/>
      <c r="B949"/>
      <c r="C949"/>
      <c r="D949"/>
      <c r="E949"/>
      <c r="F949"/>
      <c r="G949"/>
      <c r="H949"/>
      <c r="I949"/>
      <c r="J949"/>
      <c r="K949"/>
    </row>
    <row r="950" spans="1:11">
      <c r="A950"/>
      <c r="B950"/>
      <c r="C950"/>
      <c r="D950"/>
      <c r="E950"/>
      <c r="F950"/>
      <c r="G950"/>
      <c r="H950"/>
      <c r="I950"/>
      <c r="J950"/>
      <c r="K950"/>
    </row>
    <row r="951" spans="1:11">
      <c r="A951"/>
      <c r="B951"/>
      <c r="C951"/>
      <c r="D951"/>
      <c r="E951"/>
      <c r="F951"/>
      <c r="G951"/>
      <c r="H951"/>
      <c r="I951"/>
      <c r="J951"/>
      <c r="K951"/>
    </row>
    <row r="952" spans="1:11">
      <c r="A952"/>
      <c r="B952"/>
      <c r="C952"/>
      <c r="D952"/>
      <c r="E952"/>
      <c r="F952"/>
      <c r="G952"/>
      <c r="H952"/>
      <c r="I952"/>
      <c r="J952"/>
      <c r="K952"/>
    </row>
    <row r="953" spans="1:11">
      <c r="A953"/>
      <c r="B953"/>
      <c r="C953"/>
      <c r="D953"/>
      <c r="E953"/>
      <c r="F953"/>
      <c r="G953"/>
      <c r="H953"/>
      <c r="I953"/>
      <c r="J953"/>
      <c r="K953"/>
    </row>
    <row r="954" spans="1:11">
      <c r="A954"/>
      <c r="B954"/>
      <c r="C954"/>
      <c r="D954"/>
      <c r="E954"/>
      <c r="F954"/>
      <c r="G954"/>
      <c r="H954"/>
      <c r="I954"/>
      <c r="J954"/>
      <c r="K954"/>
    </row>
    <row r="955" spans="1:11">
      <c r="A955"/>
      <c r="B955"/>
      <c r="C955"/>
      <c r="D955"/>
      <c r="E955"/>
      <c r="F955"/>
      <c r="G955"/>
      <c r="H955"/>
      <c r="I955"/>
      <c r="J955"/>
      <c r="K955"/>
    </row>
    <row r="956" spans="1:11">
      <c r="A956"/>
      <c r="B956"/>
      <c r="C956"/>
      <c r="D956"/>
      <c r="E956"/>
      <c r="F956"/>
      <c r="G956"/>
      <c r="H956"/>
      <c r="I956"/>
      <c r="J956"/>
      <c r="K956"/>
    </row>
    <row r="957" spans="1:11">
      <c r="A957"/>
      <c r="B957"/>
      <c r="C957"/>
      <c r="D957"/>
      <c r="E957"/>
      <c r="F957"/>
      <c r="G957"/>
      <c r="H957"/>
      <c r="I957"/>
      <c r="J957"/>
      <c r="K957"/>
    </row>
    <row r="958" spans="1:11">
      <c r="A958"/>
      <c r="B958"/>
      <c r="C958"/>
      <c r="D958"/>
      <c r="E958"/>
      <c r="F958"/>
      <c r="G958"/>
      <c r="H958"/>
      <c r="I958"/>
      <c r="J958"/>
      <c r="K958"/>
    </row>
    <row r="959" spans="1:11">
      <c r="A959"/>
      <c r="B959"/>
      <c r="C959"/>
      <c r="D959"/>
      <c r="E959"/>
      <c r="F959"/>
      <c r="G959"/>
      <c r="H959"/>
      <c r="I959"/>
      <c r="J959"/>
      <c r="K959"/>
    </row>
    <row r="960" spans="1:11">
      <c r="A960"/>
      <c r="B960"/>
      <c r="C960"/>
      <c r="D960"/>
      <c r="E960"/>
      <c r="F960"/>
      <c r="G960"/>
      <c r="H960"/>
      <c r="I960"/>
      <c r="J960"/>
      <c r="K960"/>
    </row>
    <row r="961" spans="1:11">
      <c r="A961"/>
      <c r="B961"/>
      <c r="C961"/>
      <c r="D961"/>
      <c r="E961"/>
      <c r="F961"/>
      <c r="G961"/>
      <c r="H961"/>
      <c r="I961"/>
      <c r="J961"/>
      <c r="K961"/>
    </row>
    <row r="962" spans="1:11">
      <c r="A962"/>
      <c r="B962"/>
      <c r="C962"/>
      <c r="D962"/>
      <c r="E962"/>
      <c r="F962"/>
      <c r="G962"/>
      <c r="H962"/>
      <c r="I962"/>
      <c r="J962"/>
      <c r="K962"/>
    </row>
    <row r="963" spans="1:11">
      <c r="A963"/>
      <c r="B963"/>
      <c r="C963"/>
      <c r="D963"/>
      <c r="E963"/>
      <c r="F963"/>
      <c r="G963"/>
      <c r="H963"/>
      <c r="I963"/>
      <c r="J963"/>
      <c r="K963"/>
    </row>
    <row r="964" spans="1:11">
      <c r="A964"/>
      <c r="B964"/>
      <c r="C964"/>
      <c r="D964"/>
      <c r="E964"/>
      <c r="F964"/>
      <c r="G964"/>
      <c r="H964"/>
      <c r="I964"/>
      <c r="J964"/>
      <c r="K964"/>
    </row>
    <row r="965" spans="1:11">
      <c r="A965"/>
      <c r="B965"/>
      <c r="C965"/>
      <c r="D965"/>
      <c r="E965"/>
      <c r="F965"/>
      <c r="G965"/>
      <c r="H965"/>
      <c r="I965"/>
      <c r="J965"/>
      <c r="K965"/>
    </row>
    <row r="966" spans="1:11">
      <c r="A966"/>
      <c r="B966"/>
      <c r="C966"/>
      <c r="D966"/>
      <c r="E966"/>
      <c r="F966"/>
      <c r="G966"/>
      <c r="H966"/>
      <c r="I966"/>
      <c r="J966"/>
      <c r="K966"/>
    </row>
    <row r="967" spans="1:11">
      <c r="A967"/>
      <c r="B967"/>
      <c r="C967"/>
      <c r="D967"/>
      <c r="E967"/>
      <c r="F967"/>
      <c r="G967"/>
      <c r="H967"/>
      <c r="I967"/>
      <c r="J967"/>
      <c r="K967"/>
    </row>
    <row r="968" spans="1:11">
      <c r="A968"/>
      <c r="B968"/>
      <c r="C968"/>
      <c r="D968"/>
      <c r="E968"/>
      <c r="F968"/>
      <c r="G968"/>
      <c r="H968"/>
      <c r="I968"/>
      <c r="J968"/>
      <c r="K968"/>
    </row>
    <row r="969" spans="1:11">
      <c r="A969"/>
      <c r="B969"/>
      <c r="C969"/>
      <c r="D969"/>
      <c r="E969"/>
      <c r="F969"/>
      <c r="G969"/>
      <c r="H969"/>
      <c r="I969"/>
      <c r="J969"/>
      <c r="K969"/>
    </row>
    <row r="970" spans="1:11">
      <c r="A970"/>
      <c r="B970"/>
      <c r="C970"/>
      <c r="D970"/>
      <c r="E970"/>
      <c r="F970"/>
      <c r="G970"/>
      <c r="H970"/>
      <c r="I970"/>
      <c r="J970"/>
      <c r="K970"/>
    </row>
    <row r="971" spans="1:11">
      <c r="A971"/>
      <c r="B971"/>
      <c r="C971"/>
      <c r="D971"/>
      <c r="E971"/>
      <c r="F971"/>
      <c r="G971"/>
      <c r="H971"/>
      <c r="I971"/>
      <c r="J971"/>
      <c r="K971"/>
    </row>
    <row r="972" spans="1:11">
      <c r="A972"/>
      <c r="B972"/>
      <c r="C972"/>
      <c r="D972"/>
      <c r="E972"/>
      <c r="F972"/>
      <c r="G972"/>
      <c r="H972"/>
      <c r="I972"/>
      <c r="J972"/>
      <c r="K972"/>
    </row>
    <row r="973" spans="1:11">
      <c r="A973"/>
      <c r="B973"/>
      <c r="C973"/>
      <c r="D973"/>
      <c r="E973"/>
      <c r="F973"/>
      <c r="G973"/>
      <c r="H973"/>
      <c r="I973"/>
      <c r="J973"/>
      <c r="K973"/>
    </row>
    <row r="974" spans="1:11">
      <c r="A974"/>
      <c r="B974"/>
      <c r="C974"/>
      <c r="D974"/>
      <c r="E974"/>
      <c r="F974"/>
      <c r="G974"/>
      <c r="H974"/>
      <c r="I974"/>
      <c r="J974"/>
      <c r="K974"/>
    </row>
    <row r="975" spans="1:11">
      <c r="A975"/>
      <c r="B975"/>
      <c r="C975"/>
      <c r="D975"/>
      <c r="E975"/>
      <c r="F975"/>
      <c r="G975"/>
      <c r="H975"/>
      <c r="I975"/>
      <c r="J975"/>
      <c r="K975"/>
    </row>
    <row r="976" spans="1:11">
      <c r="A976"/>
      <c r="B976"/>
      <c r="C976"/>
      <c r="D976"/>
      <c r="E976"/>
      <c r="F976"/>
      <c r="G976"/>
      <c r="H976"/>
      <c r="I976"/>
      <c r="J976"/>
      <c r="K976"/>
    </row>
    <row r="977" spans="1:11">
      <c r="A977"/>
      <c r="B977"/>
      <c r="C977"/>
      <c r="D977"/>
      <c r="E977"/>
      <c r="F977"/>
      <c r="G977"/>
      <c r="H977"/>
      <c r="I977"/>
      <c r="J977"/>
      <c r="K977"/>
    </row>
    <row r="978" spans="1:11">
      <c r="A978"/>
      <c r="B978"/>
      <c r="C978"/>
      <c r="D978"/>
      <c r="E978"/>
      <c r="F978"/>
      <c r="G978"/>
      <c r="H978"/>
      <c r="I978"/>
      <c r="J978"/>
      <c r="K978"/>
    </row>
    <row r="979" spans="1:11">
      <c r="A979"/>
      <c r="B979"/>
      <c r="C979"/>
      <c r="D979"/>
      <c r="E979"/>
      <c r="F979"/>
      <c r="G979"/>
      <c r="H979"/>
      <c r="I979"/>
      <c r="J979"/>
      <c r="K979"/>
    </row>
    <row r="980" spans="1:11">
      <c r="A980"/>
      <c r="B980"/>
      <c r="C980"/>
      <c r="D980"/>
      <c r="E980"/>
      <c r="F980"/>
      <c r="G980"/>
      <c r="H980"/>
      <c r="I980"/>
      <c r="J980"/>
      <c r="K980"/>
    </row>
    <row r="981" spans="1:11">
      <c r="A981"/>
      <c r="B981"/>
      <c r="C981"/>
      <c r="D981"/>
      <c r="E981"/>
      <c r="F981"/>
      <c r="G981"/>
      <c r="H981"/>
      <c r="I981"/>
      <c r="J981"/>
      <c r="K981"/>
    </row>
    <row r="982" spans="1:11">
      <c r="A982"/>
      <c r="B982"/>
      <c r="C982"/>
      <c r="D982"/>
      <c r="E982"/>
      <c r="F982"/>
      <c r="G982"/>
      <c r="H982"/>
      <c r="I982"/>
      <c r="J982"/>
      <c r="K982"/>
    </row>
    <row r="983" spans="1:11">
      <c r="A983"/>
      <c r="B983"/>
      <c r="C983"/>
      <c r="D983"/>
      <c r="E983"/>
      <c r="F983"/>
      <c r="G983"/>
      <c r="H983"/>
      <c r="I983"/>
      <c r="J983"/>
      <c r="K983"/>
    </row>
    <row r="984" spans="1:11">
      <c r="A984"/>
      <c r="B984"/>
      <c r="C984"/>
      <c r="D984"/>
      <c r="E984"/>
      <c r="F984"/>
      <c r="G984"/>
      <c r="H984"/>
      <c r="I984"/>
      <c r="J984"/>
      <c r="K984"/>
    </row>
    <row r="985" spans="1:11">
      <c r="A985"/>
      <c r="B985"/>
      <c r="C985"/>
      <c r="D985"/>
      <c r="E985"/>
      <c r="F985"/>
      <c r="G985"/>
      <c r="H985"/>
      <c r="I985"/>
      <c r="J985"/>
      <c r="K985"/>
    </row>
    <row r="986" spans="1:11">
      <c r="A986"/>
      <c r="B986"/>
      <c r="C986"/>
      <c r="D986"/>
      <c r="E986"/>
      <c r="F986"/>
      <c r="G986"/>
      <c r="H986"/>
      <c r="I986"/>
      <c r="J986"/>
      <c r="K986"/>
    </row>
    <row r="987" spans="1:11">
      <c r="A987"/>
      <c r="B987"/>
      <c r="C987"/>
      <c r="D987"/>
      <c r="E987"/>
      <c r="F987"/>
      <c r="G987"/>
      <c r="H987"/>
      <c r="I987"/>
      <c r="J987"/>
      <c r="K987"/>
    </row>
    <row r="988" spans="1:11">
      <c r="A988"/>
      <c r="B988"/>
      <c r="C988"/>
      <c r="D988"/>
      <c r="E988"/>
      <c r="F988"/>
      <c r="G988"/>
      <c r="H988"/>
      <c r="I988"/>
      <c r="J988"/>
      <c r="K988"/>
    </row>
    <row r="989" spans="1:11">
      <c r="A989"/>
      <c r="B989"/>
      <c r="C989"/>
      <c r="D989"/>
      <c r="E989"/>
      <c r="F989"/>
      <c r="G989"/>
      <c r="H989"/>
      <c r="I989"/>
      <c r="J989"/>
      <c r="K989"/>
    </row>
    <row r="990" spans="1:11">
      <c r="A990"/>
      <c r="B990"/>
      <c r="C990"/>
      <c r="D990"/>
      <c r="E990"/>
      <c r="F990"/>
      <c r="G990"/>
      <c r="H990"/>
      <c r="I990"/>
      <c r="J990"/>
      <c r="K990"/>
    </row>
    <row r="991" spans="1:11">
      <c r="A991"/>
      <c r="B991"/>
      <c r="C991"/>
      <c r="D991"/>
      <c r="E991"/>
      <c r="F991"/>
      <c r="G991"/>
      <c r="H991"/>
      <c r="I991"/>
      <c r="J991"/>
      <c r="K991"/>
    </row>
    <row r="992" spans="1:11">
      <c r="A992"/>
      <c r="B992"/>
      <c r="C992"/>
      <c r="D992"/>
      <c r="E992"/>
      <c r="F992"/>
      <c r="G992"/>
      <c r="H992"/>
      <c r="I992"/>
      <c r="J992"/>
      <c r="K992"/>
    </row>
    <row r="993" spans="1:11">
      <c r="A993"/>
      <c r="B993"/>
      <c r="C993"/>
      <c r="D993"/>
      <c r="E993"/>
      <c r="F993"/>
      <c r="G993"/>
      <c r="H993"/>
      <c r="I993"/>
      <c r="J993"/>
      <c r="K993"/>
    </row>
    <row r="994" spans="1:11">
      <c r="A994"/>
      <c r="B994"/>
      <c r="C994"/>
      <c r="D994"/>
      <c r="E994"/>
      <c r="F994"/>
      <c r="G994"/>
      <c r="H994"/>
      <c r="I994"/>
      <c r="J994"/>
      <c r="K994"/>
    </row>
    <row r="995" spans="1:11">
      <c r="A995"/>
      <c r="B995"/>
      <c r="C995"/>
      <c r="D995"/>
      <c r="E995"/>
      <c r="F995"/>
      <c r="G995"/>
      <c r="H995"/>
      <c r="I995"/>
      <c r="J995"/>
      <c r="K995"/>
    </row>
    <row r="996" spans="1:11">
      <c r="A996"/>
      <c r="B996"/>
      <c r="C996"/>
      <c r="D996"/>
      <c r="E996"/>
      <c r="F996"/>
      <c r="G996"/>
      <c r="H996"/>
      <c r="I996"/>
      <c r="J996"/>
      <c r="K996"/>
    </row>
    <row r="997" spans="1:11">
      <c r="A997"/>
      <c r="B997"/>
      <c r="C997"/>
      <c r="D997"/>
      <c r="E997"/>
      <c r="F997"/>
      <c r="G997"/>
      <c r="H997"/>
      <c r="I997"/>
      <c r="J997"/>
      <c r="K997"/>
    </row>
    <row r="998" spans="1:11">
      <c r="A998"/>
      <c r="B998"/>
      <c r="C998"/>
      <c r="D998"/>
      <c r="E998"/>
      <c r="F998"/>
      <c r="G998"/>
      <c r="H998"/>
      <c r="I998"/>
      <c r="J998"/>
      <c r="K998"/>
    </row>
    <row r="999" spans="1:11">
      <c r="A999"/>
      <c r="B999"/>
      <c r="C999"/>
      <c r="D999"/>
      <c r="E999"/>
      <c r="F999"/>
      <c r="G999"/>
      <c r="H999"/>
      <c r="I999"/>
      <c r="J999"/>
      <c r="K999"/>
    </row>
    <row r="1000" spans="1:11">
      <c r="A1000"/>
      <c r="B1000"/>
      <c r="C1000"/>
      <c r="D1000"/>
      <c r="E1000"/>
      <c r="F1000"/>
      <c r="G1000"/>
      <c r="H1000"/>
      <c r="I1000"/>
      <c r="J1000"/>
      <c r="K1000"/>
    </row>
    <row r="1001" spans="1:11">
      <c r="A1001"/>
      <c r="B1001"/>
      <c r="C1001"/>
      <c r="D1001"/>
      <c r="E1001"/>
      <c r="F1001"/>
      <c r="G1001"/>
      <c r="H1001"/>
      <c r="I1001"/>
      <c r="J1001"/>
      <c r="K1001"/>
    </row>
    <row r="1002" spans="1:11">
      <c r="A1002"/>
      <c r="B1002"/>
      <c r="C1002"/>
      <c r="D1002"/>
      <c r="E1002"/>
      <c r="F1002"/>
      <c r="G1002"/>
      <c r="H1002"/>
      <c r="I1002"/>
      <c r="J1002"/>
      <c r="K1002"/>
    </row>
    <row r="1003" spans="1:11">
      <c r="A1003"/>
      <c r="B1003"/>
      <c r="C1003"/>
      <c r="D1003"/>
      <c r="E1003"/>
      <c r="F1003"/>
      <c r="G1003"/>
      <c r="H1003"/>
      <c r="I1003"/>
      <c r="J1003"/>
      <c r="K1003"/>
    </row>
    <row r="1004" spans="1:11">
      <c r="A1004"/>
      <c r="B1004"/>
      <c r="C1004"/>
      <c r="D1004"/>
      <c r="E1004"/>
      <c r="F1004"/>
      <c r="G1004"/>
      <c r="H1004"/>
      <c r="I1004"/>
      <c r="J1004"/>
      <c r="K1004"/>
    </row>
    <row r="1005" spans="1:11">
      <c r="A1005"/>
      <c r="B1005"/>
      <c r="C1005"/>
      <c r="D1005"/>
      <c r="E1005"/>
      <c r="F1005"/>
      <c r="G1005"/>
      <c r="H1005"/>
      <c r="I1005"/>
      <c r="J1005"/>
      <c r="K1005"/>
    </row>
    <row r="1006" spans="1:11">
      <c r="A1006"/>
      <c r="B1006"/>
      <c r="C1006"/>
      <c r="D1006"/>
      <c r="E1006"/>
      <c r="F1006"/>
      <c r="G1006"/>
      <c r="H1006"/>
      <c r="I1006"/>
      <c r="J1006"/>
      <c r="K1006"/>
    </row>
    <row r="1007" spans="1:11">
      <c r="A1007"/>
      <c r="B1007"/>
      <c r="C1007"/>
      <c r="D1007"/>
      <c r="E1007"/>
      <c r="F1007"/>
      <c r="G1007"/>
      <c r="H1007"/>
      <c r="I1007"/>
      <c r="J1007"/>
      <c r="K1007"/>
    </row>
    <row r="1008" spans="1:11">
      <c r="A1008"/>
      <c r="B1008"/>
      <c r="C1008"/>
      <c r="D1008"/>
      <c r="E1008"/>
      <c r="F1008"/>
      <c r="G1008"/>
      <c r="H1008"/>
      <c r="I1008"/>
      <c r="J1008"/>
      <c r="K1008"/>
    </row>
    <row r="1009" spans="1:11">
      <c r="A1009"/>
      <c r="B1009"/>
      <c r="C1009"/>
      <c r="D1009"/>
      <c r="E1009"/>
      <c r="F1009"/>
      <c r="G1009"/>
      <c r="H1009"/>
      <c r="I1009"/>
      <c r="J1009"/>
      <c r="K1009"/>
    </row>
    <row r="1010" spans="1:11">
      <c r="A1010"/>
      <c r="B1010"/>
      <c r="C1010"/>
      <c r="D1010"/>
      <c r="E1010"/>
      <c r="F1010"/>
      <c r="G1010"/>
      <c r="H1010"/>
      <c r="I1010"/>
      <c r="J1010"/>
      <c r="K1010"/>
    </row>
    <row r="1011" spans="1:11">
      <c r="A1011"/>
      <c r="B1011"/>
      <c r="C1011"/>
      <c r="D1011"/>
      <c r="E1011"/>
      <c r="F1011"/>
      <c r="G1011"/>
      <c r="H1011"/>
      <c r="I1011"/>
      <c r="J1011"/>
      <c r="K1011"/>
    </row>
    <row r="1012" spans="1:11">
      <c r="A1012"/>
      <c r="B1012"/>
      <c r="C1012"/>
      <c r="D1012"/>
      <c r="E1012"/>
      <c r="F1012"/>
      <c r="G1012"/>
      <c r="H1012"/>
      <c r="I1012"/>
      <c r="J1012"/>
      <c r="K1012"/>
    </row>
    <row r="1013" spans="1:11">
      <c r="A1013"/>
      <c r="B1013"/>
      <c r="C1013"/>
      <c r="D1013"/>
      <c r="E1013"/>
      <c r="F1013"/>
      <c r="G1013"/>
      <c r="H1013"/>
      <c r="I1013"/>
      <c r="J1013"/>
      <c r="K1013"/>
    </row>
    <row r="1014" spans="1:11">
      <c r="A1014"/>
      <c r="B1014"/>
      <c r="C1014"/>
      <c r="D1014"/>
      <c r="E1014"/>
      <c r="F1014"/>
      <c r="G1014"/>
      <c r="H1014"/>
      <c r="I1014"/>
      <c r="J1014"/>
      <c r="K1014"/>
    </row>
    <row r="1015" spans="1:11">
      <c r="A1015"/>
      <c r="B1015"/>
      <c r="C1015"/>
      <c r="D1015"/>
      <c r="E1015"/>
      <c r="F1015"/>
      <c r="G1015"/>
      <c r="H1015"/>
      <c r="I1015"/>
      <c r="J1015"/>
      <c r="K1015"/>
    </row>
    <row r="1016" spans="1:11">
      <c r="A1016"/>
      <c r="B1016"/>
      <c r="C1016"/>
      <c r="D1016"/>
      <c r="E1016"/>
      <c r="F1016"/>
      <c r="G1016"/>
      <c r="H1016"/>
      <c r="I1016"/>
      <c r="J1016"/>
      <c r="K1016"/>
    </row>
    <row r="1017" spans="1:11">
      <c r="A1017"/>
      <c r="B1017"/>
      <c r="C1017"/>
      <c r="D1017"/>
      <c r="E1017"/>
      <c r="F1017"/>
      <c r="G1017"/>
      <c r="H1017"/>
      <c r="I1017"/>
      <c r="J1017"/>
      <c r="K1017"/>
    </row>
    <row r="1018" spans="1:11">
      <c r="A1018"/>
      <c r="B1018"/>
      <c r="C1018"/>
      <c r="D1018"/>
      <c r="E1018"/>
      <c r="F1018"/>
      <c r="G1018"/>
      <c r="H1018"/>
      <c r="I1018"/>
      <c r="J1018"/>
      <c r="K1018"/>
    </row>
    <row r="1019" spans="1:11">
      <c r="A1019"/>
      <c r="B1019"/>
      <c r="C1019"/>
      <c r="D1019"/>
      <c r="E1019"/>
      <c r="F1019"/>
      <c r="G1019"/>
      <c r="H1019"/>
      <c r="I1019"/>
      <c r="J1019"/>
      <c r="K1019"/>
    </row>
    <row r="1020" spans="1:11">
      <c r="A1020"/>
      <c r="B1020"/>
      <c r="C1020"/>
      <c r="D1020"/>
      <c r="E1020"/>
      <c r="F1020"/>
      <c r="G1020"/>
      <c r="H1020"/>
      <c r="I1020"/>
      <c r="J1020"/>
      <c r="K1020"/>
    </row>
    <row r="1021" spans="1:11">
      <c r="A1021"/>
      <c r="B1021"/>
      <c r="C1021"/>
      <c r="D1021"/>
      <c r="E1021"/>
      <c r="F1021"/>
      <c r="G1021"/>
      <c r="H1021"/>
      <c r="I1021"/>
      <c r="J1021"/>
      <c r="K1021"/>
    </row>
    <row r="1022" spans="1:11">
      <c r="A1022"/>
      <c r="B1022"/>
      <c r="C1022"/>
      <c r="D1022"/>
      <c r="E1022"/>
      <c r="F1022"/>
      <c r="G1022"/>
      <c r="H1022"/>
      <c r="I1022"/>
      <c r="J1022"/>
      <c r="K1022"/>
    </row>
    <row r="1023" spans="1:11">
      <c r="A1023"/>
      <c r="B1023"/>
      <c r="C1023"/>
      <c r="D1023"/>
      <c r="E1023"/>
      <c r="F1023"/>
      <c r="G1023"/>
      <c r="H1023"/>
      <c r="I1023"/>
      <c r="J1023"/>
      <c r="K1023"/>
    </row>
    <row r="1024" spans="1:11">
      <c r="A1024"/>
      <c r="B1024"/>
      <c r="C1024"/>
      <c r="D1024"/>
      <c r="E1024"/>
      <c r="F1024"/>
      <c r="G1024"/>
      <c r="H1024"/>
      <c r="I1024"/>
      <c r="J1024"/>
      <c r="K1024"/>
    </row>
    <row r="1025" spans="1:11">
      <c r="A1025"/>
      <c r="B1025"/>
      <c r="C1025"/>
      <c r="D1025"/>
      <c r="E1025"/>
      <c r="F1025"/>
      <c r="G1025"/>
      <c r="H1025"/>
      <c r="I1025"/>
      <c r="J1025"/>
      <c r="K1025"/>
    </row>
    <row r="1026" spans="1:11">
      <c r="A1026"/>
      <c r="B1026"/>
      <c r="C1026"/>
      <c r="D1026"/>
      <c r="E1026"/>
      <c r="F1026"/>
      <c r="G1026"/>
      <c r="H1026"/>
      <c r="I1026"/>
      <c r="J1026"/>
      <c r="K1026"/>
    </row>
    <row r="1027" spans="1:11">
      <c r="A1027"/>
      <c r="B1027"/>
      <c r="C1027"/>
      <c r="D1027"/>
      <c r="E1027"/>
      <c r="F1027"/>
      <c r="G1027"/>
      <c r="H1027"/>
      <c r="I1027"/>
      <c r="J1027"/>
      <c r="K1027"/>
    </row>
    <row r="1028" spans="1:11">
      <c r="A1028"/>
      <c r="B1028"/>
      <c r="C1028"/>
      <c r="D1028"/>
      <c r="E1028"/>
      <c r="F1028"/>
      <c r="G1028"/>
      <c r="H1028"/>
      <c r="I1028"/>
      <c r="J1028"/>
      <c r="K1028"/>
    </row>
    <row r="1029" spans="1:11">
      <c r="A1029"/>
      <c r="B1029"/>
      <c r="C1029"/>
      <c r="D1029"/>
      <c r="E1029"/>
      <c r="F1029"/>
      <c r="G1029"/>
      <c r="H1029"/>
      <c r="I1029"/>
      <c r="J1029"/>
      <c r="K1029"/>
    </row>
    <row r="1030" spans="1:11">
      <c r="A1030"/>
      <c r="B1030"/>
      <c r="C1030"/>
      <c r="D1030"/>
      <c r="E1030"/>
      <c r="F1030"/>
      <c r="G1030"/>
      <c r="H1030"/>
      <c r="I1030"/>
      <c r="J1030"/>
      <c r="K1030"/>
    </row>
    <row r="1031" spans="1:11">
      <c r="A1031"/>
      <c r="B1031"/>
      <c r="C1031"/>
      <c r="D1031"/>
      <c r="E1031"/>
      <c r="F1031"/>
      <c r="G1031"/>
      <c r="H1031"/>
      <c r="I1031"/>
      <c r="J1031"/>
      <c r="K1031"/>
    </row>
    <row r="1032" spans="1:11">
      <c r="A1032"/>
      <c r="B1032"/>
      <c r="C1032"/>
      <c r="D1032"/>
      <c r="E1032"/>
      <c r="F1032"/>
      <c r="G1032"/>
      <c r="H1032"/>
      <c r="I1032"/>
      <c r="J1032"/>
      <c r="K1032"/>
    </row>
    <row r="1033" spans="1:11">
      <c r="A1033"/>
      <c r="B1033"/>
      <c r="C1033"/>
      <c r="D1033"/>
      <c r="E1033"/>
      <c r="F1033"/>
      <c r="G1033"/>
      <c r="H1033"/>
      <c r="I1033"/>
      <c r="J1033"/>
      <c r="K1033"/>
    </row>
    <row r="1034" spans="1:11">
      <c r="A1034"/>
      <c r="B1034"/>
      <c r="C1034"/>
      <c r="D1034"/>
      <c r="E1034"/>
      <c r="F1034"/>
      <c r="G1034"/>
      <c r="H1034"/>
      <c r="I1034"/>
      <c r="J1034"/>
      <c r="K1034"/>
    </row>
    <row r="1035" spans="1:11">
      <c r="A1035"/>
      <c r="B1035"/>
      <c r="C1035"/>
      <c r="D1035"/>
      <c r="E1035"/>
      <c r="F1035"/>
      <c r="G1035"/>
      <c r="H1035"/>
      <c r="I1035"/>
      <c r="J1035"/>
      <c r="K1035"/>
    </row>
    <row r="1036" spans="1:11">
      <c r="A1036"/>
      <c r="B1036"/>
      <c r="C1036"/>
      <c r="D1036"/>
      <c r="E1036"/>
      <c r="F1036"/>
      <c r="G1036"/>
      <c r="H1036"/>
      <c r="I1036"/>
      <c r="J1036"/>
      <c r="K1036"/>
    </row>
    <row r="1037" spans="1:11">
      <c r="A1037"/>
      <c r="B1037"/>
      <c r="C1037"/>
      <c r="D1037"/>
      <c r="E1037"/>
      <c r="F1037"/>
      <c r="G1037"/>
      <c r="H1037"/>
      <c r="I1037"/>
      <c r="J1037"/>
      <c r="K1037"/>
    </row>
    <row r="1038" spans="1:11">
      <c r="A1038"/>
      <c r="B1038"/>
      <c r="C1038"/>
      <c r="D1038"/>
      <c r="E1038"/>
      <c r="F1038"/>
      <c r="G1038"/>
      <c r="H1038"/>
      <c r="I1038"/>
      <c r="J1038"/>
      <c r="K1038"/>
    </row>
    <row r="1039" spans="1:11">
      <c r="A1039"/>
      <c r="B1039"/>
      <c r="C1039"/>
      <c r="D1039"/>
      <c r="E1039"/>
      <c r="F1039"/>
      <c r="G1039"/>
      <c r="H1039"/>
      <c r="I1039"/>
      <c r="J1039"/>
      <c r="K1039"/>
    </row>
    <row r="1040" spans="1:11">
      <c r="A1040"/>
      <c r="B1040"/>
      <c r="C1040"/>
      <c r="D1040"/>
      <c r="E1040"/>
      <c r="F1040"/>
      <c r="G1040"/>
      <c r="H1040"/>
      <c r="I1040"/>
      <c r="J1040"/>
      <c r="K1040"/>
    </row>
    <row r="1041" spans="1:11">
      <c r="A1041"/>
      <c r="B1041"/>
      <c r="C1041"/>
      <c r="D1041"/>
      <c r="E1041"/>
      <c r="F1041"/>
      <c r="G1041"/>
      <c r="H1041"/>
      <c r="I1041"/>
      <c r="J1041"/>
      <c r="K1041"/>
    </row>
    <row r="1042" spans="1:11">
      <c r="A1042"/>
      <c r="B1042"/>
      <c r="C1042"/>
      <c r="D1042"/>
      <c r="E1042"/>
      <c r="F1042"/>
      <c r="G1042"/>
      <c r="H1042"/>
      <c r="I1042"/>
      <c r="J1042"/>
      <c r="K1042"/>
    </row>
    <row r="1043" spans="1:11">
      <c r="A1043"/>
      <c r="B1043"/>
      <c r="C1043"/>
      <c r="D1043"/>
      <c r="E1043"/>
      <c r="F1043"/>
      <c r="G1043"/>
      <c r="H1043"/>
      <c r="I1043"/>
      <c r="J1043"/>
      <c r="K1043"/>
    </row>
    <row r="1044" spans="1:11">
      <c r="A1044"/>
      <c r="B1044"/>
      <c r="C1044"/>
      <c r="D1044"/>
      <c r="E1044"/>
      <c r="F1044"/>
      <c r="G1044"/>
      <c r="H1044"/>
      <c r="I1044"/>
      <c r="J1044"/>
      <c r="K1044"/>
    </row>
    <row r="1045" spans="1:11">
      <c r="A1045"/>
      <c r="B1045"/>
      <c r="C1045"/>
      <c r="D1045"/>
      <c r="E1045"/>
      <c r="F1045"/>
      <c r="G1045"/>
      <c r="H1045"/>
      <c r="I1045"/>
      <c r="J1045"/>
      <c r="K1045"/>
    </row>
    <row r="1046" spans="1:11">
      <c r="A1046"/>
      <c r="B1046"/>
      <c r="C1046"/>
      <c r="D1046"/>
      <c r="E1046"/>
      <c r="F1046"/>
      <c r="G1046"/>
      <c r="H1046"/>
      <c r="I1046"/>
      <c r="J1046"/>
      <c r="K1046"/>
    </row>
    <row r="1047" spans="1:11">
      <c r="A1047"/>
      <c r="B1047"/>
      <c r="C1047"/>
      <c r="D1047"/>
      <c r="E1047"/>
      <c r="F1047"/>
      <c r="G1047"/>
      <c r="H1047"/>
      <c r="I1047"/>
      <c r="J1047"/>
      <c r="K1047"/>
    </row>
    <row r="1048" spans="1:11">
      <c r="A1048"/>
      <c r="B1048"/>
      <c r="C1048"/>
      <c r="D1048"/>
      <c r="E1048"/>
      <c r="F1048"/>
      <c r="G1048"/>
      <c r="H1048"/>
      <c r="I1048"/>
      <c r="J1048"/>
      <c r="K1048"/>
    </row>
    <row r="1049" spans="1:11">
      <c r="A1049"/>
      <c r="B1049"/>
      <c r="C1049"/>
      <c r="D1049"/>
      <c r="E1049"/>
      <c r="F1049"/>
      <c r="G1049"/>
      <c r="H1049"/>
      <c r="I1049"/>
      <c r="J1049"/>
      <c r="K1049"/>
    </row>
    <row r="1050" spans="1:11">
      <c r="A1050"/>
      <c r="B1050"/>
      <c r="C1050"/>
      <c r="D1050"/>
      <c r="E1050"/>
      <c r="F1050"/>
      <c r="G1050"/>
      <c r="H1050"/>
      <c r="I1050"/>
      <c r="J1050"/>
      <c r="K1050"/>
    </row>
    <row r="1051" spans="1:11">
      <c r="A1051"/>
      <c r="B1051"/>
      <c r="C1051"/>
      <c r="D1051"/>
      <c r="E1051"/>
      <c r="F1051"/>
      <c r="G1051"/>
      <c r="H1051"/>
      <c r="I1051"/>
      <c r="J1051"/>
      <c r="K1051"/>
    </row>
    <row r="1052" spans="1:11">
      <c r="A1052"/>
      <c r="B1052"/>
      <c r="C1052"/>
      <c r="D1052"/>
      <c r="E1052"/>
      <c r="F1052"/>
      <c r="G1052"/>
      <c r="H1052"/>
      <c r="I1052"/>
      <c r="J1052"/>
      <c r="K1052"/>
    </row>
    <row r="1053" spans="1:11">
      <c r="A1053"/>
      <c r="B1053"/>
      <c r="C1053"/>
      <c r="D1053"/>
      <c r="E1053"/>
      <c r="F1053"/>
      <c r="G1053"/>
      <c r="H1053"/>
      <c r="I1053"/>
      <c r="J1053"/>
      <c r="K1053"/>
    </row>
    <row r="1054" spans="1:11">
      <c r="A1054"/>
      <c r="B1054"/>
      <c r="C1054"/>
      <c r="D1054"/>
      <c r="E1054"/>
      <c r="F1054"/>
      <c r="G1054"/>
      <c r="H1054"/>
      <c r="I1054"/>
      <c r="J1054"/>
      <c r="K1054"/>
    </row>
    <row r="1055" spans="1:11">
      <c r="A1055"/>
      <c r="B1055"/>
      <c r="C1055"/>
      <c r="D1055"/>
      <c r="E1055"/>
      <c r="F1055"/>
      <c r="G1055"/>
      <c r="H1055"/>
      <c r="I1055"/>
      <c r="J1055"/>
      <c r="K1055"/>
    </row>
    <row r="1056" spans="1:11">
      <c r="A1056"/>
      <c r="B1056"/>
      <c r="C1056"/>
      <c r="D1056"/>
      <c r="E1056"/>
      <c r="F1056"/>
      <c r="G1056"/>
      <c r="H1056"/>
      <c r="I1056"/>
      <c r="J1056"/>
      <c r="K1056"/>
    </row>
    <row r="1057" spans="1:11">
      <c r="A1057"/>
      <c r="B1057"/>
      <c r="C1057"/>
      <c r="D1057"/>
      <c r="E1057"/>
      <c r="F1057"/>
      <c r="G1057"/>
      <c r="H1057"/>
      <c r="I1057"/>
      <c r="J1057"/>
      <c r="K1057"/>
    </row>
    <row r="1058" spans="1:11">
      <c r="A1058"/>
      <c r="B1058"/>
      <c r="C1058"/>
      <c r="D1058"/>
      <c r="E1058"/>
      <c r="F1058"/>
      <c r="G1058"/>
      <c r="H1058"/>
      <c r="I1058"/>
      <c r="J1058"/>
      <c r="K1058"/>
    </row>
    <row r="1059" spans="1:11">
      <c r="A1059"/>
      <c r="B1059"/>
      <c r="C1059"/>
      <c r="D1059"/>
      <c r="E1059"/>
      <c r="F1059"/>
      <c r="G1059"/>
      <c r="H1059"/>
      <c r="I1059"/>
      <c r="J1059"/>
      <c r="K1059"/>
    </row>
    <row r="1060" spans="1:11">
      <c r="A1060"/>
      <c r="B1060"/>
      <c r="C1060"/>
      <c r="D1060"/>
      <c r="E1060"/>
      <c r="F1060"/>
      <c r="G1060"/>
      <c r="H1060"/>
      <c r="I1060"/>
      <c r="J1060"/>
      <c r="K1060"/>
    </row>
    <row r="1061" spans="1:11">
      <c r="A1061"/>
      <c r="B1061"/>
      <c r="C1061"/>
      <c r="D1061"/>
      <c r="E1061"/>
      <c r="F1061"/>
      <c r="G1061"/>
      <c r="H1061"/>
      <c r="I1061"/>
      <c r="J1061"/>
      <c r="K1061"/>
    </row>
    <row r="1062" spans="1:11">
      <c r="A1062"/>
      <c r="B1062"/>
      <c r="C1062"/>
      <c r="D1062"/>
      <c r="E1062"/>
      <c r="F1062"/>
      <c r="G1062"/>
      <c r="H1062"/>
      <c r="I1062"/>
      <c r="J1062"/>
      <c r="K1062"/>
    </row>
    <row r="1063" spans="1:11">
      <c r="A1063"/>
      <c r="B1063"/>
      <c r="C1063"/>
      <c r="D1063"/>
      <c r="E1063"/>
      <c r="F1063"/>
      <c r="G1063"/>
      <c r="H1063"/>
      <c r="I1063"/>
      <c r="J1063"/>
      <c r="K1063"/>
    </row>
    <row r="1064" spans="1:11">
      <c r="A1064"/>
      <c r="B1064"/>
      <c r="C1064"/>
      <c r="D1064"/>
      <c r="E1064"/>
      <c r="F1064"/>
      <c r="G1064"/>
      <c r="H1064"/>
      <c r="I1064"/>
      <c r="J1064"/>
      <c r="K1064"/>
    </row>
    <row r="1065" spans="1:11">
      <c r="A1065"/>
      <c r="B1065"/>
      <c r="C1065"/>
      <c r="D1065"/>
      <c r="E1065"/>
      <c r="F1065"/>
      <c r="G1065"/>
      <c r="H1065"/>
      <c r="I1065"/>
      <c r="J1065"/>
      <c r="K1065"/>
    </row>
    <row r="1066" spans="1:11">
      <c r="A1066"/>
      <c r="B1066"/>
      <c r="C1066"/>
      <c r="D1066"/>
      <c r="E1066"/>
      <c r="F1066"/>
      <c r="G1066"/>
      <c r="H1066"/>
      <c r="I1066"/>
      <c r="J1066"/>
      <c r="K1066"/>
    </row>
    <row r="1067" spans="1:11">
      <c r="A1067"/>
      <c r="B1067"/>
      <c r="C1067"/>
      <c r="D1067"/>
      <c r="E1067"/>
      <c r="F1067"/>
      <c r="G1067"/>
      <c r="H1067"/>
      <c r="I1067"/>
      <c r="J1067"/>
      <c r="K1067"/>
    </row>
    <row r="1068" spans="1:11">
      <c r="A1068"/>
      <c r="B1068"/>
      <c r="C1068"/>
      <c r="D1068"/>
      <c r="E1068"/>
      <c r="F1068"/>
      <c r="G1068"/>
      <c r="H1068"/>
      <c r="I1068"/>
      <c r="J1068"/>
      <c r="K1068"/>
    </row>
    <row r="1069" spans="1:11">
      <c r="A1069"/>
      <c r="B1069"/>
      <c r="C1069"/>
      <c r="D1069"/>
      <c r="E1069"/>
      <c r="F1069"/>
      <c r="G1069"/>
      <c r="H1069"/>
      <c r="I1069"/>
      <c r="J1069"/>
      <c r="K1069"/>
    </row>
    <row r="1070" spans="1:11">
      <c r="A1070"/>
      <c r="B1070"/>
      <c r="C1070"/>
      <c r="D1070"/>
      <c r="E1070"/>
      <c r="F1070"/>
      <c r="G1070"/>
      <c r="H1070"/>
      <c r="I1070"/>
      <c r="J1070"/>
      <c r="K1070"/>
    </row>
    <row r="1071" spans="1:11">
      <c r="A1071"/>
      <c r="B1071"/>
      <c r="C1071"/>
      <c r="D1071"/>
      <c r="E1071"/>
      <c r="F1071"/>
      <c r="G1071"/>
      <c r="H1071"/>
      <c r="I1071"/>
      <c r="J1071"/>
      <c r="K1071"/>
    </row>
    <row r="1072" spans="1:11">
      <c r="A1072"/>
      <c r="B1072"/>
      <c r="C1072"/>
      <c r="D1072"/>
      <c r="E1072"/>
      <c r="F1072"/>
      <c r="G1072"/>
      <c r="H1072"/>
      <c r="I1072"/>
      <c r="J1072"/>
      <c r="K1072"/>
    </row>
    <row r="1073" spans="1:11">
      <c r="A1073"/>
      <c r="B1073"/>
      <c r="C1073"/>
      <c r="D1073"/>
      <c r="E1073"/>
      <c r="F1073"/>
      <c r="G1073"/>
      <c r="H1073"/>
      <c r="I1073"/>
      <c r="J1073"/>
      <c r="K1073"/>
    </row>
    <row r="1074" spans="1:11">
      <c r="A1074"/>
      <c r="B1074"/>
      <c r="C1074"/>
      <c r="D1074"/>
      <c r="E1074"/>
      <c r="F1074"/>
      <c r="G1074"/>
      <c r="H1074"/>
      <c r="I1074"/>
      <c r="J1074"/>
      <c r="K1074"/>
    </row>
    <row r="1075" spans="1:11">
      <c r="A1075"/>
      <c r="B1075"/>
      <c r="C1075"/>
      <c r="D1075"/>
      <c r="E1075"/>
      <c r="F1075"/>
      <c r="G1075"/>
      <c r="H1075"/>
      <c r="I1075"/>
      <c r="J1075"/>
      <c r="K1075"/>
    </row>
    <row r="1076" spans="1:11">
      <c r="A1076"/>
      <c r="B1076"/>
      <c r="C1076"/>
      <c r="D1076"/>
      <c r="E1076"/>
      <c r="F1076"/>
      <c r="G1076"/>
      <c r="H1076"/>
      <c r="I1076"/>
      <c r="J1076"/>
      <c r="K1076"/>
    </row>
    <row r="1077" spans="1:11">
      <c r="A1077"/>
      <c r="B1077"/>
      <c r="C1077"/>
      <c r="D1077"/>
      <c r="E1077"/>
      <c r="F1077"/>
      <c r="G1077"/>
      <c r="H1077"/>
      <c r="I1077"/>
      <c r="J1077"/>
      <c r="K1077"/>
    </row>
    <row r="1078" spans="1:11">
      <c r="A1078"/>
      <c r="B1078"/>
      <c r="C1078"/>
      <c r="D1078"/>
      <c r="E1078"/>
      <c r="F1078"/>
      <c r="G1078"/>
      <c r="H1078"/>
      <c r="I1078"/>
      <c r="J1078"/>
      <c r="K1078"/>
    </row>
    <row r="1079" spans="1:11">
      <c r="A1079"/>
      <c r="B1079"/>
      <c r="C1079"/>
      <c r="D1079"/>
      <c r="E1079"/>
      <c r="F1079"/>
      <c r="G1079"/>
      <c r="H1079"/>
      <c r="I1079"/>
      <c r="J1079"/>
      <c r="K1079"/>
    </row>
    <row r="1080" spans="1:11">
      <c r="A1080"/>
      <c r="B1080"/>
      <c r="C1080"/>
      <c r="D1080"/>
      <c r="E1080"/>
      <c r="F1080"/>
      <c r="G1080"/>
      <c r="H1080"/>
      <c r="I1080"/>
      <c r="J1080"/>
      <c r="K1080"/>
    </row>
    <row r="1081" spans="1:11">
      <c r="A1081"/>
      <c r="B1081"/>
      <c r="C1081"/>
      <c r="D1081"/>
      <c r="E1081"/>
      <c r="F1081"/>
      <c r="G1081"/>
      <c r="H1081"/>
      <c r="I1081"/>
      <c r="J1081"/>
      <c r="K1081"/>
    </row>
    <row r="1082" spans="1:11">
      <c r="A1082"/>
      <c r="B1082"/>
      <c r="C1082"/>
      <c r="D1082"/>
      <c r="E1082"/>
      <c r="F1082"/>
      <c r="G1082"/>
      <c r="H1082"/>
      <c r="I1082"/>
      <c r="J1082"/>
      <c r="K1082"/>
    </row>
    <row r="1083" spans="1:11">
      <c r="A1083"/>
      <c r="B1083"/>
      <c r="C1083"/>
      <c r="D1083"/>
      <c r="E1083"/>
      <c r="F1083"/>
      <c r="G1083"/>
      <c r="H1083"/>
      <c r="I1083"/>
      <c r="J1083"/>
      <c r="K1083"/>
    </row>
    <row r="1084" spans="1:11">
      <c r="A1084"/>
      <c r="B1084"/>
      <c r="C1084"/>
      <c r="D1084"/>
      <c r="E1084"/>
      <c r="F1084"/>
      <c r="G1084"/>
      <c r="H1084"/>
      <c r="I1084"/>
      <c r="J1084"/>
      <c r="K1084"/>
    </row>
    <row r="1085" spans="1:11">
      <c r="A1085"/>
      <c r="B1085"/>
      <c r="C1085"/>
      <c r="D1085"/>
      <c r="E1085"/>
      <c r="F1085"/>
      <c r="G1085"/>
      <c r="H1085"/>
      <c r="I1085"/>
      <c r="J1085"/>
      <c r="K1085"/>
    </row>
    <row r="1086" spans="1:11">
      <c r="A1086"/>
      <c r="B1086"/>
      <c r="C1086"/>
      <c r="D1086"/>
      <c r="E1086"/>
      <c r="F1086"/>
      <c r="G1086"/>
      <c r="H1086"/>
      <c r="I1086"/>
      <c r="J1086"/>
      <c r="K1086"/>
    </row>
    <row r="1087" spans="1:11">
      <c r="A1087"/>
      <c r="B1087"/>
      <c r="C1087"/>
      <c r="D1087"/>
      <c r="E1087"/>
      <c r="F1087"/>
      <c r="G1087"/>
      <c r="H1087"/>
      <c r="I1087"/>
      <c r="J1087"/>
      <c r="K1087"/>
    </row>
    <row r="1088" spans="1:11">
      <c r="A1088"/>
      <c r="B1088"/>
      <c r="C1088"/>
      <c r="D1088"/>
      <c r="E1088"/>
      <c r="F1088"/>
      <c r="G1088"/>
      <c r="H1088"/>
      <c r="I1088"/>
      <c r="J1088"/>
      <c r="K1088"/>
    </row>
    <row r="1089" spans="1:11">
      <c r="A1089"/>
      <c r="B1089"/>
      <c r="C1089"/>
      <c r="D1089"/>
      <c r="E1089"/>
      <c r="F1089"/>
      <c r="G1089"/>
      <c r="H1089"/>
      <c r="I1089"/>
      <c r="J1089"/>
      <c r="K1089"/>
    </row>
    <row r="1090" spans="1:11">
      <c r="A1090"/>
      <c r="B1090"/>
      <c r="C1090"/>
      <c r="D1090"/>
      <c r="E1090"/>
      <c r="F1090"/>
      <c r="G1090"/>
      <c r="H1090"/>
      <c r="I1090"/>
      <c r="J1090"/>
      <c r="K1090"/>
    </row>
    <row r="1091" spans="1:11">
      <c r="A1091"/>
      <c r="B1091"/>
      <c r="C1091"/>
      <c r="D1091"/>
      <c r="E1091"/>
      <c r="F1091"/>
      <c r="G1091"/>
      <c r="H1091"/>
      <c r="I1091"/>
      <c r="J1091"/>
      <c r="K1091"/>
    </row>
    <row r="1092" spans="1:11">
      <c r="A1092"/>
      <c r="B1092"/>
      <c r="C1092"/>
      <c r="D1092"/>
      <c r="E1092"/>
      <c r="F1092"/>
      <c r="G1092"/>
      <c r="H1092"/>
      <c r="I1092"/>
      <c r="J1092"/>
      <c r="K1092"/>
    </row>
    <row r="1093" spans="1:11">
      <c r="A1093"/>
      <c r="B1093"/>
      <c r="C1093"/>
      <c r="D1093"/>
      <c r="E1093"/>
      <c r="F1093"/>
      <c r="G1093"/>
      <c r="H1093"/>
      <c r="I1093"/>
      <c r="J1093"/>
      <c r="K1093"/>
    </row>
    <row r="1094" spans="1:11">
      <c r="A1094"/>
      <c r="B1094"/>
      <c r="C1094"/>
      <c r="D1094"/>
      <c r="E1094"/>
      <c r="F1094"/>
      <c r="G1094"/>
      <c r="H1094"/>
      <c r="I1094"/>
      <c r="J1094"/>
      <c r="K1094"/>
    </row>
    <row r="1095" spans="1:11">
      <c r="A1095"/>
      <c r="B1095"/>
      <c r="C1095"/>
      <c r="D1095"/>
      <c r="E1095"/>
      <c r="F1095"/>
      <c r="G1095"/>
      <c r="H1095"/>
      <c r="I1095"/>
      <c r="J1095"/>
      <c r="K1095"/>
    </row>
    <row r="1096" spans="1:11">
      <c r="A1096"/>
      <c r="B1096"/>
      <c r="C1096"/>
      <c r="D1096"/>
      <c r="E1096"/>
      <c r="F1096"/>
      <c r="G1096"/>
      <c r="H1096"/>
      <c r="I1096"/>
      <c r="J1096"/>
      <c r="K1096"/>
    </row>
    <row r="1097" spans="1:11">
      <c r="A1097"/>
      <c r="B1097"/>
      <c r="C1097"/>
      <c r="D1097"/>
      <c r="E1097"/>
      <c r="F1097"/>
      <c r="G1097"/>
      <c r="H1097"/>
      <c r="I1097"/>
      <c r="J1097"/>
      <c r="K1097"/>
    </row>
    <row r="1098" spans="1:11">
      <c r="A1098"/>
      <c r="B1098"/>
      <c r="C1098"/>
      <c r="D1098"/>
      <c r="E1098"/>
      <c r="F1098"/>
      <c r="G1098"/>
      <c r="H1098"/>
      <c r="I1098"/>
      <c r="J1098"/>
      <c r="K1098"/>
    </row>
    <row r="1099" spans="1:11">
      <c r="A1099"/>
      <c r="B1099"/>
      <c r="C1099"/>
      <c r="D1099"/>
      <c r="E1099"/>
      <c r="F1099"/>
      <c r="G1099"/>
      <c r="H1099"/>
      <c r="I1099"/>
      <c r="J1099"/>
      <c r="K1099"/>
    </row>
    <row r="1100" spans="1:11">
      <c r="A1100"/>
      <c r="B1100"/>
      <c r="C1100"/>
      <c r="D1100"/>
      <c r="E1100"/>
      <c r="F1100"/>
      <c r="G1100"/>
      <c r="H1100"/>
      <c r="I1100"/>
      <c r="J1100"/>
      <c r="K1100"/>
    </row>
    <row r="1101" spans="1:11">
      <c r="A1101"/>
      <c r="B1101"/>
      <c r="C1101"/>
      <c r="D1101"/>
      <c r="E1101"/>
      <c r="F1101"/>
      <c r="G1101"/>
      <c r="H1101"/>
      <c r="I1101"/>
      <c r="J1101"/>
      <c r="K1101"/>
    </row>
    <row r="1102" spans="1:11">
      <c r="A1102"/>
      <c r="B1102"/>
      <c r="C1102"/>
      <c r="D1102"/>
      <c r="E1102"/>
      <c r="F1102"/>
      <c r="G1102"/>
      <c r="H1102"/>
      <c r="I1102"/>
      <c r="J1102"/>
      <c r="K1102"/>
    </row>
    <row r="1103" spans="1:11">
      <c r="A1103"/>
      <c r="B1103"/>
      <c r="C1103"/>
      <c r="D1103"/>
      <c r="E1103"/>
      <c r="F1103"/>
      <c r="G1103"/>
      <c r="H1103"/>
      <c r="I1103"/>
      <c r="J1103"/>
      <c r="K1103"/>
    </row>
    <row r="1104" spans="1:11">
      <c r="A1104"/>
      <c r="B1104"/>
      <c r="C1104"/>
      <c r="D1104"/>
      <c r="E1104"/>
      <c r="F1104"/>
      <c r="G1104"/>
      <c r="H1104"/>
      <c r="I1104"/>
      <c r="J1104"/>
      <c r="K1104"/>
    </row>
    <row r="1105" spans="1:11">
      <c r="A1105"/>
      <c r="B1105"/>
      <c r="C1105"/>
      <c r="D1105"/>
      <c r="E1105"/>
      <c r="F1105"/>
      <c r="G1105"/>
      <c r="H1105"/>
      <c r="I1105"/>
      <c r="J1105"/>
      <c r="K1105"/>
    </row>
    <row r="1106" spans="1:11">
      <c r="A1106"/>
      <c r="B1106"/>
      <c r="C1106"/>
      <c r="D1106"/>
      <c r="E1106"/>
      <c r="F1106"/>
      <c r="G1106"/>
      <c r="H1106"/>
      <c r="I1106"/>
      <c r="J1106"/>
      <c r="K1106"/>
    </row>
    <row r="1107" spans="1:11">
      <c r="A1107"/>
      <c r="B1107"/>
      <c r="C1107"/>
      <c r="D1107"/>
      <c r="E1107"/>
      <c r="F1107"/>
      <c r="G1107"/>
      <c r="H1107"/>
      <c r="I1107"/>
      <c r="J1107"/>
      <c r="K1107"/>
    </row>
    <row r="1108" spans="1:11">
      <c r="A1108"/>
      <c r="B1108"/>
      <c r="C1108"/>
      <c r="D1108"/>
      <c r="E1108"/>
      <c r="F1108"/>
      <c r="G1108"/>
      <c r="H1108"/>
      <c r="I1108"/>
      <c r="J1108"/>
      <c r="K1108"/>
    </row>
    <row r="1109" spans="1:11">
      <c r="A1109"/>
      <c r="B1109"/>
      <c r="C1109"/>
      <c r="D1109"/>
      <c r="E1109"/>
      <c r="F1109"/>
      <c r="G1109"/>
      <c r="H1109"/>
      <c r="I1109"/>
      <c r="J1109"/>
      <c r="K1109"/>
    </row>
    <row r="1110" spans="1:11">
      <c r="A1110"/>
      <c r="B1110"/>
      <c r="C1110"/>
      <c r="D1110"/>
      <c r="E1110"/>
      <c r="F1110"/>
      <c r="G1110"/>
      <c r="H1110"/>
      <c r="I1110"/>
      <c r="J1110"/>
      <c r="K1110"/>
    </row>
    <row r="1111" spans="1:11">
      <c r="A1111"/>
      <c r="B1111"/>
      <c r="C1111"/>
      <c r="D1111"/>
      <c r="E1111"/>
      <c r="F1111"/>
      <c r="G1111"/>
      <c r="H1111"/>
      <c r="I1111"/>
      <c r="J1111"/>
      <c r="K1111"/>
    </row>
    <row r="1112" spans="1:11">
      <c r="A1112"/>
      <c r="B1112"/>
      <c r="C1112"/>
      <c r="D1112"/>
      <c r="E1112"/>
      <c r="F1112"/>
      <c r="G1112"/>
      <c r="H1112"/>
      <c r="I1112"/>
      <c r="J1112"/>
      <c r="K1112"/>
    </row>
    <row r="1113" spans="1:11">
      <c r="A1113"/>
      <c r="B1113"/>
      <c r="C1113"/>
      <c r="D1113"/>
      <c r="E1113"/>
      <c r="F1113"/>
      <c r="G1113"/>
      <c r="H1113"/>
      <c r="I1113"/>
      <c r="J1113"/>
      <c r="K1113"/>
    </row>
    <row r="1114" spans="1:11">
      <c r="A1114"/>
      <c r="B1114"/>
      <c r="C1114"/>
      <c r="D1114"/>
      <c r="E1114"/>
      <c r="F1114"/>
      <c r="G1114"/>
      <c r="H1114"/>
      <c r="I1114"/>
      <c r="J1114"/>
      <c r="K1114"/>
    </row>
    <row r="1115" spans="1:11">
      <c r="A1115"/>
      <c r="B1115"/>
      <c r="C1115"/>
      <c r="D1115"/>
      <c r="E1115"/>
      <c r="F1115"/>
      <c r="G1115"/>
      <c r="H1115"/>
      <c r="I1115"/>
      <c r="J1115"/>
      <c r="K1115"/>
    </row>
    <row r="1116" spans="1:11">
      <c r="A1116"/>
      <c r="B1116"/>
      <c r="C1116"/>
      <c r="D1116"/>
      <c r="E1116"/>
      <c r="F1116"/>
      <c r="G1116"/>
      <c r="H1116"/>
      <c r="I1116"/>
      <c r="J1116"/>
      <c r="K1116"/>
    </row>
    <row r="1117" spans="1:11">
      <c r="A1117"/>
      <c r="B1117"/>
      <c r="C1117"/>
      <c r="D1117"/>
      <c r="E1117"/>
      <c r="F1117"/>
      <c r="G1117"/>
      <c r="H1117"/>
      <c r="I1117"/>
      <c r="J1117"/>
      <c r="K1117"/>
    </row>
    <row r="1118" spans="1:11">
      <c r="A1118"/>
      <c r="B1118"/>
      <c r="C1118"/>
      <c r="D1118"/>
      <c r="E1118"/>
      <c r="F1118"/>
      <c r="G1118"/>
      <c r="H1118"/>
      <c r="I1118"/>
      <c r="J1118"/>
      <c r="K1118"/>
    </row>
    <row r="1119" spans="1:11">
      <c r="A1119"/>
      <c r="B1119"/>
      <c r="C1119"/>
      <c r="D1119"/>
      <c r="E1119"/>
      <c r="F1119"/>
      <c r="G1119"/>
      <c r="H1119"/>
      <c r="I1119"/>
      <c r="J1119"/>
      <c r="K1119"/>
    </row>
    <row r="1120" spans="1:11">
      <c r="A1120"/>
      <c r="B1120"/>
      <c r="C1120"/>
      <c r="D1120"/>
      <c r="E1120"/>
      <c r="F1120"/>
      <c r="G1120"/>
      <c r="H1120"/>
      <c r="I1120"/>
      <c r="J1120"/>
      <c r="K1120"/>
    </row>
    <row r="1121" spans="1:11">
      <c r="A1121"/>
      <c r="B1121"/>
      <c r="C1121"/>
      <c r="D1121"/>
      <c r="E1121"/>
      <c r="F1121"/>
      <c r="G1121"/>
      <c r="H1121"/>
      <c r="I1121"/>
      <c r="J1121"/>
      <c r="K1121"/>
    </row>
    <row r="1122" spans="1:11">
      <c r="A1122"/>
      <c r="B1122"/>
      <c r="C1122"/>
      <c r="D1122"/>
      <c r="E1122"/>
      <c r="F1122"/>
      <c r="G1122"/>
      <c r="H1122"/>
      <c r="I1122"/>
      <c r="J1122"/>
      <c r="K1122"/>
    </row>
    <row r="1123" spans="1:11">
      <c r="A1123"/>
      <c r="B1123"/>
      <c r="C1123"/>
      <c r="D1123"/>
      <c r="E1123"/>
      <c r="F1123"/>
      <c r="G1123"/>
      <c r="H1123"/>
      <c r="I1123"/>
      <c r="J1123"/>
      <c r="K1123"/>
    </row>
    <row r="1124" spans="1:11">
      <c r="A1124"/>
      <c r="B1124"/>
      <c r="C1124"/>
      <c r="D1124"/>
      <c r="E1124"/>
      <c r="F1124"/>
      <c r="G1124"/>
      <c r="H1124"/>
      <c r="I1124"/>
      <c r="J1124"/>
      <c r="K1124"/>
    </row>
    <row r="1125" spans="1:11">
      <c r="A1125"/>
      <c r="B1125"/>
      <c r="C1125"/>
      <c r="D1125"/>
      <c r="E1125"/>
      <c r="F1125"/>
      <c r="G1125"/>
      <c r="H1125"/>
      <c r="I1125"/>
      <c r="J1125"/>
      <c r="K1125"/>
    </row>
    <row r="1126" spans="1:11">
      <c r="A1126"/>
      <c r="B1126"/>
      <c r="C1126"/>
      <c r="D1126"/>
      <c r="E1126"/>
      <c r="F1126"/>
      <c r="G1126"/>
      <c r="H1126"/>
      <c r="I1126"/>
      <c r="J1126"/>
      <c r="K1126"/>
    </row>
    <row r="1127" spans="1:11">
      <c r="A1127"/>
      <c r="B1127"/>
      <c r="C1127"/>
      <c r="D1127"/>
      <c r="E1127"/>
      <c r="F1127"/>
      <c r="G1127"/>
      <c r="H1127"/>
      <c r="I1127"/>
      <c r="J1127"/>
      <c r="K1127"/>
    </row>
    <row r="1128" spans="1:11">
      <c r="A1128"/>
      <c r="B1128"/>
      <c r="C1128"/>
      <c r="D1128"/>
      <c r="E1128"/>
      <c r="F1128"/>
      <c r="G1128"/>
      <c r="H1128"/>
      <c r="I1128"/>
      <c r="J1128"/>
      <c r="K1128"/>
    </row>
    <row r="1129" spans="1:11">
      <c r="A1129"/>
      <c r="B1129"/>
      <c r="C1129"/>
      <c r="D1129"/>
      <c r="E1129"/>
      <c r="F1129"/>
      <c r="G1129"/>
      <c r="H1129"/>
      <c r="I1129"/>
      <c r="J1129"/>
      <c r="K1129"/>
    </row>
    <row r="1130" spans="1:11">
      <c r="A1130"/>
      <c r="B1130"/>
      <c r="C1130"/>
      <c r="D1130"/>
      <c r="E1130"/>
      <c r="F1130"/>
      <c r="G1130"/>
      <c r="H1130"/>
      <c r="I1130"/>
      <c r="J1130"/>
      <c r="K1130"/>
    </row>
    <row r="1131" spans="1:11">
      <c r="A1131"/>
      <c r="B1131"/>
      <c r="C1131"/>
      <c r="D1131"/>
      <c r="E1131"/>
      <c r="F1131"/>
      <c r="G1131"/>
      <c r="H1131"/>
      <c r="I1131"/>
      <c r="J1131"/>
      <c r="K1131"/>
    </row>
    <row r="1132" spans="1:11">
      <c r="A1132"/>
      <c r="B1132"/>
      <c r="C1132"/>
      <c r="D1132"/>
      <c r="E1132"/>
      <c r="F1132"/>
      <c r="G1132"/>
      <c r="H1132"/>
      <c r="I1132"/>
      <c r="J1132"/>
      <c r="K1132"/>
    </row>
    <row r="1133" spans="1:11">
      <c r="A1133"/>
      <c r="B1133"/>
      <c r="C1133"/>
      <c r="D1133"/>
      <c r="E1133"/>
      <c r="F1133"/>
      <c r="G1133"/>
      <c r="H1133"/>
      <c r="I1133"/>
      <c r="J1133"/>
      <c r="K1133"/>
    </row>
    <row r="1134" spans="1:11">
      <c r="A1134"/>
      <c r="B1134"/>
      <c r="C1134"/>
      <c r="D1134"/>
      <c r="E1134"/>
      <c r="F1134"/>
      <c r="G1134"/>
      <c r="H1134"/>
      <c r="I1134"/>
      <c r="J1134"/>
      <c r="K1134"/>
    </row>
    <row r="1135" spans="1:11">
      <c r="A1135"/>
      <c r="B1135"/>
      <c r="C1135"/>
      <c r="D1135"/>
      <c r="E1135"/>
      <c r="F1135"/>
      <c r="G1135"/>
      <c r="H1135"/>
      <c r="I1135"/>
      <c r="J1135"/>
      <c r="K1135"/>
    </row>
    <row r="1136" spans="1:11">
      <c r="A1136"/>
      <c r="B1136"/>
      <c r="C1136"/>
      <c r="D1136"/>
      <c r="E1136"/>
      <c r="F1136"/>
      <c r="G1136"/>
      <c r="H1136"/>
      <c r="I1136"/>
      <c r="J1136"/>
      <c r="K1136"/>
    </row>
    <row r="1137" spans="1:11">
      <c r="A1137"/>
      <c r="B1137"/>
      <c r="C1137"/>
      <c r="D1137"/>
      <c r="E1137"/>
      <c r="F1137"/>
      <c r="G1137"/>
      <c r="H1137"/>
      <c r="I1137"/>
      <c r="J1137"/>
      <c r="K1137"/>
    </row>
    <row r="1138" spans="1:11">
      <c r="A1138"/>
      <c r="B1138"/>
      <c r="C1138"/>
      <c r="D1138"/>
      <c r="E1138"/>
      <c r="F1138"/>
      <c r="G1138"/>
      <c r="H1138"/>
      <c r="I1138"/>
      <c r="J1138"/>
      <c r="K1138"/>
    </row>
    <row r="1139" spans="1:11">
      <c r="A1139"/>
      <c r="B1139"/>
      <c r="C1139"/>
      <c r="D1139"/>
      <c r="E1139"/>
      <c r="F1139"/>
      <c r="G1139"/>
      <c r="H1139"/>
      <c r="I1139"/>
      <c r="J1139"/>
      <c r="K1139"/>
    </row>
    <row r="1140" spans="1:11">
      <c r="A1140"/>
      <c r="B1140"/>
      <c r="C1140"/>
      <c r="D1140"/>
      <c r="E1140"/>
      <c r="F1140"/>
      <c r="G1140"/>
      <c r="H1140"/>
      <c r="I1140"/>
      <c r="J1140"/>
      <c r="K1140"/>
    </row>
    <row r="1141" spans="1:11">
      <c r="A1141"/>
      <c r="B1141"/>
      <c r="C1141"/>
      <c r="D1141"/>
      <c r="E1141"/>
      <c r="F1141"/>
      <c r="G1141"/>
      <c r="H1141"/>
      <c r="I1141"/>
      <c r="J1141"/>
      <c r="K1141"/>
    </row>
    <row r="1142" spans="1:11">
      <c r="A1142"/>
      <c r="B1142"/>
      <c r="C1142"/>
      <c r="D1142"/>
      <c r="E1142"/>
      <c r="F1142"/>
      <c r="G1142"/>
      <c r="H1142"/>
      <c r="I1142"/>
      <c r="J1142"/>
      <c r="K1142"/>
    </row>
    <row r="1143" spans="1:11">
      <c r="A1143"/>
      <c r="B1143"/>
      <c r="C1143"/>
      <c r="D1143"/>
      <c r="E1143"/>
      <c r="F1143"/>
      <c r="G1143"/>
      <c r="H1143"/>
      <c r="I1143"/>
      <c r="J1143"/>
      <c r="K1143"/>
    </row>
    <row r="1144" spans="1:11">
      <c r="A1144"/>
      <c r="B1144"/>
      <c r="C1144"/>
      <c r="D1144"/>
      <c r="E1144"/>
      <c r="F1144"/>
      <c r="G1144"/>
      <c r="H1144"/>
      <c r="I1144"/>
      <c r="J1144"/>
      <c r="K1144"/>
    </row>
    <row r="1145" spans="1:11">
      <c r="A1145"/>
      <c r="B1145"/>
      <c r="C1145"/>
      <c r="D1145"/>
      <c r="E1145"/>
      <c r="F1145"/>
      <c r="G1145"/>
      <c r="H1145"/>
      <c r="I1145"/>
      <c r="J1145"/>
      <c r="K1145"/>
    </row>
    <row r="1146" spans="1:11">
      <c r="A1146"/>
      <c r="B1146"/>
      <c r="C1146"/>
      <c r="D1146"/>
      <c r="E1146"/>
      <c r="F1146"/>
      <c r="G1146"/>
      <c r="H1146"/>
      <c r="I1146"/>
      <c r="J1146"/>
      <c r="K1146"/>
    </row>
    <row r="1147" spans="1:11">
      <c r="A1147"/>
      <c r="B1147"/>
      <c r="C1147"/>
      <c r="D1147"/>
      <c r="E1147"/>
      <c r="F1147"/>
      <c r="G1147"/>
      <c r="H1147"/>
      <c r="I1147"/>
      <c r="J1147"/>
      <c r="K1147"/>
    </row>
    <row r="1148" spans="1:11">
      <c r="A1148"/>
      <c r="B1148"/>
      <c r="C1148"/>
      <c r="D1148"/>
      <c r="E1148"/>
      <c r="F1148"/>
      <c r="G1148"/>
      <c r="H1148"/>
      <c r="I1148"/>
      <c r="J1148"/>
      <c r="K1148"/>
    </row>
    <row r="1149" spans="1:11">
      <c r="A1149"/>
      <c r="B1149"/>
      <c r="C1149"/>
      <c r="D1149"/>
      <c r="E1149"/>
      <c r="F1149"/>
      <c r="G1149"/>
      <c r="H1149"/>
      <c r="I1149"/>
      <c r="J1149"/>
      <c r="K1149"/>
    </row>
    <row r="1150" spans="1:11">
      <c r="A1150"/>
      <c r="B1150"/>
      <c r="C1150"/>
      <c r="D1150"/>
      <c r="E1150"/>
      <c r="F1150"/>
      <c r="G1150"/>
      <c r="H1150"/>
      <c r="I1150"/>
      <c r="J1150"/>
      <c r="K1150"/>
    </row>
    <row r="1151" spans="1:11">
      <c r="A1151"/>
      <c r="B1151"/>
      <c r="C1151"/>
      <c r="D1151"/>
      <c r="E1151"/>
      <c r="F1151"/>
      <c r="G1151"/>
      <c r="H1151"/>
      <c r="I1151"/>
      <c r="J1151"/>
      <c r="K1151"/>
    </row>
    <row r="1152" spans="1:11">
      <c r="A1152"/>
      <c r="B1152"/>
      <c r="C1152"/>
      <c r="D1152"/>
      <c r="E1152"/>
      <c r="F1152"/>
      <c r="G1152"/>
      <c r="H1152"/>
      <c r="I1152"/>
      <c r="J1152"/>
      <c r="K1152"/>
    </row>
    <row r="1153" spans="1:11">
      <c r="A1153"/>
      <c r="B1153"/>
      <c r="C1153"/>
      <c r="D1153"/>
      <c r="E1153"/>
      <c r="F1153"/>
      <c r="G1153"/>
      <c r="H1153"/>
      <c r="I1153"/>
      <c r="J1153"/>
      <c r="K1153"/>
    </row>
    <row r="1154" spans="1:11">
      <c r="A1154"/>
      <c r="B1154"/>
      <c r="C1154"/>
      <c r="D1154"/>
      <c r="E1154"/>
      <c r="F1154"/>
      <c r="G1154"/>
      <c r="H1154"/>
      <c r="I1154"/>
      <c r="J1154"/>
      <c r="K1154"/>
    </row>
    <row r="1155" spans="1:11">
      <c r="A1155"/>
      <c r="B1155"/>
      <c r="C1155"/>
      <c r="D1155"/>
      <c r="E1155"/>
      <c r="F1155"/>
      <c r="G1155"/>
      <c r="H1155"/>
      <c r="I1155"/>
      <c r="J1155"/>
      <c r="K1155"/>
    </row>
    <row r="1156" spans="1:11">
      <c r="A1156"/>
      <c r="B1156"/>
      <c r="C1156"/>
      <c r="D1156"/>
      <c r="E1156"/>
      <c r="F1156"/>
      <c r="G1156"/>
      <c r="H1156"/>
      <c r="I1156"/>
      <c r="J1156"/>
      <c r="K1156"/>
    </row>
    <row r="1157" spans="1:11">
      <c r="A1157"/>
      <c r="B1157"/>
      <c r="C1157"/>
      <c r="D1157"/>
      <c r="E1157"/>
      <c r="F1157"/>
      <c r="G1157"/>
      <c r="H1157"/>
      <c r="I1157"/>
      <c r="J1157"/>
      <c r="K1157"/>
    </row>
    <row r="1158" spans="1:11">
      <c r="A1158"/>
      <c r="B1158"/>
      <c r="C1158"/>
      <c r="D1158"/>
      <c r="E1158"/>
      <c r="F1158"/>
      <c r="G1158"/>
      <c r="H1158"/>
      <c r="I1158"/>
      <c r="J1158"/>
      <c r="K1158"/>
    </row>
    <row r="1159" spans="1:11">
      <c r="A1159"/>
      <c r="B1159"/>
      <c r="C1159"/>
      <c r="D1159"/>
      <c r="E1159"/>
      <c r="F1159"/>
      <c r="G1159"/>
      <c r="H1159"/>
      <c r="I1159"/>
      <c r="J1159"/>
      <c r="K1159"/>
    </row>
    <row r="1160" spans="1:11">
      <c r="A1160"/>
      <c r="B1160"/>
      <c r="C1160"/>
      <c r="D1160"/>
      <c r="E1160"/>
      <c r="F1160"/>
      <c r="G1160"/>
      <c r="H1160"/>
      <c r="I1160"/>
      <c r="J1160"/>
      <c r="K1160"/>
    </row>
    <row r="1161" spans="1:11">
      <c r="A1161"/>
      <c r="B1161"/>
      <c r="C1161"/>
      <c r="D1161"/>
      <c r="E1161"/>
      <c r="F1161"/>
      <c r="G1161"/>
      <c r="H1161"/>
      <c r="I1161"/>
      <c r="J1161"/>
      <c r="K1161"/>
    </row>
    <row r="1162" spans="1:11">
      <c r="A1162"/>
      <c r="B1162"/>
      <c r="C1162"/>
      <c r="D1162"/>
      <c r="E1162"/>
      <c r="F1162"/>
      <c r="G1162"/>
      <c r="H1162"/>
      <c r="I1162"/>
      <c r="J1162"/>
      <c r="K1162"/>
    </row>
    <row r="1163" spans="1:11">
      <c r="A1163"/>
      <c r="B1163"/>
      <c r="C1163"/>
      <c r="D1163"/>
      <c r="E1163"/>
      <c r="F1163"/>
      <c r="G1163"/>
      <c r="H1163"/>
      <c r="I1163"/>
      <c r="J1163"/>
      <c r="K1163"/>
    </row>
    <row r="1164" spans="1:11">
      <c r="A1164"/>
      <c r="B1164"/>
      <c r="C1164"/>
      <c r="D1164"/>
      <c r="E1164"/>
      <c r="F1164"/>
      <c r="G1164"/>
      <c r="H1164"/>
      <c r="I1164"/>
      <c r="J1164"/>
      <c r="K1164"/>
    </row>
    <row r="1165" spans="1:11">
      <c r="A1165"/>
      <c r="B1165"/>
      <c r="C1165"/>
      <c r="D1165"/>
      <c r="E1165"/>
      <c r="F1165"/>
      <c r="G1165"/>
      <c r="H1165"/>
      <c r="I1165"/>
      <c r="J1165"/>
      <c r="K1165"/>
    </row>
    <row r="1166" spans="1:11">
      <c r="A1166"/>
      <c r="B1166"/>
      <c r="C1166"/>
      <c r="D1166"/>
      <c r="E1166"/>
      <c r="F1166"/>
      <c r="G1166"/>
      <c r="H1166"/>
      <c r="I1166"/>
      <c r="J1166"/>
      <c r="K1166"/>
    </row>
    <row r="1167" spans="1:11">
      <c r="A1167"/>
      <c r="B1167"/>
      <c r="C1167"/>
      <c r="D1167"/>
      <c r="E1167"/>
      <c r="F1167"/>
      <c r="G1167"/>
      <c r="H1167"/>
      <c r="I1167"/>
      <c r="J1167"/>
      <c r="K1167"/>
    </row>
    <row r="1168" spans="1:11">
      <c r="A1168"/>
      <c r="B1168"/>
      <c r="C1168"/>
      <c r="D1168"/>
      <c r="E1168"/>
      <c r="F1168"/>
      <c r="G1168"/>
      <c r="H1168"/>
      <c r="I1168"/>
      <c r="J1168"/>
      <c r="K1168"/>
    </row>
    <row r="1169" spans="1:11">
      <c r="A1169"/>
      <c r="B1169"/>
      <c r="C1169"/>
      <c r="D1169"/>
      <c r="E1169"/>
      <c r="F1169"/>
      <c r="G1169"/>
      <c r="H1169"/>
      <c r="I1169"/>
      <c r="J1169"/>
      <c r="K1169"/>
    </row>
    <row r="1170" spans="1:11">
      <c r="A1170"/>
      <c r="B1170"/>
      <c r="C1170"/>
      <c r="D1170"/>
      <c r="E1170"/>
      <c r="F1170"/>
      <c r="G1170"/>
      <c r="H1170"/>
      <c r="I1170"/>
      <c r="J1170"/>
      <c r="K1170"/>
    </row>
    <row r="1171" spans="1:11">
      <c r="A1171"/>
      <c r="B1171"/>
      <c r="C1171"/>
      <c r="D1171"/>
      <c r="E1171"/>
      <c r="F1171"/>
      <c r="G1171"/>
      <c r="H1171"/>
      <c r="I1171"/>
      <c r="J1171"/>
      <c r="K1171"/>
    </row>
    <row r="1172" spans="1:11">
      <c r="A1172"/>
      <c r="B1172"/>
      <c r="C1172"/>
      <c r="D1172"/>
      <c r="E1172"/>
      <c r="F1172"/>
      <c r="G1172"/>
      <c r="H1172"/>
      <c r="I1172"/>
      <c r="J1172"/>
      <c r="K1172"/>
    </row>
    <row r="1173" spans="1:11">
      <c r="A1173"/>
      <c r="B1173"/>
      <c r="C1173"/>
      <c r="D1173"/>
      <c r="E1173"/>
      <c r="F1173"/>
      <c r="G1173"/>
      <c r="H1173"/>
      <c r="I1173"/>
      <c r="J1173"/>
      <c r="K1173"/>
    </row>
    <row r="1174" spans="1:11">
      <c r="A1174"/>
      <c r="B1174"/>
      <c r="C1174"/>
      <c r="D1174"/>
      <c r="E1174"/>
      <c r="F1174"/>
      <c r="G1174"/>
      <c r="H1174"/>
      <c r="I1174"/>
      <c r="J1174"/>
      <c r="K1174"/>
    </row>
    <row r="1175" spans="1:11">
      <c r="A1175"/>
      <c r="B1175"/>
      <c r="C1175"/>
      <c r="D1175"/>
      <c r="E1175"/>
      <c r="F1175"/>
      <c r="G1175"/>
      <c r="H1175"/>
      <c r="I1175"/>
      <c r="J1175"/>
      <c r="K1175"/>
    </row>
    <row r="1176" spans="1:11">
      <c r="A1176"/>
      <c r="B1176"/>
      <c r="C1176"/>
      <c r="D1176"/>
      <c r="E1176"/>
      <c r="F1176"/>
      <c r="G1176"/>
      <c r="H1176"/>
      <c r="I1176"/>
      <c r="J1176"/>
      <c r="K1176"/>
    </row>
    <row r="1177" spans="1:11">
      <c r="A1177"/>
      <c r="B1177"/>
      <c r="C1177"/>
      <c r="D1177"/>
      <c r="E1177"/>
      <c r="F1177"/>
      <c r="G1177"/>
      <c r="H1177"/>
      <c r="I1177"/>
      <c r="J1177"/>
      <c r="K1177"/>
    </row>
    <row r="1178" spans="1:11">
      <c r="A1178"/>
      <c r="B1178"/>
      <c r="C1178"/>
      <c r="D1178"/>
      <c r="E1178"/>
      <c r="F1178"/>
      <c r="G1178"/>
      <c r="H1178"/>
      <c r="I1178"/>
      <c r="J1178"/>
      <c r="K1178"/>
    </row>
    <row r="1179" spans="1:11">
      <c r="A1179"/>
      <c r="B1179"/>
      <c r="C1179"/>
      <c r="D1179"/>
      <c r="E1179"/>
      <c r="F1179"/>
      <c r="G1179"/>
      <c r="H1179"/>
      <c r="I1179"/>
      <c r="J1179"/>
      <c r="K1179"/>
    </row>
    <row r="1180" spans="1:11">
      <c r="A1180"/>
      <c r="B1180"/>
      <c r="C1180"/>
      <c r="D1180"/>
      <c r="E1180"/>
      <c r="F1180"/>
      <c r="G1180"/>
      <c r="H1180"/>
      <c r="I1180"/>
      <c r="J1180"/>
      <c r="K1180"/>
    </row>
    <row r="1181" spans="1:11">
      <c r="A1181"/>
      <c r="B1181"/>
      <c r="C1181"/>
      <c r="D1181"/>
      <c r="E1181"/>
      <c r="F1181"/>
      <c r="G1181"/>
      <c r="H1181"/>
      <c r="I1181"/>
      <c r="J1181"/>
      <c r="K1181"/>
    </row>
    <row r="1182" spans="1:11">
      <c r="A1182"/>
      <c r="B1182"/>
      <c r="C1182"/>
      <c r="D1182"/>
      <c r="E1182"/>
      <c r="F1182"/>
      <c r="G1182"/>
      <c r="H1182"/>
      <c r="I1182"/>
      <c r="J1182"/>
      <c r="K1182"/>
    </row>
    <row r="1183" spans="1:11">
      <c r="A1183"/>
      <c r="B1183"/>
      <c r="C1183"/>
      <c r="D1183"/>
      <c r="E1183"/>
      <c r="F1183"/>
      <c r="G1183"/>
      <c r="H1183"/>
      <c r="I1183"/>
      <c r="J1183"/>
      <c r="K1183"/>
    </row>
    <row r="1184" spans="1:11">
      <c r="A1184"/>
      <c r="B1184"/>
      <c r="C1184"/>
      <c r="D1184"/>
      <c r="E1184"/>
      <c r="F1184"/>
      <c r="G1184"/>
      <c r="H1184"/>
      <c r="I1184"/>
      <c r="J1184"/>
      <c r="K1184"/>
    </row>
    <row r="1185" spans="1:11">
      <c r="A1185"/>
      <c r="B1185"/>
      <c r="C1185"/>
      <c r="D1185"/>
      <c r="E1185"/>
      <c r="F1185"/>
      <c r="G1185"/>
      <c r="H1185"/>
      <c r="I1185"/>
      <c r="J1185"/>
      <c r="K1185"/>
    </row>
    <row r="1186" spans="1:11">
      <c r="A1186"/>
      <c r="B1186"/>
      <c r="C1186"/>
      <c r="D1186"/>
      <c r="E1186"/>
      <c r="F1186"/>
      <c r="G1186"/>
      <c r="H1186"/>
      <c r="I1186"/>
      <c r="J1186"/>
      <c r="K1186"/>
    </row>
    <row r="1187" spans="1:11">
      <c r="A1187"/>
      <c r="B1187"/>
      <c r="C1187"/>
      <c r="D1187"/>
      <c r="E1187"/>
      <c r="F1187"/>
      <c r="G1187"/>
      <c r="H1187"/>
      <c r="I1187"/>
      <c r="J1187"/>
      <c r="K1187"/>
    </row>
    <row r="1188" spans="1:11">
      <c r="A1188"/>
      <c r="B1188"/>
      <c r="C1188"/>
      <c r="D1188"/>
      <c r="E1188"/>
      <c r="F1188"/>
      <c r="G1188"/>
      <c r="H1188"/>
      <c r="I1188"/>
      <c r="J1188"/>
      <c r="K1188"/>
    </row>
    <row r="1189" spans="1:11">
      <c r="A1189"/>
      <c r="B1189"/>
      <c r="C1189"/>
      <c r="D1189"/>
      <c r="E1189"/>
      <c r="F1189"/>
      <c r="G1189"/>
      <c r="H1189"/>
      <c r="I1189"/>
      <c r="J1189"/>
      <c r="K1189"/>
    </row>
    <row r="1190" spans="1:11">
      <c r="A1190"/>
      <c r="B1190"/>
      <c r="C1190"/>
      <c r="D1190"/>
      <c r="E1190"/>
      <c r="F1190"/>
      <c r="G1190"/>
      <c r="H1190"/>
      <c r="I1190"/>
      <c r="J1190"/>
      <c r="K1190"/>
    </row>
    <row r="1191" spans="1:11">
      <c r="A1191"/>
      <c r="B1191"/>
      <c r="C1191"/>
      <c r="D1191"/>
      <c r="E1191"/>
      <c r="F1191"/>
      <c r="G1191"/>
      <c r="H1191"/>
      <c r="I1191"/>
      <c r="J1191"/>
      <c r="K1191"/>
    </row>
    <row r="1192" spans="1:11">
      <c r="A1192"/>
      <c r="B1192"/>
      <c r="C1192"/>
      <c r="D1192"/>
      <c r="E1192"/>
      <c r="F1192"/>
      <c r="G1192"/>
      <c r="H1192"/>
      <c r="I1192"/>
      <c r="J1192"/>
      <c r="K1192"/>
    </row>
    <row r="1193" spans="1:11">
      <c r="A1193"/>
      <c r="B1193"/>
      <c r="C1193"/>
      <c r="D1193"/>
      <c r="E1193"/>
      <c r="F1193"/>
      <c r="G1193"/>
      <c r="H1193"/>
      <c r="I1193"/>
      <c r="J1193"/>
      <c r="K1193"/>
    </row>
    <row r="1194" spans="1:11">
      <c r="A1194"/>
      <c r="B1194"/>
      <c r="C1194"/>
      <c r="D1194"/>
      <c r="E1194"/>
      <c r="F1194"/>
      <c r="G1194"/>
      <c r="H1194"/>
      <c r="I1194"/>
      <c r="J1194"/>
      <c r="K1194"/>
    </row>
    <row r="1195" spans="1:11">
      <c r="A1195"/>
      <c r="B1195"/>
      <c r="C1195"/>
      <c r="D1195"/>
      <c r="E1195"/>
      <c r="F1195"/>
      <c r="G1195"/>
      <c r="H1195"/>
      <c r="I1195"/>
      <c r="J1195"/>
      <c r="K1195"/>
    </row>
    <row r="1196" spans="1:11">
      <c r="A1196"/>
      <c r="B1196"/>
      <c r="C1196"/>
      <c r="D1196"/>
      <c r="E1196"/>
      <c r="F1196"/>
      <c r="G1196"/>
      <c r="H1196"/>
      <c r="I1196"/>
      <c r="J1196"/>
      <c r="K1196"/>
    </row>
    <row r="1197" spans="1:11">
      <c r="A1197"/>
      <c r="B1197"/>
      <c r="C1197"/>
      <c r="D1197"/>
      <c r="E1197"/>
      <c r="F1197"/>
      <c r="G1197"/>
      <c r="H1197"/>
      <c r="I1197"/>
      <c r="J1197"/>
      <c r="K1197"/>
    </row>
    <row r="1198" spans="1:11">
      <c r="A1198"/>
      <c r="B1198"/>
      <c r="C1198"/>
      <c r="D1198"/>
      <c r="E1198"/>
      <c r="F1198"/>
      <c r="G1198"/>
      <c r="H1198"/>
      <c r="I1198"/>
      <c r="J1198"/>
      <c r="K1198"/>
    </row>
    <row r="1199" spans="1:11">
      <c r="A1199"/>
      <c r="B1199"/>
      <c r="C1199"/>
      <c r="D1199"/>
      <c r="E1199"/>
      <c r="F1199"/>
      <c r="G1199"/>
      <c r="H1199"/>
      <c r="I1199"/>
      <c r="J1199"/>
      <c r="K1199"/>
    </row>
    <row r="1200" spans="1:11">
      <c r="A1200"/>
      <c r="B1200"/>
      <c r="C1200"/>
      <c r="D1200"/>
      <c r="E1200"/>
      <c r="F1200"/>
      <c r="G1200"/>
      <c r="H1200"/>
      <c r="I1200"/>
      <c r="J1200"/>
      <c r="K1200"/>
    </row>
    <row r="1201" spans="1:11">
      <c r="A1201"/>
      <c r="B1201"/>
      <c r="C1201"/>
      <c r="D1201"/>
      <c r="E1201"/>
      <c r="F1201"/>
      <c r="G1201"/>
      <c r="H1201"/>
      <c r="I1201"/>
      <c r="J1201"/>
      <c r="K1201"/>
    </row>
    <row r="1202" spans="1:11">
      <c r="A1202"/>
      <c r="B1202"/>
      <c r="C1202"/>
      <c r="D1202"/>
      <c r="E1202"/>
      <c r="F1202"/>
      <c r="G1202"/>
      <c r="H1202"/>
      <c r="I1202"/>
      <c r="J1202"/>
      <c r="K1202"/>
    </row>
    <row r="1203" spans="1:11">
      <c r="A1203"/>
      <c r="B1203"/>
      <c r="C1203"/>
      <c r="D1203"/>
      <c r="E1203"/>
      <c r="F1203"/>
      <c r="G1203"/>
      <c r="H1203"/>
      <c r="I1203"/>
      <c r="J1203"/>
      <c r="K1203"/>
    </row>
    <row r="1204" spans="1:11">
      <c r="A1204"/>
      <c r="B1204"/>
      <c r="C1204"/>
      <c r="D1204"/>
      <c r="E1204"/>
      <c r="F1204"/>
      <c r="G1204"/>
      <c r="H1204"/>
      <c r="I1204"/>
      <c r="J1204"/>
      <c r="K1204"/>
    </row>
    <row r="1205" spans="1:11">
      <c r="A1205"/>
      <c r="B1205"/>
      <c r="C1205"/>
      <c r="D1205"/>
      <c r="E1205"/>
      <c r="F1205"/>
      <c r="G1205"/>
      <c r="H1205"/>
      <c r="I1205"/>
      <c r="J1205"/>
      <c r="K1205"/>
    </row>
    <row r="1206" spans="1:11">
      <c r="A1206"/>
      <c r="B1206"/>
      <c r="C1206"/>
      <c r="D1206"/>
      <c r="E1206"/>
      <c r="F1206"/>
      <c r="G1206"/>
      <c r="H1206"/>
      <c r="I1206"/>
      <c r="J1206"/>
      <c r="K1206"/>
    </row>
    <row r="1207" spans="1:11">
      <c r="A1207"/>
      <c r="B1207"/>
      <c r="C1207"/>
      <c r="D1207"/>
      <c r="E1207"/>
      <c r="F1207"/>
      <c r="G1207"/>
      <c r="H1207"/>
      <c r="I1207"/>
      <c r="J1207"/>
      <c r="K1207"/>
    </row>
    <row r="1208" spans="1:11">
      <c r="A1208"/>
      <c r="B1208"/>
      <c r="C1208"/>
      <c r="D1208"/>
      <c r="E1208"/>
      <c r="F1208"/>
      <c r="G1208"/>
      <c r="H1208"/>
      <c r="I1208"/>
      <c r="J1208"/>
      <c r="K1208"/>
    </row>
    <row r="1209" spans="1:11">
      <c r="A1209"/>
      <c r="B1209"/>
      <c r="C1209"/>
      <c r="D1209"/>
      <c r="E1209"/>
      <c r="F1209"/>
      <c r="G1209"/>
      <c r="H1209"/>
      <c r="I1209"/>
      <c r="J1209"/>
      <c r="K1209"/>
    </row>
    <row r="1210" spans="1:11">
      <c r="A1210"/>
      <c r="B1210"/>
      <c r="C1210"/>
      <c r="D1210"/>
      <c r="E1210"/>
      <c r="F1210"/>
      <c r="G1210"/>
      <c r="H1210"/>
      <c r="I1210"/>
      <c r="J1210"/>
      <c r="K1210"/>
    </row>
    <row r="1211" spans="1:11">
      <c r="A1211"/>
      <c r="B1211"/>
      <c r="C1211"/>
      <c r="D1211"/>
      <c r="E1211"/>
      <c r="F1211"/>
      <c r="G1211"/>
      <c r="H1211"/>
      <c r="I1211"/>
      <c r="J1211"/>
      <c r="K1211"/>
    </row>
    <row r="1212" spans="1:11">
      <c r="A1212"/>
      <c r="B1212"/>
      <c r="C1212"/>
      <c r="D1212"/>
      <c r="E1212"/>
      <c r="F1212"/>
      <c r="G1212"/>
      <c r="H1212"/>
      <c r="I1212"/>
      <c r="J1212"/>
      <c r="K1212"/>
    </row>
    <row r="1213" spans="1:11">
      <c r="A1213"/>
      <c r="B1213"/>
      <c r="C1213"/>
      <c r="D1213"/>
      <c r="E1213"/>
      <c r="F1213"/>
      <c r="G1213"/>
      <c r="H1213"/>
      <c r="I1213"/>
      <c r="J1213"/>
      <c r="K1213"/>
    </row>
    <row r="1214" spans="1:11">
      <c r="A1214"/>
      <c r="B1214"/>
      <c r="C1214"/>
      <c r="D1214"/>
      <c r="E1214"/>
      <c r="F1214"/>
      <c r="G1214"/>
      <c r="H1214"/>
      <c r="I1214"/>
      <c r="J1214"/>
      <c r="K1214"/>
    </row>
    <row r="1215" spans="1:11">
      <c r="A1215"/>
      <c r="B1215"/>
      <c r="C1215"/>
      <c r="D1215"/>
      <c r="E1215"/>
      <c r="F1215"/>
      <c r="G1215"/>
      <c r="H1215"/>
      <c r="I1215"/>
      <c r="J1215"/>
      <c r="K1215"/>
    </row>
    <row r="1216" spans="1:11">
      <c r="A1216"/>
      <c r="B1216"/>
      <c r="C1216"/>
      <c r="D1216"/>
      <c r="E1216"/>
      <c r="F1216"/>
      <c r="G1216"/>
      <c r="H1216"/>
      <c r="I1216"/>
      <c r="J1216"/>
      <c r="K1216"/>
    </row>
    <row r="1217" spans="1:11">
      <c r="A1217"/>
      <c r="B1217"/>
      <c r="C1217"/>
      <c r="D1217"/>
      <c r="E1217"/>
      <c r="F1217"/>
      <c r="G1217"/>
      <c r="H1217"/>
      <c r="I1217"/>
      <c r="J1217"/>
      <c r="K1217"/>
    </row>
    <row r="1218" spans="1:11">
      <c r="A1218"/>
      <c r="B1218"/>
      <c r="C1218"/>
      <c r="D1218"/>
      <c r="E1218"/>
      <c r="F1218"/>
      <c r="G1218"/>
      <c r="H1218"/>
      <c r="I1218"/>
      <c r="J1218"/>
      <c r="K1218"/>
    </row>
    <row r="1219" spans="1:11">
      <c r="A1219"/>
      <c r="B1219"/>
      <c r="C1219"/>
      <c r="D1219"/>
      <c r="E1219"/>
      <c r="F1219"/>
      <c r="G1219"/>
      <c r="H1219"/>
      <c r="I1219"/>
      <c r="J1219"/>
      <c r="K1219"/>
    </row>
    <row r="1220" spans="1:11">
      <c r="A1220"/>
      <c r="B1220"/>
      <c r="C1220"/>
      <c r="D1220"/>
      <c r="E1220"/>
      <c r="F1220"/>
      <c r="G1220"/>
      <c r="H1220"/>
      <c r="I1220"/>
      <c r="J1220"/>
      <c r="K1220"/>
    </row>
    <row r="1221" spans="1:11">
      <c r="A1221"/>
      <c r="B1221"/>
      <c r="C1221"/>
      <c r="D1221"/>
      <c r="E1221"/>
      <c r="F1221"/>
      <c r="G1221"/>
      <c r="H1221"/>
      <c r="I1221"/>
      <c r="J1221"/>
      <c r="K1221"/>
    </row>
    <row r="1222" spans="1:11">
      <c r="A1222"/>
      <c r="B1222"/>
      <c r="C1222"/>
      <c r="D1222"/>
      <c r="E1222"/>
      <c r="F1222"/>
      <c r="G1222"/>
      <c r="H1222"/>
      <c r="I1222"/>
      <c r="J1222"/>
      <c r="K1222"/>
    </row>
    <row r="1223" spans="1:11">
      <c r="A1223"/>
      <c r="B1223"/>
      <c r="C1223"/>
      <c r="D1223"/>
      <c r="E1223"/>
      <c r="F1223"/>
      <c r="G1223"/>
      <c r="H1223"/>
      <c r="I1223"/>
      <c r="J1223"/>
      <c r="K1223"/>
    </row>
    <row r="1224" spans="1:11">
      <c r="A1224"/>
      <c r="B1224"/>
      <c r="C1224"/>
      <c r="D1224"/>
      <c r="E1224"/>
      <c r="F1224"/>
      <c r="G1224"/>
      <c r="H1224"/>
      <c r="I1224"/>
      <c r="J1224"/>
      <c r="K1224"/>
    </row>
    <row r="1225" spans="1:11">
      <c r="A1225"/>
      <c r="B1225"/>
      <c r="C1225"/>
      <c r="D1225"/>
      <c r="E1225"/>
      <c r="F1225"/>
      <c r="G1225"/>
      <c r="H1225"/>
      <c r="I1225"/>
      <c r="J1225"/>
      <c r="K1225"/>
    </row>
    <row r="1226" spans="1:11">
      <c r="A1226"/>
      <c r="B1226"/>
      <c r="C1226"/>
      <c r="D1226"/>
      <c r="E1226"/>
      <c r="F1226"/>
      <c r="G1226"/>
      <c r="H1226"/>
      <c r="I1226"/>
      <c r="J1226"/>
      <c r="K1226"/>
    </row>
    <row r="1227" spans="1:11">
      <c r="A1227"/>
      <c r="B1227"/>
      <c r="C1227"/>
      <c r="D1227"/>
      <c r="E1227"/>
      <c r="F1227"/>
      <c r="G1227"/>
      <c r="H1227"/>
      <c r="I1227"/>
      <c r="J1227"/>
      <c r="K1227"/>
    </row>
    <row r="1228" spans="1:11">
      <c r="A1228"/>
      <c r="B1228"/>
      <c r="C1228"/>
      <c r="D1228"/>
      <c r="E1228"/>
      <c r="F1228"/>
      <c r="G1228"/>
      <c r="H1228"/>
      <c r="I1228"/>
      <c r="J1228"/>
      <c r="K1228"/>
    </row>
    <row r="1229" spans="1:11">
      <c r="A1229"/>
      <c r="B1229"/>
      <c r="C1229"/>
      <c r="D1229"/>
      <c r="E1229"/>
      <c r="F1229"/>
      <c r="G1229"/>
      <c r="H1229"/>
      <c r="I1229"/>
      <c r="J1229"/>
      <c r="K1229"/>
    </row>
    <row r="1230" spans="1:11">
      <c r="A1230"/>
      <c r="B1230"/>
      <c r="C1230"/>
      <c r="D1230"/>
      <c r="E1230"/>
      <c r="F1230"/>
      <c r="G1230"/>
      <c r="H1230"/>
      <c r="I1230"/>
      <c r="J1230"/>
      <c r="K1230"/>
    </row>
    <row r="1231" spans="1:11">
      <c r="A1231"/>
      <c r="B1231"/>
      <c r="C1231"/>
      <c r="D1231"/>
      <c r="E1231"/>
      <c r="F1231"/>
      <c r="G1231"/>
      <c r="H1231"/>
      <c r="I1231"/>
      <c r="J1231"/>
      <c r="K1231"/>
    </row>
    <row r="1232" spans="1:11">
      <c r="A1232"/>
      <c r="B1232"/>
      <c r="C1232"/>
      <c r="D1232"/>
      <c r="E1232"/>
      <c r="F1232"/>
      <c r="G1232"/>
      <c r="H1232"/>
      <c r="I1232"/>
      <c r="J1232"/>
      <c r="K1232"/>
    </row>
    <row r="1233" spans="1:11">
      <c r="A1233"/>
      <c r="B1233"/>
      <c r="C1233"/>
      <c r="D1233"/>
      <c r="E1233"/>
      <c r="F1233"/>
      <c r="G1233"/>
      <c r="H1233"/>
      <c r="I1233"/>
      <c r="J1233"/>
      <c r="K1233"/>
    </row>
    <row r="1234" spans="1:11">
      <c r="A1234"/>
      <c r="B1234"/>
      <c r="C1234"/>
      <c r="D1234"/>
      <c r="E1234"/>
      <c r="F1234"/>
      <c r="G1234"/>
      <c r="H1234"/>
      <c r="I1234"/>
      <c r="J1234"/>
      <c r="K1234"/>
    </row>
    <row r="1235" spans="1:11">
      <c r="A1235"/>
      <c r="B1235"/>
      <c r="C1235"/>
      <c r="D1235"/>
      <c r="E1235"/>
      <c r="F1235"/>
      <c r="G1235"/>
      <c r="H1235"/>
      <c r="I1235"/>
      <c r="J1235"/>
      <c r="K1235"/>
    </row>
    <row r="1236" spans="1:11">
      <c r="A1236"/>
      <c r="B1236"/>
      <c r="C1236"/>
      <c r="D1236"/>
      <c r="E1236"/>
      <c r="F1236"/>
      <c r="G1236"/>
      <c r="H1236"/>
      <c r="I1236"/>
      <c r="J1236"/>
      <c r="K1236"/>
    </row>
    <row r="1237" spans="1:11">
      <c r="A1237"/>
      <c r="B1237"/>
      <c r="C1237"/>
      <c r="D1237"/>
      <c r="E1237"/>
      <c r="F1237"/>
      <c r="G1237"/>
      <c r="H1237"/>
      <c r="I1237"/>
      <c r="J1237"/>
      <c r="K1237"/>
    </row>
    <row r="1238" spans="1:11">
      <c r="A1238"/>
      <c r="B1238"/>
      <c r="C1238"/>
      <c r="D1238"/>
      <c r="E1238"/>
      <c r="F1238"/>
      <c r="G1238"/>
      <c r="H1238"/>
      <c r="I1238"/>
      <c r="J1238"/>
      <c r="K1238"/>
    </row>
    <row r="1239" spans="1:11">
      <c r="A1239"/>
      <c r="B1239"/>
      <c r="C1239"/>
      <c r="D1239"/>
      <c r="E1239"/>
      <c r="F1239"/>
      <c r="G1239"/>
      <c r="H1239"/>
      <c r="I1239"/>
      <c r="J1239"/>
      <c r="K1239"/>
    </row>
    <row r="1240" spans="1:11">
      <c r="A1240"/>
      <c r="B1240"/>
      <c r="C1240"/>
      <c r="D1240"/>
      <c r="E1240"/>
      <c r="F1240"/>
      <c r="G1240"/>
      <c r="H1240"/>
      <c r="I1240"/>
      <c r="J1240"/>
      <c r="K1240"/>
    </row>
    <row r="1241" spans="1:11">
      <c r="A1241"/>
      <c r="B1241"/>
      <c r="C1241"/>
      <c r="D1241"/>
      <c r="E1241"/>
      <c r="F1241"/>
      <c r="G1241"/>
      <c r="H1241"/>
      <c r="I1241"/>
      <c r="J1241"/>
      <c r="K1241"/>
    </row>
    <row r="1242" spans="1:11">
      <c r="A1242"/>
      <c r="B1242"/>
      <c r="C1242"/>
      <c r="D1242"/>
      <c r="E1242"/>
      <c r="F1242"/>
      <c r="G1242"/>
      <c r="H1242"/>
      <c r="I1242"/>
      <c r="J1242"/>
      <c r="K1242"/>
    </row>
    <row r="1243" spans="1:11">
      <c r="A1243"/>
      <c r="B1243"/>
      <c r="C1243"/>
      <c r="D1243"/>
      <c r="E1243"/>
      <c r="F1243"/>
      <c r="G1243"/>
      <c r="H1243"/>
      <c r="I1243"/>
      <c r="J1243"/>
      <c r="K1243"/>
    </row>
    <row r="1244" spans="1:11">
      <c r="A1244"/>
      <c r="B1244"/>
      <c r="C1244"/>
      <c r="D1244"/>
      <c r="E1244"/>
      <c r="F1244"/>
      <c r="G1244"/>
      <c r="H1244"/>
      <c r="I1244"/>
      <c r="J1244"/>
      <c r="K1244"/>
    </row>
    <row r="1245" spans="1:11">
      <c r="A1245"/>
      <c r="B1245"/>
      <c r="C1245"/>
      <c r="D1245"/>
      <c r="E1245"/>
      <c r="F1245"/>
      <c r="G1245"/>
      <c r="H1245"/>
      <c r="I1245"/>
      <c r="J1245"/>
      <c r="K1245"/>
    </row>
    <row r="1246" spans="1:11">
      <c r="A1246"/>
      <c r="B1246"/>
      <c r="C1246"/>
      <c r="D1246"/>
      <c r="E1246"/>
      <c r="F1246"/>
      <c r="G1246"/>
      <c r="H1246"/>
      <c r="I1246"/>
      <c r="J1246"/>
      <c r="K1246"/>
    </row>
    <row r="1247" spans="1:11">
      <c r="A1247"/>
      <c r="B1247"/>
      <c r="C1247"/>
      <c r="D1247"/>
      <c r="E1247"/>
      <c r="F1247"/>
      <c r="G1247"/>
      <c r="H1247"/>
      <c r="I1247"/>
      <c r="J1247"/>
      <c r="K1247"/>
    </row>
    <row r="1248" spans="1:11">
      <c r="A1248"/>
      <c r="B1248"/>
      <c r="C1248"/>
      <c r="D1248"/>
      <c r="E1248"/>
      <c r="F1248"/>
      <c r="G1248"/>
      <c r="H1248"/>
      <c r="I1248"/>
      <c r="J1248"/>
      <c r="K1248"/>
    </row>
    <row r="1249" spans="1:11">
      <c r="A1249"/>
      <c r="B1249"/>
      <c r="C1249"/>
      <c r="D1249"/>
      <c r="E1249"/>
      <c r="F1249"/>
      <c r="G1249"/>
      <c r="H1249"/>
      <c r="I1249"/>
      <c r="J1249"/>
      <c r="K1249"/>
    </row>
    <row r="1250" spans="1:11">
      <c r="A1250"/>
      <c r="B1250"/>
      <c r="C1250"/>
      <c r="D1250"/>
      <c r="E1250"/>
      <c r="F1250"/>
      <c r="G1250"/>
      <c r="H1250"/>
      <c r="I1250"/>
      <c r="J1250"/>
      <c r="K1250"/>
    </row>
    <row r="1251" spans="1:11">
      <c r="A1251"/>
      <c r="B1251"/>
      <c r="C1251"/>
      <c r="D1251"/>
      <c r="E1251"/>
      <c r="F1251"/>
      <c r="G1251"/>
      <c r="H1251"/>
      <c r="I1251"/>
      <c r="J1251"/>
      <c r="K1251"/>
    </row>
    <row r="1252" spans="1:11">
      <c r="A1252"/>
      <c r="B1252"/>
      <c r="C1252"/>
      <c r="D1252"/>
      <c r="E1252"/>
      <c r="F1252"/>
      <c r="G1252"/>
      <c r="H1252"/>
      <c r="I1252"/>
      <c r="J1252"/>
      <c r="K1252"/>
    </row>
    <row r="1253" spans="1:11">
      <c r="A1253"/>
      <c r="B1253"/>
      <c r="C1253"/>
      <c r="D1253"/>
      <c r="E1253"/>
      <c r="F1253"/>
      <c r="G1253"/>
      <c r="H1253"/>
      <c r="I1253"/>
      <c r="J1253"/>
      <c r="K1253"/>
    </row>
    <row r="1254" spans="1:11">
      <c r="A1254"/>
      <c r="B1254"/>
      <c r="C1254"/>
      <c r="D1254"/>
      <c r="E1254"/>
      <c r="F1254"/>
      <c r="G1254"/>
      <c r="H1254"/>
      <c r="I1254"/>
      <c r="J1254"/>
      <c r="K1254"/>
    </row>
    <row r="1255" spans="1:11">
      <c r="A1255"/>
      <c r="B1255"/>
      <c r="C1255"/>
      <c r="D1255"/>
      <c r="E1255"/>
      <c r="F1255"/>
      <c r="G1255"/>
      <c r="H1255"/>
      <c r="I1255"/>
      <c r="J1255"/>
      <c r="K1255"/>
    </row>
    <row r="1256" spans="1:11">
      <c r="A1256"/>
      <c r="B1256"/>
      <c r="C1256"/>
      <c r="D1256"/>
      <c r="E1256"/>
      <c r="F1256"/>
      <c r="G1256"/>
      <c r="H1256"/>
      <c r="I1256"/>
      <c r="J1256"/>
      <c r="K1256"/>
    </row>
    <row r="1257" spans="1:11">
      <c r="A1257"/>
      <c r="B1257"/>
      <c r="C1257"/>
      <c r="D1257"/>
      <c r="E1257"/>
      <c r="F1257"/>
      <c r="G1257"/>
      <c r="H1257"/>
      <c r="I1257"/>
      <c r="J1257"/>
      <c r="K1257"/>
    </row>
    <row r="1258" spans="1:11">
      <c r="A1258"/>
      <c r="B1258"/>
      <c r="C1258"/>
      <c r="D1258"/>
      <c r="E1258"/>
      <c r="F1258"/>
      <c r="G1258"/>
      <c r="H1258"/>
      <c r="I1258"/>
      <c r="J1258"/>
      <c r="K1258"/>
    </row>
    <row r="1259" spans="1:11">
      <c r="A1259"/>
      <c r="B1259"/>
      <c r="C1259"/>
      <c r="D1259"/>
      <c r="E1259"/>
      <c r="F1259"/>
      <c r="G1259"/>
      <c r="H1259"/>
      <c r="I1259"/>
      <c r="J1259"/>
      <c r="K1259"/>
    </row>
    <row r="1260" spans="1:11">
      <c r="A1260"/>
      <c r="B1260"/>
      <c r="C1260"/>
      <c r="D1260"/>
      <c r="E1260"/>
      <c r="F1260"/>
      <c r="G1260"/>
      <c r="H1260"/>
      <c r="I1260"/>
      <c r="J1260"/>
      <c r="K1260"/>
    </row>
    <row r="1261" spans="1:11">
      <c r="A1261"/>
      <c r="B1261"/>
      <c r="C1261"/>
      <c r="D1261"/>
      <c r="E1261"/>
      <c r="F1261"/>
      <c r="G1261"/>
      <c r="H1261"/>
      <c r="I1261"/>
      <c r="J1261"/>
      <c r="K1261"/>
    </row>
    <row r="1262" spans="1:11">
      <c r="A1262"/>
      <c r="B1262"/>
      <c r="C1262"/>
      <c r="D1262"/>
      <c r="E1262"/>
      <c r="F1262"/>
      <c r="G1262"/>
      <c r="H1262"/>
      <c r="I1262"/>
      <c r="J1262"/>
      <c r="K1262"/>
    </row>
    <row r="1263" spans="1:11">
      <c r="A1263"/>
      <c r="B1263"/>
      <c r="C1263"/>
      <c r="D1263"/>
      <c r="E1263"/>
      <c r="F1263"/>
      <c r="G1263"/>
      <c r="H1263"/>
      <c r="I1263"/>
      <c r="J1263"/>
      <c r="K1263"/>
    </row>
    <row r="1264" spans="1:11">
      <c r="A1264"/>
      <c r="B1264"/>
      <c r="C1264"/>
      <c r="D1264"/>
      <c r="E1264"/>
      <c r="F1264"/>
      <c r="G1264"/>
      <c r="H1264"/>
      <c r="I1264"/>
      <c r="J1264"/>
      <c r="K1264"/>
    </row>
    <row r="1265" spans="1:11">
      <c r="A1265"/>
      <c r="B1265"/>
      <c r="C1265"/>
      <c r="D1265"/>
      <c r="E1265"/>
      <c r="F1265"/>
      <c r="G1265"/>
      <c r="H1265"/>
      <c r="I1265"/>
      <c r="J1265"/>
      <c r="K1265"/>
    </row>
    <row r="1266" spans="1:11">
      <c r="A1266"/>
      <c r="B1266"/>
      <c r="C1266"/>
      <c r="D1266"/>
      <c r="E1266"/>
      <c r="F1266"/>
      <c r="G1266"/>
      <c r="H1266"/>
      <c r="I1266"/>
      <c r="J1266"/>
      <c r="K1266"/>
    </row>
    <row r="1267" spans="1:11">
      <c r="A1267"/>
      <c r="B1267"/>
      <c r="C1267"/>
      <c r="D1267"/>
      <c r="E1267"/>
      <c r="F1267"/>
      <c r="G1267"/>
      <c r="H1267"/>
      <c r="I1267"/>
      <c r="J1267"/>
      <c r="K1267"/>
    </row>
    <row r="1268" spans="1:11">
      <c r="A1268"/>
      <c r="B1268"/>
      <c r="C1268"/>
      <c r="D1268"/>
      <c r="E1268"/>
      <c r="F1268"/>
      <c r="G1268"/>
      <c r="H1268"/>
      <c r="I1268"/>
      <c r="J1268"/>
      <c r="K1268"/>
    </row>
    <row r="1269" spans="1:11">
      <c r="A1269"/>
      <c r="B1269"/>
      <c r="C1269"/>
      <c r="D1269"/>
      <c r="E1269"/>
      <c r="F1269"/>
      <c r="G1269"/>
      <c r="H1269"/>
      <c r="I1269"/>
      <c r="J1269"/>
      <c r="K1269"/>
    </row>
    <row r="1270" spans="1:11">
      <c r="A1270"/>
      <c r="B1270"/>
      <c r="C1270"/>
      <c r="D1270"/>
      <c r="E1270"/>
      <c r="F1270"/>
      <c r="G1270"/>
      <c r="H1270"/>
      <c r="I1270"/>
      <c r="J1270"/>
      <c r="K1270"/>
    </row>
    <row r="1271" spans="1:11">
      <c r="A1271"/>
      <c r="B1271"/>
      <c r="C1271"/>
      <c r="D1271"/>
      <c r="E1271"/>
      <c r="F1271"/>
      <c r="G1271"/>
      <c r="H1271"/>
      <c r="I1271"/>
      <c r="J1271"/>
      <c r="K1271"/>
    </row>
    <row r="1272" spans="1:11">
      <c r="A1272"/>
      <c r="B1272"/>
      <c r="C1272"/>
      <c r="D1272"/>
      <c r="E1272"/>
      <c r="F1272"/>
      <c r="G1272"/>
      <c r="H1272"/>
      <c r="I1272"/>
      <c r="J1272"/>
      <c r="K1272"/>
    </row>
    <row r="1273" spans="1:11">
      <c r="A1273"/>
      <c r="B1273"/>
      <c r="C1273"/>
      <c r="D1273"/>
      <c r="E1273"/>
      <c r="F1273"/>
      <c r="G1273"/>
      <c r="H1273"/>
      <c r="I1273"/>
      <c r="J1273"/>
      <c r="K1273"/>
    </row>
    <row r="1274" spans="1:11">
      <c r="A1274"/>
      <c r="B1274"/>
      <c r="C1274"/>
      <c r="D1274"/>
      <c r="E1274"/>
      <c r="F1274"/>
      <c r="G1274"/>
      <c r="H1274"/>
      <c r="I1274"/>
      <c r="J1274"/>
      <c r="K1274"/>
    </row>
    <row r="1275" spans="1:11">
      <c r="A1275"/>
      <c r="B1275"/>
      <c r="C1275"/>
      <c r="D1275"/>
      <c r="E1275"/>
      <c r="F1275"/>
      <c r="G1275"/>
      <c r="H1275"/>
      <c r="I1275"/>
      <c r="J1275"/>
      <c r="K1275"/>
    </row>
    <row r="1276" spans="1:11">
      <c r="A1276"/>
      <c r="B1276"/>
      <c r="C1276"/>
      <c r="D1276"/>
      <c r="E1276"/>
      <c r="F1276"/>
      <c r="G1276"/>
      <c r="H1276"/>
      <c r="I1276"/>
      <c r="J1276"/>
      <c r="K1276"/>
    </row>
    <row r="1277" spans="1:11">
      <c r="A1277"/>
      <c r="B1277"/>
      <c r="C1277"/>
      <c r="D1277"/>
      <c r="E1277"/>
      <c r="F1277"/>
      <c r="G1277"/>
      <c r="H1277"/>
      <c r="I1277"/>
      <c r="J1277"/>
      <c r="K1277"/>
    </row>
    <row r="1278" spans="1:11">
      <c r="A1278"/>
      <c r="B1278"/>
      <c r="C1278"/>
      <c r="D1278"/>
      <c r="E1278"/>
      <c r="F1278"/>
      <c r="G1278"/>
      <c r="H1278"/>
      <c r="I1278"/>
      <c r="J1278"/>
      <c r="K1278"/>
    </row>
    <row r="1279" spans="1:11">
      <c r="A1279"/>
      <c r="B1279"/>
      <c r="C1279"/>
      <c r="D1279"/>
      <c r="E1279"/>
      <c r="F1279"/>
      <c r="G1279"/>
      <c r="H1279"/>
      <c r="I1279"/>
      <c r="J1279"/>
      <c r="K1279"/>
    </row>
    <row r="1280" spans="1:11">
      <c r="A1280"/>
      <c r="B1280"/>
      <c r="C1280"/>
      <c r="D1280"/>
      <c r="E1280"/>
      <c r="F1280"/>
      <c r="G1280"/>
      <c r="H1280"/>
      <c r="I1280"/>
      <c r="J1280"/>
      <c r="K1280"/>
    </row>
    <row r="1281" spans="1:11">
      <c r="A1281"/>
      <c r="B1281"/>
      <c r="C1281"/>
      <c r="D1281"/>
      <c r="E1281"/>
      <c r="F1281"/>
      <c r="G1281"/>
      <c r="H1281"/>
      <c r="I1281"/>
      <c r="J1281"/>
      <c r="K1281"/>
    </row>
    <row r="1282" spans="1:11">
      <c r="A1282"/>
      <c r="B1282"/>
      <c r="C1282"/>
      <c r="D1282"/>
      <c r="E1282"/>
      <c r="F1282"/>
      <c r="G1282"/>
      <c r="H1282"/>
      <c r="I1282"/>
      <c r="J1282"/>
      <c r="K1282"/>
    </row>
    <row r="1283" spans="1:11">
      <c r="A1283"/>
      <c r="B1283"/>
      <c r="C1283"/>
      <c r="D1283"/>
      <c r="E1283"/>
      <c r="F1283"/>
      <c r="G1283"/>
      <c r="H1283"/>
      <c r="I1283"/>
      <c r="J1283"/>
      <c r="K1283"/>
    </row>
    <row r="1284" spans="1:11">
      <c r="A1284"/>
      <c r="B1284"/>
      <c r="C1284"/>
      <c r="D1284"/>
      <c r="E1284"/>
      <c r="F1284"/>
      <c r="G1284"/>
      <c r="H1284"/>
      <c r="I1284"/>
      <c r="J1284"/>
      <c r="K1284"/>
    </row>
    <row r="1285" spans="1:11">
      <c r="A1285"/>
      <c r="B1285"/>
      <c r="C1285"/>
      <c r="D1285"/>
      <c r="E1285"/>
      <c r="F1285"/>
      <c r="G1285"/>
      <c r="H1285"/>
      <c r="I1285"/>
      <c r="J1285"/>
      <c r="K1285"/>
    </row>
    <row r="1286" spans="1:11">
      <c r="A1286"/>
      <c r="B1286"/>
      <c r="C1286"/>
      <c r="D1286"/>
      <c r="E1286"/>
      <c r="F1286"/>
      <c r="G1286"/>
      <c r="H1286"/>
      <c r="I1286"/>
      <c r="J1286"/>
      <c r="K1286"/>
    </row>
    <row r="1287" spans="1:11">
      <c r="A1287"/>
      <c r="B1287"/>
      <c r="C1287"/>
      <c r="D1287"/>
      <c r="E1287"/>
      <c r="F1287"/>
      <c r="G1287"/>
      <c r="H1287"/>
      <c r="I1287"/>
      <c r="J1287"/>
      <c r="K1287"/>
    </row>
    <row r="1288" spans="1:11">
      <c r="A1288"/>
      <c r="B1288"/>
      <c r="C1288"/>
      <c r="D1288"/>
      <c r="E1288"/>
      <c r="F1288"/>
      <c r="G1288"/>
      <c r="H1288"/>
      <c r="I1288"/>
      <c r="J1288"/>
      <c r="K1288"/>
    </row>
    <row r="1289" spans="1:11">
      <c r="A1289"/>
      <c r="B1289"/>
      <c r="C1289"/>
      <c r="D1289"/>
      <c r="E1289"/>
      <c r="F1289"/>
      <c r="G1289"/>
      <c r="H1289"/>
      <c r="I1289"/>
      <c r="J1289"/>
      <c r="K1289"/>
    </row>
    <row r="1290" spans="1:11">
      <c r="A1290"/>
      <c r="B1290"/>
      <c r="C1290"/>
      <c r="D1290"/>
      <c r="E1290"/>
      <c r="F1290"/>
      <c r="G1290"/>
      <c r="H1290"/>
      <c r="I1290"/>
      <c r="J1290"/>
      <c r="K1290"/>
    </row>
    <row r="1291" spans="1:11">
      <c r="A1291"/>
      <c r="B1291"/>
      <c r="C1291"/>
      <c r="D1291"/>
      <c r="E1291"/>
      <c r="F1291"/>
      <c r="G1291"/>
      <c r="H1291"/>
      <c r="I1291"/>
      <c r="J1291"/>
      <c r="K1291"/>
    </row>
    <row r="1292" spans="1:11">
      <c r="A1292"/>
      <c r="B1292"/>
      <c r="C1292"/>
      <c r="D1292"/>
      <c r="E1292"/>
      <c r="F1292"/>
      <c r="G1292"/>
      <c r="H1292"/>
      <c r="I1292"/>
      <c r="J1292"/>
      <c r="K1292"/>
    </row>
    <row r="1293" spans="1:11">
      <c r="A1293"/>
      <c r="B1293"/>
      <c r="C1293"/>
      <c r="D1293"/>
      <c r="E1293"/>
      <c r="F1293"/>
      <c r="G1293"/>
      <c r="H1293"/>
      <c r="I1293"/>
      <c r="J1293"/>
      <c r="K1293"/>
    </row>
    <row r="1294" spans="1:11">
      <c r="A1294"/>
      <c r="B1294"/>
      <c r="C1294"/>
      <c r="D1294"/>
      <c r="E1294"/>
      <c r="F1294"/>
      <c r="G1294"/>
      <c r="H1294"/>
      <c r="I1294"/>
      <c r="J1294"/>
      <c r="K1294"/>
    </row>
    <row r="1295" spans="1:11">
      <c r="A1295"/>
      <c r="B1295"/>
      <c r="C1295"/>
      <c r="D1295"/>
      <c r="E1295"/>
      <c r="F1295"/>
      <c r="G1295"/>
      <c r="H1295"/>
      <c r="I1295"/>
      <c r="J1295"/>
      <c r="K1295"/>
    </row>
    <row r="1296" spans="1:11">
      <c r="A1296"/>
      <c r="B1296"/>
      <c r="C1296"/>
      <c r="D1296"/>
      <c r="E1296"/>
      <c r="F1296"/>
      <c r="G1296"/>
      <c r="H1296"/>
      <c r="I1296"/>
      <c r="J1296"/>
      <c r="K1296"/>
    </row>
    <row r="1297" spans="1:11">
      <c r="A1297"/>
      <c r="B1297"/>
      <c r="C1297"/>
      <c r="D1297"/>
      <c r="E1297"/>
      <c r="F1297"/>
      <c r="G1297"/>
      <c r="H1297"/>
      <c r="I1297"/>
      <c r="J1297"/>
      <c r="K1297"/>
    </row>
    <row r="1298" spans="1:11">
      <c r="A1298"/>
      <c r="B1298"/>
      <c r="C1298"/>
      <c r="D1298"/>
      <c r="E1298"/>
      <c r="F1298"/>
      <c r="G1298"/>
      <c r="H1298"/>
      <c r="I1298"/>
      <c r="J1298"/>
      <c r="K1298"/>
    </row>
    <row r="1299" spans="1:11">
      <c r="A1299"/>
      <c r="B1299"/>
      <c r="C1299"/>
      <c r="D1299"/>
      <c r="E1299"/>
      <c r="F1299"/>
      <c r="G1299"/>
      <c r="H1299"/>
      <c r="I1299"/>
      <c r="J1299"/>
      <c r="K1299"/>
    </row>
    <row r="1300" spans="1:11">
      <c r="A1300"/>
      <c r="B1300"/>
      <c r="C1300"/>
      <c r="D1300"/>
      <c r="E1300"/>
      <c r="F1300"/>
      <c r="G1300"/>
      <c r="H1300"/>
      <c r="I1300"/>
      <c r="J1300"/>
      <c r="K1300"/>
    </row>
    <row r="1301" spans="1:11">
      <c r="A1301"/>
      <c r="B1301"/>
      <c r="C1301"/>
      <c r="D1301"/>
      <c r="E1301"/>
      <c r="F1301"/>
      <c r="G1301"/>
      <c r="H1301"/>
      <c r="I1301"/>
      <c r="J1301"/>
      <c r="K1301"/>
    </row>
    <row r="1302" spans="1:11">
      <c r="A1302"/>
      <c r="B1302"/>
      <c r="C1302"/>
      <c r="D1302"/>
      <c r="E1302"/>
      <c r="F1302"/>
      <c r="G1302"/>
      <c r="H1302"/>
      <c r="I1302"/>
      <c r="J1302"/>
      <c r="K1302"/>
    </row>
    <row r="1303" spans="1:11">
      <c r="A1303"/>
      <c r="B1303"/>
      <c r="C1303"/>
      <c r="D1303"/>
      <c r="E1303"/>
      <c r="F1303"/>
      <c r="G1303"/>
      <c r="H1303"/>
      <c r="I1303"/>
      <c r="J1303"/>
      <c r="K1303"/>
    </row>
    <row r="1304" spans="1:11">
      <c r="A1304"/>
      <c r="B1304"/>
      <c r="C1304"/>
      <c r="D1304"/>
      <c r="E1304"/>
      <c r="F1304"/>
      <c r="G1304"/>
      <c r="H1304"/>
      <c r="I1304"/>
      <c r="J1304"/>
      <c r="K1304"/>
    </row>
    <row r="1305" spans="1:11">
      <c r="A1305"/>
      <c r="B1305"/>
      <c r="C1305"/>
      <c r="D1305"/>
      <c r="E1305"/>
      <c r="F1305"/>
      <c r="G1305"/>
      <c r="H1305"/>
      <c r="I1305"/>
      <c r="J1305"/>
      <c r="K1305"/>
    </row>
    <row r="1306" spans="1:11">
      <c r="A1306"/>
      <c r="B1306"/>
      <c r="C1306"/>
      <c r="D1306"/>
      <c r="E1306"/>
      <c r="F1306"/>
      <c r="G1306"/>
      <c r="H1306"/>
      <c r="I1306"/>
      <c r="J1306"/>
      <c r="K1306"/>
    </row>
    <row r="1307" spans="1:11">
      <c r="A1307"/>
      <c r="B1307"/>
      <c r="C1307"/>
      <c r="D1307"/>
      <c r="E1307"/>
      <c r="F1307"/>
      <c r="G1307"/>
      <c r="H1307"/>
      <c r="I1307"/>
      <c r="J1307"/>
      <c r="K1307"/>
    </row>
    <row r="1308" spans="1:11">
      <c r="A1308"/>
      <c r="B1308"/>
      <c r="C1308"/>
      <c r="D1308"/>
      <c r="E1308"/>
      <c r="F1308"/>
      <c r="G1308"/>
      <c r="H1308"/>
      <c r="I1308"/>
      <c r="J1308"/>
      <c r="K1308"/>
    </row>
    <row r="1309" spans="1:11">
      <c r="A1309"/>
      <c r="B1309"/>
      <c r="C1309"/>
      <c r="D1309"/>
      <c r="E1309"/>
      <c r="F1309"/>
      <c r="G1309"/>
      <c r="H1309"/>
      <c r="I1309"/>
      <c r="J1309"/>
      <c r="K1309"/>
    </row>
    <row r="1310" spans="1:11">
      <c r="A1310"/>
      <c r="B1310"/>
      <c r="C1310"/>
      <c r="D1310"/>
      <c r="E1310"/>
      <c r="F1310"/>
      <c r="G1310"/>
      <c r="H1310"/>
      <c r="I1310"/>
      <c r="J1310"/>
      <c r="K1310"/>
    </row>
    <row r="1311" spans="1:11">
      <c r="A1311"/>
      <c r="B1311"/>
      <c r="C1311"/>
      <c r="D1311"/>
      <c r="E1311"/>
      <c r="F1311"/>
      <c r="G1311"/>
      <c r="H1311"/>
      <c r="I1311"/>
      <c r="J1311"/>
      <c r="K1311"/>
    </row>
    <row r="1312" spans="1:11">
      <c r="A1312"/>
      <c r="B1312"/>
      <c r="C1312"/>
      <c r="D1312"/>
      <c r="E1312"/>
      <c r="F1312"/>
      <c r="G1312"/>
      <c r="H1312"/>
      <c r="I1312"/>
      <c r="J1312"/>
      <c r="K1312"/>
    </row>
    <row r="1313" spans="1:11">
      <c r="A1313"/>
      <c r="B1313"/>
      <c r="C1313"/>
      <c r="D1313"/>
      <c r="E1313"/>
      <c r="F1313"/>
      <c r="G1313"/>
      <c r="H1313"/>
      <c r="I1313"/>
      <c r="J1313"/>
      <c r="K1313"/>
    </row>
    <row r="1314" spans="1:11">
      <c r="A1314"/>
      <c r="B1314"/>
      <c r="C1314"/>
      <c r="D1314"/>
      <c r="E1314"/>
      <c r="F1314"/>
      <c r="G1314"/>
      <c r="H1314"/>
      <c r="I1314"/>
      <c r="J1314"/>
      <c r="K1314"/>
    </row>
    <row r="1315" spans="1:11">
      <c r="A1315"/>
      <c r="B1315"/>
      <c r="C1315"/>
      <c r="D1315"/>
      <c r="E1315"/>
      <c r="F1315"/>
      <c r="G1315"/>
      <c r="H1315"/>
      <c r="I1315"/>
      <c r="J1315"/>
      <c r="K1315"/>
    </row>
    <row r="1316" spans="1:11">
      <c r="A1316"/>
      <c r="B1316"/>
      <c r="C1316"/>
      <c r="D1316"/>
      <c r="E1316"/>
      <c r="F1316"/>
      <c r="G1316"/>
      <c r="H1316"/>
      <c r="I1316"/>
      <c r="J1316"/>
      <c r="K1316"/>
    </row>
    <row r="1317" spans="1:11">
      <c r="A1317"/>
      <c r="B1317"/>
      <c r="C1317"/>
      <c r="D1317"/>
      <c r="E1317"/>
      <c r="F1317"/>
      <c r="G1317"/>
      <c r="H1317"/>
      <c r="I1317"/>
      <c r="J1317"/>
      <c r="K1317"/>
    </row>
    <row r="1318" spans="1:11">
      <c r="A1318"/>
      <c r="B1318"/>
      <c r="C1318"/>
      <c r="D1318"/>
      <c r="E1318"/>
      <c r="F1318"/>
      <c r="G1318"/>
      <c r="H1318"/>
      <c r="I1318"/>
      <c r="J1318"/>
      <c r="K1318"/>
    </row>
    <row r="1319" spans="1:11">
      <c r="A1319"/>
      <c r="B1319"/>
      <c r="C1319"/>
      <c r="D1319"/>
      <c r="E1319"/>
      <c r="F1319"/>
      <c r="G1319"/>
      <c r="H1319"/>
      <c r="I1319"/>
      <c r="J1319"/>
      <c r="K1319"/>
    </row>
    <row r="1320" spans="1:11">
      <c r="A1320"/>
      <c r="B1320"/>
      <c r="C1320"/>
      <c r="D1320"/>
      <c r="E1320"/>
      <c r="F1320"/>
      <c r="G1320"/>
      <c r="H1320"/>
      <c r="I1320"/>
      <c r="J1320"/>
      <c r="K1320"/>
    </row>
    <row r="1321" spans="1:11">
      <c r="A1321"/>
      <c r="B1321"/>
      <c r="C1321"/>
      <c r="D1321"/>
      <c r="E1321"/>
      <c r="F1321"/>
      <c r="G1321"/>
      <c r="H1321"/>
      <c r="I1321"/>
      <c r="J1321"/>
      <c r="K1321"/>
    </row>
    <row r="1322" spans="1:11">
      <c r="A1322"/>
      <c r="B1322"/>
      <c r="C1322"/>
      <c r="D1322"/>
      <c r="E1322"/>
      <c r="F1322"/>
      <c r="G1322"/>
      <c r="H1322"/>
      <c r="I1322"/>
      <c r="J1322"/>
      <c r="K1322"/>
    </row>
    <row r="1323" spans="1:11">
      <c r="A1323"/>
      <c r="B1323"/>
      <c r="C1323"/>
      <c r="D1323"/>
      <c r="E1323"/>
      <c r="F1323"/>
      <c r="G1323"/>
      <c r="H1323"/>
      <c r="I1323"/>
      <c r="J1323"/>
      <c r="K1323"/>
    </row>
    <row r="1324" spans="1:11">
      <c r="A1324"/>
      <c r="B1324"/>
      <c r="C1324"/>
      <c r="D1324"/>
      <c r="E1324"/>
      <c r="F1324"/>
      <c r="G1324"/>
      <c r="H1324"/>
      <c r="I1324"/>
      <c r="J1324"/>
      <c r="K1324"/>
    </row>
    <row r="1325" spans="1:11">
      <c r="A1325"/>
      <c r="B1325"/>
      <c r="C1325"/>
      <c r="D1325"/>
      <c r="E1325"/>
      <c r="F1325"/>
      <c r="G1325"/>
      <c r="H1325"/>
      <c r="I1325"/>
      <c r="J1325"/>
      <c r="K1325"/>
    </row>
    <row r="1326" spans="1:11">
      <c r="A1326"/>
      <c r="B1326"/>
      <c r="C1326"/>
      <c r="D1326"/>
      <c r="E1326"/>
      <c r="F1326"/>
      <c r="G1326"/>
      <c r="H1326"/>
      <c r="I1326"/>
      <c r="J1326"/>
      <c r="K1326"/>
    </row>
    <row r="1327" spans="1:11">
      <c r="A1327"/>
      <c r="B1327"/>
      <c r="C1327"/>
      <c r="D1327"/>
      <c r="E1327"/>
      <c r="F1327"/>
      <c r="G1327"/>
      <c r="H1327"/>
      <c r="I1327"/>
      <c r="J1327"/>
      <c r="K1327"/>
    </row>
    <row r="1328" spans="1:11">
      <c r="A1328"/>
      <c r="B1328"/>
      <c r="C1328"/>
      <c r="D1328"/>
      <c r="E1328"/>
      <c r="F1328"/>
      <c r="G1328"/>
      <c r="H1328"/>
      <c r="I1328"/>
      <c r="J1328"/>
      <c r="K1328"/>
    </row>
    <row r="1329" spans="1:11">
      <c r="A1329"/>
      <c r="B1329"/>
      <c r="C1329"/>
      <c r="D1329"/>
      <c r="E1329"/>
      <c r="F1329"/>
      <c r="G1329"/>
      <c r="H1329"/>
      <c r="I1329"/>
      <c r="J1329"/>
      <c r="K1329"/>
    </row>
    <row r="1330" spans="1:11">
      <c r="A1330"/>
      <c r="B1330"/>
      <c r="C1330"/>
      <c r="D1330"/>
      <c r="E1330"/>
      <c r="F1330"/>
      <c r="G1330"/>
      <c r="H1330"/>
      <c r="I1330"/>
      <c r="J1330"/>
      <c r="K1330"/>
    </row>
    <row r="1331" spans="1:11">
      <c r="A1331"/>
      <c r="B1331"/>
      <c r="C1331"/>
      <c r="D1331"/>
      <c r="E1331"/>
      <c r="F1331"/>
      <c r="G1331"/>
      <c r="H1331"/>
      <c r="I1331"/>
      <c r="J1331"/>
      <c r="K1331"/>
    </row>
    <row r="1332" spans="1:11">
      <c r="A1332"/>
      <c r="B1332"/>
      <c r="C1332"/>
      <c r="D1332"/>
      <c r="E1332"/>
      <c r="F1332"/>
      <c r="G1332"/>
      <c r="H1332"/>
      <c r="I1332"/>
      <c r="J1332"/>
      <c r="K1332"/>
    </row>
    <row r="1333" spans="1:11">
      <c r="A1333"/>
      <c r="B1333"/>
      <c r="C1333"/>
      <c r="D1333"/>
      <c r="E1333"/>
      <c r="F1333"/>
      <c r="G1333"/>
      <c r="H1333"/>
      <c r="I1333"/>
      <c r="J1333"/>
      <c r="K1333"/>
    </row>
    <row r="1334" spans="1:11">
      <c r="A1334"/>
      <c r="B1334"/>
      <c r="C1334"/>
      <c r="D1334"/>
      <c r="E1334"/>
      <c r="F1334"/>
      <c r="G1334"/>
      <c r="H1334"/>
      <c r="I1334"/>
      <c r="J1334"/>
      <c r="K1334"/>
    </row>
    <row r="1335" spans="1:11">
      <c r="A1335"/>
      <c r="B1335"/>
      <c r="C1335"/>
      <c r="D1335"/>
      <c r="E1335"/>
      <c r="F1335"/>
      <c r="G1335"/>
      <c r="H1335"/>
      <c r="I1335"/>
      <c r="J1335"/>
      <c r="K1335"/>
    </row>
    <row r="1336" spans="1:11">
      <c r="A1336"/>
      <c r="B1336"/>
      <c r="C1336"/>
      <c r="D1336"/>
      <c r="E1336"/>
      <c r="F1336"/>
      <c r="G1336"/>
      <c r="H1336"/>
      <c r="I1336"/>
      <c r="J1336"/>
      <c r="K1336"/>
    </row>
    <row r="1337" spans="1:11">
      <c r="A1337"/>
      <c r="B1337"/>
      <c r="C1337"/>
      <c r="D1337"/>
      <c r="E1337"/>
      <c r="F1337"/>
      <c r="G1337"/>
      <c r="H1337"/>
      <c r="I1337"/>
      <c r="J1337"/>
      <c r="K1337"/>
    </row>
    <row r="1338" spans="1:11">
      <c r="A1338"/>
      <c r="B1338"/>
      <c r="C1338"/>
      <c r="D1338"/>
      <c r="E1338"/>
      <c r="F1338"/>
      <c r="G1338"/>
      <c r="H1338"/>
      <c r="I1338"/>
      <c r="J1338"/>
      <c r="K1338"/>
    </row>
    <row r="1339" spans="1:11">
      <c r="A1339"/>
      <c r="B1339"/>
      <c r="C1339"/>
      <c r="D1339"/>
      <c r="E1339"/>
      <c r="F1339"/>
      <c r="G1339"/>
      <c r="H1339"/>
      <c r="I1339"/>
      <c r="J1339"/>
      <c r="K1339"/>
    </row>
    <row r="1340" spans="1:11">
      <c r="A1340"/>
      <c r="B1340"/>
      <c r="C1340"/>
      <c r="D1340"/>
      <c r="E1340"/>
      <c r="F1340"/>
      <c r="G1340"/>
      <c r="H1340"/>
      <c r="I1340"/>
      <c r="J1340"/>
      <c r="K1340"/>
    </row>
    <row r="1341" spans="1:11">
      <c r="A1341"/>
      <c r="B1341"/>
      <c r="C1341"/>
      <c r="D1341"/>
      <c r="E1341"/>
      <c r="F1341"/>
      <c r="G1341"/>
      <c r="H1341"/>
      <c r="I1341"/>
      <c r="J1341"/>
      <c r="K1341"/>
    </row>
    <row r="1342" spans="1:11">
      <c r="A1342"/>
      <c r="B1342"/>
      <c r="C1342"/>
      <c r="D1342"/>
      <c r="E1342"/>
      <c r="F1342"/>
      <c r="G1342"/>
      <c r="H1342"/>
      <c r="I1342"/>
      <c r="J1342"/>
      <c r="K1342"/>
    </row>
    <row r="1343" spans="1:11">
      <c r="A1343"/>
      <c r="B1343"/>
      <c r="C1343"/>
      <c r="D1343"/>
      <c r="E1343"/>
      <c r="F1343"/>
      <c r="G1343"/>
      <c r="H1343"/>
      <c r="I1343"/>
      <c r="J1343"/>
      <c r="K1343"/>
    </row>
    <row r="1344" spans="1:11">
      <c r="A1344"/>
      <c r="B1344"/>
      <c r="C1344"/>
      <c r="D1344"/>
      <c r="E1344"/>
      <c r="F1344"/>
      <c r="G1344"/>
      <c r="H1344"/>
      <c r="I1344"/>
      <c r="J1344"/>
      <c r="K1344"/>
    </row>
    <row r="1345" spans="1:11">
      <c r="A1345"/>
      <c r="B1345"/>
      <c r="C1345"/>
      <c r="D1345"/>
      <c r="E1345"/>
      <c r="F1345"/>
      <c r="G1345"/>
      <c r="H1345"/>
      <c r="I1345"/>
      <c r="J1345"/>
      <c r="K1345"/>
    </row>
    <row r="1346" spans="1:11">
      <c r="A1346"/>
      <c r="B1346"/>
      <c r="C1346"/>
      <c r="D1346"/>
      <c r="E1346"/>
      <c r="F1346"/>
      <c r="G1346"/>
      <c r="H1346"/>
      <c r="I1346"/>
      <c r="J1346"/>
      <c r="K1346"/>
    </row>
    <row r="1347" spans="1:11">
      <c r="A1347"/>
      <c r="B1347"/>
      <c r="C1347"/>
      <c r="D1347"/>
      <c r="E1347"/>
      <c r="F1347"/>
      <c r="G1347"/>
      <c r="H1347"/>
      <c r="I1347"/>
      <c r="J1347"/>
      <c r="K1347"/>
    </row>
    <row r="1348" spans="1:11">
      <c r="A1348"/>
      <c r="B1348"/>
      <c r="C1348"/>
      <c r="D1348"/>
      <c r="E1348"/>
      <c r="F1348"/>
      <c r="G1348"/>
      <c r="H1348"/>
      <c r="I1348"/>
      <c r="J1348"/>
      <c r="K1348"/>
    </row>
    <row r="1349" spans="1:11">
      <c r="A1349"/>
      <c r="B1349"/>
      <c r="C1349"/>
      <c r="D1349"/>
      <c r="E1349"/>
      <c r="F1349"/>
      <c r="G1349"/>
      <c r="H1349"/>
      <c r="I1349"/>
      <c r="J1349"/>
      <c r="K1349"/>
    </row>
    <row r="1350" spans="1:11">
      <c r="A1350"/>
      <c r="B1350"/>
      <c r="C1350"/>
      <c r="D1350"/>
      <c r="E1350"/>
      <c r="F1350"/>
      <c r="G1350"/>
      <c r="H1350"/>
      <c r="I1350"/>
      <c r="J1350"/>
      <c r="K1350"/>
    </row>
    <row r="1351" spans="1:11">
      <c r="A1351"/>
      <c r="B1351"/>
      <c r="C1351"/>
      <c r="D1351"/>
      <c r="E1351"/>
      <c r="F1351"/>
      <c r="G1351"/>
      <c r="H1351"/>
      <c r="I1351"/>
      <c r="J1351"/>
      <c r="K1351"/>
    </row>
    <row r="1352" spans="1:11">
      <c r="A1352"/>
      <c r="B1352"/>
      <c r="C1352"/>
      <c r="D1352"/>
      <c r="E1352"/>
      <c r="F1352"/>
      <c r="G1352"/>
      <c r="H1352"/>
      <c r="I1352"/>
      <c r="J1352"/>
      <c r="K1352"/>
    </row>
    <row r="1353" spans="1:11">
      <c r="A1353"/>
      <c r="B1353"/>
      <c r="C1353"/>
      <c r="D1353"/>
      <c r="E1353"/>
      <c r="F1353"/>
      <c r="G1353"/>
      <c r="H1353"/>
      <c r="I1353"/>
      <c r="J1353"/>
      <c r="K1353"/>
    </row>
    <row r="1354" spans="1:11">
      <c r="A1354"/>
      <c r="B1354"/>
      <c r="C1354"/>
      <c r="D1354"/>
      <c r="E1354"/>
      <c r="F1354"/>
      <c r="G1354"/>
      <c r="H1354"/>
      <c r="I1354"/>
      <c r="J1354"/>
      <c r="K1354"/>
    </row>
    <row r="1355" spans="1:11">
      <c r="A1355"/>
      <c r="B1355"/>
      <c r="C1355"/>
      <c r="D1355"/>
      <c r="E1355"/>
      <c r="F1355"/>
      <c r="G1355"/>
      <c r="H1355"/>
      <c r="I1355"/>
      <c r="J1355"/>
      <c r="K1355"/>
    </row>
    <row r="1356" spans="1:11">
      <c r="A1356"/>
      <c r="B1356"/>
      <c r="C1356"/>
      <c r="D1356"/>
      <c r="E1356"/>
      <c r="F1356"/>
      <c r="G1356"/>
      <c r="H1356"/>
      <c r="I1356"/>
      <c r="J1356"/>
      <c r="K1356"/>
    </row>
    <row r="1357" spans="1:11">
      <c r="A1357"/>
      <c r="B1357"/>
      <c r="C1357"/>
      <c r="D1357"/>
      <c r="E1357"/>
      <c r="F1357"/>
      <c r="G1357"/>
      <c r="H1357"/>
      <c r="I1357"/>
      <c r="J1357"/>
      <c r="K1357"/>
    </row>
    <row r="1358" spans="1:11">
      <c r="A1358"/>
      <c r="B1358"/>
      <c r="C1358"/>
      <c r="D1358"/>
      <c r="E1358"/>
      <c r="F1358"/>
      <c r="G1358"/>
      <c r="H1358"/>
      <c r="I1358"/>
      <c r="J1358"/>
      <c r="K1358"/>
    </row>
    <row r="1359" spans="1:11">
      <c r="A1359"/>
      <c r="B1359"/>
      <c r="C1359"/>
      <c r="D1359"/>
      <c r="E1359"/>
      <c r="F1359"/>
      <c r="G1359"/>
      <c r="H1359"/>
      <c r="I1359"/>
      <c r="J1359"/>
      <c r="K1359"/>
    </row>
    <row r="1360" spans="1:11">
      <c r="A1360"/>
      <c r="B1360"/>
      <c r="C1360"/>
      <c r="D1360"/>
      <c r="E1360"/>
      <c r="F1360"/>
      <c r="G1360"/>
      <c r="H1360"/>
      <c r="I1360"/>
      <c r="J1360"/>
      <c r="K1360"/>
    </row>
    <row r="1361" spans="1:11">
      <c r="A1361"/>
      <c r="B1361"/>
      <c r="C1361"/>
      <c r="D1361"/>
      <c r="E1361"/>
      <c r="F1361"/>
      <c r="G1361"/>
      <c r="H1361"/>
      <c r="I1361"/>
      <c r="J1361"/>
      <c r="K1361"/>
    </row>
    <row r="1362" spans="1:11">
      <c r="A1362"/>
      <c r="B1362"/>
      <c r="C1362"/>
      <c r="D1362"/>
      <c r="E1362"/>
      <c r="F1362"/>
      <c r="G1362"/>
      <c r="H1362"/>
      <c r="I1362"/>
      <c r="J1362"/>
      <c r="K1362"/>
    </row>
    <row r="1363" spans="1:11">
      <c r="A1363"/>
      <c r="B1363"/>
      <c r="C1363"/>
      <c r="D1363"/>
      <c r="E1363"/>
      <c r="F1363"/>
      <c r="G1363"/>
      <c r="H1363"/>
      <c r="I1363"/>
      <c r="J1363"/>
      <c r="K1363"/>
    </row>
    <row r="1364" spans="1:11">
      <c r="A1364"/>
      <c r="B1364"/>
      <c r="C1364"/>
      <c r="D1364"/>
      <c r="E1364"/>
      <c r="F1364"/>
      <c r="G1364"/>
      <c r="H1364"/>
      <c r="I1364"/>
      <c r="J1364"/>
      <c r="K1364"/>
    </row>
    <row r="1365" spans="1:11">
      <c r="A1365"/>
      <c r="B1365"/>
      <c r="C1365"/>
      <c r="D1365"/>
      <c r="E1365"/>
      <c r="F1365"/>
      <c r="G1365"/>
      <c r="H1365"/>
      <c r="I1365"/>
      <c r="J1365"/>
      <c r="K1365"/>
    </row>
    <row r="1366" spans="1:11">
      <c r="A1366"/>
      <c r="B1366"/>
      <c r="C1366"/>
      <c r="D1366"/>
      <c r="E1366"/>
      <c r="F1366"/>
      <c r="G1366"/>
      <c r="H1366"/>
      <c r="I1366"/>
      <c r="J1366"/>
      <c r="K1366"/>
    </row>
    <row r="1367" spans="1:11">
      <c r="A1367"/>
      <c r="B1367"/>
      <c r="C1367"/>
      <c r="D1367"/>
      <c r="E1367"/>
      <c r="F1367"/>
      <c r="G1367"/>
      <c r="H1367"/>
      <c r="I1367"/>
      <c r="J1367"/>
      <c r="K1367"/>
    </row>
    <row r="1368" spans="1:11">
      <c r="A1368"/>
      <c r="B1368"/>
      <c r="C1368"/>
      <c r="D1368"/>
      <c r="E1368"/>
      <c r="F1368"/>
      <c r="G1368"/>
      <c r="H1368"/>
      <c r="I1368"/>
      <c r="J1368"/>
      <c r="K1368"/>
    </row>
    <row r="1369" spans="1:11">
      <c r="A1369"/>
      <c r="B1369"/>
      <c r="C1369"/>
      <c r="D1369"/>
      <c r="E1369"/>
      <c r="F1369"/>
      <c r="G1369"/>
      <c r="H1369"/>
      <c r="I1369"/>
      <c r="J1369"/>
      <c r="K1369"/>
    </row>
    <row r="1370" spans="1:11">
      <c r="A1370"/>
      <c r="B1370"/>
      <c r="C1370"/>
      <c r="D1370"/>
      <c r="E1370"/>
      <c r="F1370"/>
      <c r="G1370"/>
      <c r="H1370"/>
      <c r="I1370"/>
      <c r="J1370"/>
      <c r="K1370"/>
    </row>
    <row r="1371" spans="1:11">
      <c r="A1371"/>
      <c r="B1371"/>
      <c r="C1371"/>
      <c r="D1371"/>
      <c r="E1371"/>
      <c r="F1371"/>
      <c r="G1371"/>
      <c r="H1371"/>
      <c r="I1371"/>
      <c r="J1371"/>
      <c r="K1371"/>
    </row>
    <row r="1372" spans="1:11">
      <c r="A1372"/>
      <c r="B1372"/>
      <c r="C1372"/>
      <c r="D1372"/>
      <c r="E1372"/>
      <c r="F1372"/>
      <c r="G1372"/>
      <c r="H1372"/>
      <c r="I1372"/>
      <c r="J1372"/>
      <c r="K1372"/>
    </row>
    <row r="1373" spans="1:11">
      <c r="A1373"/>
      <c r="B1373"/>
      <c r="C1373"/>
      <c r="D1373"/>
      <c r="E1373"/>
      <c r="F1373"/>
      <c r="G1373"/>
      <c r="H1373"/>
      <c r="I1373"/>
      <c r="J1373"/>
      <c r="K1373"/>
    </row>
    <row r="1374" spans="1:11">
      <c r="A1374"/>
      <c r="B1374"/>
      <c r="C1374"/>
      <c r="D1374"/>
      <c r="E1374"/>
      <c r="F1374"/>
      <c r="G1374"/>
      <c r="H1374"/>
      <c r="I1374"/>
      <c r="J1374"/>
      <c r="K1374"/>
    </row>
    <row r="1375" spans="1:11">
      <c r="A1375"/>
      <c r="B1375"/>
      <c r="C1375"/>
      <c r="D1375"/>
      <c r="E1375"/>
      <c r="F1375"/>
      <c r="G1375"/>
      <c r="H1375"/>
      <c r="I1375"/>
      <c r="J1375"/>
      <c r="K1375"/>
    </row>
    <row r="1376" spans="1:11">
      <c r="A1376"/>
      <c r="B1376"/>
      <c r="C1376"/>
      <c r="D1376"/>
      <c r="E1376"/>
      <c r="F1376"/>
      <c r="G1376"/>
      <c r="H1376"/>
      <c r="I1376"/>
      <c r="J1376"/>
      <c r="K1376"/>
    </row>
    <row r="1377" spans="1:11">
      <c r="A1377"/>
      <c r="B1377"/>
      <c r="C1377"/>
      <c r="D1377"/>
      <c r="E1377"/>
      <c r="F1377"/>
      <c r="G1377"/>
      <c r="H1377"/>
      <c r="I1377"/>
      <c r="J1377"/>
      <c r="K1377"/>
    </row>
    <row r="1378" spans="1:11">
      <c r="A1378"/>
      <c r="B1378"/>
      <c r="C1378"/>
      <c r="D1378"/>
      <c r="E1378"/>
      <c r="F1378"/>
      <c r="G1378"/>
      <c r="H1378"/>
      <c r="I1378"/>
      <c r="J1378"/>
      <c r="K1378"/>
    </row>
    <row r="1379" spans="1:11">
      <c r="A1379"/>
      <c r="B1379"/>
      <c r="C1379"/>
      <c r="D1379"/>
      <c r="E1379"/>
      <c r="F1379"/>
      <c r="G1379"/>
      <c r="H1379"/>
      <c r="I1379"/>
      <c r="J1379"/>
      <c r="K1379"/>
    </row>
    <row r="1380" spans="1:11">
      <c r="A1380"/>
      <c r="B1380"/>
      <c r="C1380"/>
      <c r="D1380"/>
      <c r="E1380"/>
      <c r="F1380"/>
      <c r="G1380"/>
      <c r="H1380"/>
      <c r="I1380"/>
      <c r="J1380"/>
      <c r="K1380"/>
    </row>
    <row r="1381" spans="1:11">
      <c r="A1381"/>
      <c r="B1381"/>
      <c r="C1381"/>
      <c r="D1381"/>
      <c r="E1381"/>
      <c r="F1381"/>
      <c r="G1381"/>
      <c r="H1381"/>
      <c r="I1381"/>
      <c r="J1381"/>
      <c r="K1381"/>
    </row>
    <row r="1382" spans="1:11">
      <c r="A1382"/>
      <c r="B1382"/>
      <c r="C1382"/>
      <c r="D1382"/>
      <c r="E1382"/>
      <c r="F1382"/>
      <c r="G1382"/>
      <c r="H1382"/>
      <c r="I1382"/>
      <c r="J1382"/>
      <c r="K1382"/>
    </row>
    <row r="1383" spans="1:11">
      <c r="A1383"/>
      <c r="B1383"/>
      <c r="C1383"/>
      <c r="D1383"/>
      <c r="E1383"/>
      <c r="F1383"/>
      <c r="G1383"/>
      <c r="H1383"/>
      <c r="I1383"/>
      <c r="J1383"/>
      <c r="K1383"/>
    </row>
    <row r="1384" spans="1:11">
      <c r="A1384"/>
      <c r="B1384"/>
      <c r="C1384"/>
      <c r="D1384"/>
      <c r="E1384"/>
      <c r="F1384"/>
      <c r="G1384"/>
      <c r="H1384"/>
      <c r="I1384"/>
      <c r="J1384"/>
      <c r="K1384"/>
    </row>
    <row r="1385" spans="1:11">
      <c r="A1385"/>
      <c r="B1385"/>
      <c r="C1385"/>
      <c r="D1385"/>
      <c r="E1385"/>
      <c r="F1385"/>
      <c r="G1385"/>
      <c r="H1385"/>
      <c r="I1385"/>
      <c r="J1385"/>
      <c r="K1385"/>
    </row>
    <row r="1386" spans="1:11">
      <c r="A1386"/>
      <c r="B1386"/>
      <c r="C1386"/>
      <c r="D1386"/>
      <c r="E1386"/>
      <c r="F1386"/>
      <c r="G1386"/>
      <c r="H1386"/>
      <c r="I1386"/>
      <c r="J1386"/>
      <c r="K1386"/>
    </row>
    <row r="1387" spans="1:11">
      <c r="A1387"/>
      <c r="B1387"/>
      <c r="C1387"/>
      <c r="D1387"/>
      <c r="E1387"/>
      <c r="F1387"/>
      <c r="G1387"/>
      <c r="H1387"/>
      <c r="I1387"/>
      <c r="J1387"/>
      <c r="K1387"/>
    </row>
    <row r="1388" spans="1:11">
      <c r="A1388"/>
      <c r="B1388"/>
      <c r="C1388"/>
      <c r="D1388"/>
      <c r="E1388"/>
      <c r="F1388"/>
      <c r="G1388"/>
      <c r="H1388"/>
      <c r="I1388"/>
      <c r="J1388"/>
      <c r="K1388"/>
    </row>
    <row r="1389" spans="1:11">
      <c r="A1389"/>
      <c r="B1389"/>
      <c r="C1389"/>
      <c r="D1389"/>
      <c r="E1389"/>
      <c r="F1389"/>
      <c r="G1389"/>
      <c r="H1389"/>
      <c r="I1389"/>
      <c r="J1389"/>
      <c r="K1389"/>
    </row>
    <row r="1390" spans="1:11">
      <c r="A1390"/>
      <c r="B1390"/>
      <c r="C1390"/>
      <c r="D1390"/>
      <c r="E1390"/>
      <c r="F1390"/>
      <c r="G1390"/>
      <c r="H1390"/>
      <c r="I1390"/>
      <c r="J1390"/>
      <c r="K1390"/>
    </row>
    <row r="1391" spans="1:11">
      <c r="A1391"/>
      <c r="B1391"/>
      <c r="C1391"/>
      <c r="D1391"/>
      <c r="E1391"/>
      <c r="F1391"/>
      <c r="G1391"/>
      <c r="H1391"/>
      <c r="I1391"/>
      <c r="J1391"/>
      <c r="K1391"/>
    </row>
    <row r="1392" spans="1:11">
      <c r="A1392"/>
      <c r="B1392"/>
      <c r="C1392"/>
      <c r="D1392"/>
      <c r="E1392"/>
      <c r="F1392"/>
      <c r="G1392"/>
      <c r="H1392"/>
      <c r="I1392"/>
      <c r="J1392"/>
      <c r="K1392"/>
    </row>
    <row r="1393" spans="1:11">
      <c r="A1393"/>
      <c r="B1393"/>
      <c r="C1393"/>
      <c r="D1393"/>
      <c r="E1393"/>
      <c r="F1393"/>
      <c r="G1393"/>
      <c r="H1393"/>
      <c r="I1393"/>
      <c r="J1393"/>
      <c r="K1393"/>
    </row>
    <row r="1394" spans="1:11">
      <c r="A1394"/>
      <c r="B1394"/>
      <c r="C1394"/>
      <c r="D1394"/>
      <c r="E1394"/>
      <c r="F1394"/>
      <c r="G1394"/>
      <c r="H1394"/>
      <c r="I1394"/>
      <c r="J1394"/>
      <c r="K1394"/>
    </row>
    <row r="1395" spans="1:11">
      <c r="A1395"/>
      <c r="B1395"/>
      <c r="C1395"/>
      <c r="D1395"/>
      <c r="E1395"/>
      <c r="F1395"/>
      <c r="G1395"/>
      <c r="H1395"/>
      <c r="I1395"/>
      <c r="J1395"/>
      <c r="K1395"/>
    </row>
    <row r="1396" spans="1:11">
      <c r="A1396"/>
      <c r="B1396"/>
      <c r="C1396"/>
      <c r="D1396"/>
      <c r="E1396"/>
      <c r="F1396"/>
      <c r="G1396"/>
      <c r="H1396"/>
      <c r="I1396"/>
      <c r="J1396"/>
      <c r="K1396"/>
    </row>
    <row r="1397" spans="1:11">
      <c r="A1397"/>
      <c r="B1397"/>
      <c r="C1397"/>
      <c r="D1397"/>
      <c r="E1397"/>
      <c r="F1397"/>
      <c r="G1397"/>
      <c r="H1397"/>
      <c r="I1397"/>
      <c r="J1397"/>
      <c r="K1397"/>
    </row>
    <row r="1398" spans="1:11">
      <c r="A1398"/>
      <c r="B1398"/>
      <c r="C1398"/>
      <c r="D1398"/>
      <c r="E1398"/>
      <c r="F1398"/>
      <c r="G1398"/>
      <c r="H1398"/>
      <c r="I1398"/>
      <c r="J1398"/>
      <c r="K1398"/>
    </row>
    <row r="1399" spans="1:11">
      <c r="A1399"/>
      <c r="B1399"/>
      <c r="C1399"/>
      <c r="D1399"/>
      <c r="E1399"/>
      <c r="F1399"/>
      <c r="G1399"/>
      <c r="H1399"/>
      <c r="I1399"/>
      <c r="J1399"/>
      <c r="K1399"/>
    </row>
    <row r="1400" spans="1:11">
      <c r="A1400"/>
      <c r="B1400"/>
      <c r="C1400"/>
      <c r="D1400"/>
      <c r="E1400"/>
      <c r="F1400"/>
      <c r="G1400"/>
      <c r="H1400"/>
      <c r="I1400"/>
      <c r="J1400"/>
      <c r="K1400"/>
    </row>
    <row r="1401" spans="1:11">
      <c r="A1401"/>
      <c r="B1401"/>
      <c r="C1401"/>
      <c r="D1401"/>
      <c r="E1401"/>
      <c r="F1401"/>
      <c r="G1401"/>
      <c r="H1401"/>
      <c r="I1401"/>
      <c r="J1401"/>
      <c r="K1401"/>
    </row>
    <row r="1402" spans="1:11">
      <c r="A1402"/>
      <c r="B1402"/>
      <c r="C1402"/>
      <c r="D1402"/>
      <c r="E1402"/>
      <c r="F1402"/>
      <c r="G1402"/>
      <c r="H1402"/>
      <c r="I1402"/>
      <c r="J1402"/>
      <c r="K1402"/>
    </row>
    <row r="1403" spans="1:11">
      <c r="A1403"/>
      <c r="B1403"/>
      <c r="C1403"/>
      <c r="D1403"/>
      <c r="E1403"/>
      <c r="F1403"/>
      <c r="G1403"/>
      <c r="H1403"/>
      <c r="I1403"/>
      <c r="J1403"/>
      <c r="K1403"/>
    </row>
    <row r="1404" spans="1:11">
      <c r="A1404"/>
      <c r="B1404"/>
      <c r="C1404"/>
      <c r="D1404"/>
      <c r="E1404"/>
      <c r="F1404"/>
      <c r="G1404"/>
      <c r="H1404"/>
      <c r="I1404"/>
      <c r="J1404"/>
      <c r="K1404"/>
    </row>
    <row r="1405" spans="1:11">
      <c r="A1405"/>
      <c r="B1405"/>
      <c r="C1405"/>
      <c r="D1405"/>
      <c r="E1405"/>
      <c r="F1405"/>
      <c r="G1405"/>
      <c r="H1405"/>
      <c r="I1405"/>
      <c r="J1405"/>
      <c r="K1405"/>
    </row>
    <row r="1406" spans="1:11">
      <c r="A1406"/>
      <c r="B1406"/>
      <c r="C1406"/>
      <c r="D1406"/>
      <c r="E1406"/>
      <c r="F1406"/>
      <c r="G1406"/>
      <c r="H1406"/>
      <c r="I1406"/>
      <c r="J1406"/>
      <c r="K1406"/>
    </row>
    <row r="1407" spans="1:11">
      <c r="A1407"/>
      <c r="B1407"/>
      <c r="C1407"/>
      <c r="D1407"/>
      <c r="E1407"/>
      <c r="F1407"/>
      <c r="G1407"/>
      <c r="H1407"/>
      <c r="I1407"/>
      <c r="J1407"/>
      <c r="K1407"/>
    </row>
    <row r="1408" spans="1:11">
      <c r="A1408"/>
      <c r="B1408"/>
      <c r="C1408"/>
      <c r="D1408"/>
      <c r="E1408"/>
      <c r="F1408"/>
      <c r="G1408"/>
      <c r="H1408"/>
      <c r="I1408"/>
      <c r="J1408"/>
      <c r="K1408"/>
    </row>
    <row r="1409" spans="1:11">
      <c r="A1409"/>
      <c r="B1409"/>
      <c r="C1409"/>
      <c r="D1409"/>
      <c r="E1409"/>
      <c r="F1409"/>
      <c r="G1409"/>
      <c r="H1409"/>
      <c r="I1409"/>
      <c r="J1409"/>
      <c r="K1409"/>
    </row>
    <row r="1410" spans="1:11">
      <c r="A1410"/>
      <c r="B1410"/>
      <c r="C1410"/>
      <c r="D1410"/>
      <c r="E1410"/>
      <c r="F1410"/>
      <c r="G1410"/>
      <c r="H1410"/>
      <c r="I1410"/>
      <c r="J1410"/>
      <c r="K1410"/>
    </row>
    <row r="1411" spans="1:11">
      <c r="A1411"/>
      <c r="B1411"/>
      <c r="C1411"/>
      <c r="D1411"/>
      <c r="E1411"/>
      <c r="F1411"/>
      <c r="G1411"/>
      <c r="H1411"/>
      <c r="I1411"/>
      <c r="J1411"/>
      <c r="K1411"/>
    </row>
    <row r="1412" spans="1:11">
      <c r="A1412"/>
      <c r="B1412"/>
      <c r="C1412"/>
      <c r="D1412"/>
      <c r="E1412"/>
      <c r="F1412"/>
      <c r="G1412"/>
      <c r="H1412"/>
      <c r="I1412"/>
      <c r="J1412"/>
      <c r="K1412"/>
    </row>
    <row r="1413" spans="1:11">
      <c r="A1413"/>
      <c r="B1413"/>
      <c r="C1413"/>
      <c r="D1413"/>
      <c r="E1413"/>
      <c r="F1413"/>
      <c r="G1413"/>
      <c r="H1413"/>
      <c r="I1413"/>
      <c r="J1413"/>
      <c r="K1413"/>
    </row>
    <row r="1414" spans="1:11">
      <c r="A1414"/>
      <c r="B1414"/>
      <c r="C1414"/>
      <c r="D1414"/>
      <c r="E1414"/>
      <c r="F1414"/>
      <c r="G1414"/>
      <c r="H1414"/>
      <c r="I1414"/>
      <c r="J1414"/>
      <c r="K1414"/>
    </row>
    <row r="1415" spans="1:11">
      <c r="A1415"/>
      <c r="B1415"/>
      <c r="C1415"/>
      <c r="D1415"/>
      <c r="E1415"/>
      <c r="F1415"/>
      <c r="G1415"/>
      <c r="H1415"/>
      <c r="I1415"/>
      <c r="J1415"/>
      <c r="K1415"/>
    </row>
    <row r="1416" spans="1:11">
      <c r="A1416"/>
      <c r="B1416"/>
      <c r="C1416"/>
      <c r="D1416"/>
      <c r="E1416"/>
      <c r="F1416"/>
      <c r="G1416"/>
      <c r="H1416"/>
      <c r="I1416"/>
      <c r="J1416"/>
      <c r="K1416"/>
    </row>
    <row r="1417" spans="1:11">
      <c r="A1417"/>
      <c r="B1417"/>
      <c r="C1417"/>
      <c r="D1417"/>
      <c r="E1417"/>
      <c r="F1417"/>
      <c r="G1417"/>
      <c r="H1417"/>
      <c r="I1417"/>
      <c r="J1417"/>
      <c r="K1417"/>
    </row>
    <row r="1418" spans="1:11">
      <c r="A1418"/>
      <c r="B1418"/>
      <c r="C1418"/>
      <c r="D1418"/>
      <c r="E1418"/>
      <c r="F1418"/>
      <c r="G1418"/>
      <c r="H1418"/>
      <c r="I1418"/>
      <c r="J1418"/>
      <c r="K1418"/>
    </row>
    <row r="1419" spans="1:11">
      <c r="A1419"/>
      <c r="B1419"/>
      <c r="C1419"/>
      <c r="D1419"/>
      <c r="E1419"/>
      <c r="F1419"/>
      <c r="G1419"/>
      <c r="H1419"/>
      <c r="I1419"/>
      <c r="J1419"/>
      <c r="K1419"/>
    </row>
    <row r="1420" spans="1:11">
      <c r="A1420"/>
      <c r="B1420"/>
      <c r="C1420"/>
      <c r="D1420"/>
      <c r="E1420"/>
      <c r="F1420"/>
      <c r="G1420"/>
      <c r="H1420"/>
      <c r="I1420"/>
      <c r="J1420"/>
      <c r="K1420"/>
    </row>
    <row r="1421" spans="1:11">
      <c r="A1421"/>
      <c r="B1421"/>
      <c r="C1421"/>
      <c r="D1421"/>
      <c r="E1421"/>
      <c r="F1421"/>
      <c r="G1421"/>
      <c r="H1421"/>
      <c r="I1421"/>
      <c r="J1421"/>
      <c r="K1421"/>
    </row>
    <row r="1422" spans="1:11">
      <c r="A1422"/>
      <c r="B1422"/>
      <c r="C1422"/>
      <c r="D1422"/>
      <c r="E1422"/>
      <c r="F1422"/>
      <c r="G1422"/>
      <c r="H1422"/>
      <c r="I1422"/>
      <c r="J1422"/>
      <c r="K1422"/>
    </row>
    <row r="1423" spans="1:11">
      <c r="A1423"/>
      <c r="B1423"/>
      <c r="C1423"/>
      <c r="D1423"/>
      <c r="E1423"/>
      <c r="F1423"/>
      <c r="G1423"/>
      <c r="H1423"/>
      <c r="I1423"/>
      <c r="J1423"/>
      <c r="K1423"/>
    </row>
    <row r="1424" spans="1:11">
      <c r="A1424"/>
      <c r="B1424"/>
      <c r="C1424"/>
      <c r="D1424"/>
      <c r="E1424"/>
      <c r="F1424"/>
      <c r="G1424"/>
      <c r="H1424"/>
      <c r="I1424"/>
      <c r="J1424"/>
      <c r="K1424"/>
    </row>
    <row r="1425" spans="1:11">
      <c r="A1425"/>
      <c r="B1425"/>
      <c r="C1425"/>
      <c r="D1425"/>
      <c r="E1425"/>
      <c r="F1425"/>
      <c r="G1425"/>
      <c r="H1425"/>
      <c r="I1425"/>
      <c r="J1425"/>
      <c r="K1425"/>
    </row>
    <row r="1426" spans="1:11">
      <c r="A1426"/>
      <c r="B1426"/>
      <c r="C1426"/>
      <c r="D1426"/>
      <c r="E1426"/>
      <c r="F1426"/>
      <c r="G1426"/>
      <c r="H1426"/>
      <c r="I1426"/>
      <c r="J1426"/>
      <c r="K1426"/>
    </row>
    <row r="1427" spans="1:11">
      <c r="A1427"/>
      <c r="B1427"/>
      <c r="C1427"/>
      <c r="D1427"/>
      <c r="E1427"/>
      <c r="F1427"/>
      <c r="G1427"/>
      <c r="H1427"/>
      <c r="I1427"/>
      <c r="J1427"/>
      <c r="K1427"/>
    </row>
    <row r="1428" spans="1:11">
      <c r="A1428"/>
      <c r="B1428"/>
      <c r="C1428"/>
      <c r="D1428"/>
      <c r="E1428"/>
      <c r="F1428"/>
      <c r="G1428"/>
      <c r="H1428"/>
      <c r="I1428"/>
      <c r="J1428"/>
      <c r="K1428"/>
    </row>
    <row r="1429" spans="1:11">
      <c r="A1429"/>
      <c r="B1429"/>
      <c r="C1429"/>
      <c r="D1429"/>
      <c r="E1429"/>
      <c r="F1429"/>
      <c r="G1429"/>
      <c r="H1429"/>
      <c r="I1429"/>
      <c r="J1429"/>
      <c r="K1429"/>
    </row>
    <row r="1430" spans="1:11">
      <c r="A1430"/>
      <c r="B1430"/>
      <c r="C1430"/>
      <c r="D1430"/>
      <c r="E1430"/>
      <c r="F1430"/>
      <c r="G1430"/>
      <c r="H1430"/>
      <c r="I1430"/>
      <c r="J1430"/>
      <c r="K1430"/>
    </row>
    <row r="1431" spans="1:11">
      <c r="A1431"/>
      <c r="B1431"/>
      <c r="C1431"/>
      <c r="D1431"/>
      <c r="E1431"/>
      <c r="F1431"/>
      <c r="G1431"/>
      <c r="H1431"/>
      <c r="I1431"/>
      <c r="J1431"/>
      <c r="K1431"/>
    </row>
    <row r="1432" spans="1:11">
      <c r="A1432"/>
      <c r="B1432"/>
      <c r="C1432"/>
      <c r="D1432"/>
      <c r="E1432"/>
      <c r="F1432"/>
      <c r="G1432"/>
      <c r="H1432"/>
      <c r="I1432"/>
      <c r="J1432"/>
      <c r="K1432"/>
    </row>
    <row r="1433" spans="1:11">
      <c r="A1433"/>
      <c r="B1433"/>
      <c r="C1433"/>
      <c r="D1433"/>
      <c r="E1433"/>
      <c r="F1433"/>
      <c r="G1433"/>
      <c r="H1433"/>
      <c r="I1433"/>
      <c r="J1433"/>
      <c r="K1433"/>
    </row>
    <row r="1434" spans="1:11">
      <c r="A1434"/>
      <c r="B1434"/>
      <c r="C1434"/>
      <c r="D1434"/>
      <c r="E1434"/>
      <c r="F1434"/>
      <c r="G1434"/>
      <c r="H1434"/>
      <c r="I1434"/>
      <c r="J1434"/>
      <c r="K1434"/>
    </row>
    <row r="1435" spans="1:11">
      <c r="A1435"/>
      <c r="B1435"/>
      <c r="C1435"/>
      <c r="D1435"/>
      <c r="E1435"/>
      <c r="F1435"/>
      <c r="G1435"/>
      <c r="H1435"/>
      <c r="I1435"/>
      <c r="J1435"/>
      <c r="K1435"/>
    </row>
    <row r="1436" spans="1:11">
      <c r="A1436"/>
      <c r="B1436"/>
      <c r="C1436"/>
      <c r="D1436"/>
      <c r="E1436"/>
      <c r="F1436"/>
      <c r="G1436"/>
      <c r="H1436"/>
      <c r="I1436"/>
      <c r="J1436"/>
      <c r="K1436"/>
    </row>
    <row r="1437" spans="1:11">
      <c r="A1437"/>
      <c r="B1437"/>
      <c r="C1437"/>
      <c r="D1437"/>
      <c r="E1437"/>
      <c r="F1437"/>
      <c r="G1437"/>
      <c r="H1437"/>
      <c r="I1437"/>
      <c r="J1437"/>
      <c r="K1437"/>
    </row>
    <row r="1438" spans="1:11">
      <c r="A1438"/>
      <c r="B1438"/>
      <c r="C1438"/>
      <c r="D1438"/>
      <c r="E1438"/>
      <c r="F1438"/>
      <c r="G1438"/>
      <c r="H1438"/>
      <c r="I1438"/>
      <c r="J1438"/>
      <c r="K1438"/>
    </row>
    <row r="1439" spans="1:11">
      <c r="A1439"/>
      <c r="B1439"/>
      <c r="C1439"/>
      <c r="D1439"/>
      <c r="E1439"/>
      <c r="F1439"/>
      <c r="G1439"/>
      <c r="H1439"/>
      <c r="I1439"/>
      <c r="J1439"/>
      <c r="K1439"/>
    </row>
    <row r="1440" spans="1:11">
      <c r="A1440"/>
      <c r="B1440"/>
      <c r="C1440"/>
      <c r="D1440"/>
      <c r="E1440"/>
      <c r="F1440"/>
      <c r="G1440"/>
      <c r="H1440"/>
      <c r="I1440"/>
      <c r="J1440"/>
      <c r="K1440"/>
    </row>
    <row r="1441" spans="1:11">
      <c r="A1441"/>
      <c r="B1441"/>
      <c r="C1441"/>
      <c r="D1441"/>
      <c r="E1441"/>
      <c r="F1441"/>
      <c r="G1441"/>
      <c r="H1441"/>
      <c r="I1441"/>
      <c r="J1441"/>
      <c r="K1441"/>
    </row>
    <row r="1442" spans="1:11">
      <c r="A1442"/>
      <c r="B1442"/>
      <c r="C1442"/>
      <c r="D1442"/>
      <c r="E1442"/>
      <c r="F1442"/>
      <c r="G1442"/>
      <c r="H1442"/>
      <c r="I1442"/>
      <c r="J1442"/>
      <c r="K1442"/>
    </row>
    <row r="1443" spans="1:11">
      <c r="A1443"/>
      <c r="B1443"/>
      <c r="C1443"/>
      <c r="D1443"/>
      <c r="E1443"/>
      <c r="F1443"/>
      <c r="G1443"/>
      <c r="H1443"/>
      <c r="I1443"/>
      <c r="J1443"/>
      <c r="K1443"/>
    </row>
    <row r="1444" spans="1:11">
      <c r="A1444"/>
      <c r="B1444"/>
      <c r="C1444"/>
      <c r="D1444"/>
      <c r="E1444"/>
      <c r="F1444"/>
      <c r="G1444"/>
      <c r="H1444"/>
      <c r="I1444"/>
      <c r="J1444"/>
      <c r="K1444"/>
    </row>
    <row r="1445" spans="1:11">
      <c r="A1445"/>
      <c r="B1445"/>
      <c r="C1445"/>
      <c r="D1445"/>
      <c r="E1445"/>
      <c r="F1445"/>
      <c r="G1445"/>
      <c r="H1445"/>
      <c r="I1445"/>
      <c r="J1445"/>
      <c r="K1445"/>
    </row>
    <row r="1446" spans="1:11">
      <c r="A1446"/>
      <c r="B1446"/>
      <c r="C1446"/>
      <c r="D1446"/>
      <c r="E1446"/>
      <c r="F1446"/>
      <c r="G1446"/>
      <c r="H1446"/>
      <c r="I1446"/>
      <c r="J1446"/>
      <c r="K1446"/>
    </row>
    <row r="1447" spans="1:11">
      <c r="A1447"/>
      <c r="B1447"/>
      <c r="C1447"/>
      <c r="D1447"/>
      <c r="E1447"/>
      <c r="F1447"/>
      <c r="G1447"/>
      <c r="H1447"/>
      <c r="I1447"/>
      <c r="J1447"/>
      <c r="K1447"/>
    </row>
    <row r="1448" spans="1:11">
      <c r="A1448"/>
      <c r="B1448"/>
      <c r="C1448"/>
      <c r="D1448"/>
      <c r="E1448"/>
      <c r="F1448"/>
      <c r="G1448"/>
      <c r="H1448"/>
      <c r="I1448"/>
      <c r="J1448"/>
      <c r="K1448"/>
    </row>
    <row r="1449" spans="1:11">
      <c r="A1449"/>
      <c r="B1449"/>
      <c r="C1449"/>
      <c r="D1449"/>
      <c r="E1449"/>
      <c r="F1449"/>
      <c r="G1449"/>
      <c r="H1449"/>
      <c r="I1449"/>
      <c r="J1449"/>
      <c r="K1449"/>
    </row>
    <row r="1450" spans="1:11">
      <c r="A1450"/>
      <c r="B1450"/>
      <c r="C1450"/>
      <c r="D1450"/>
      <c r="E1450"/>
      <c r="F1450"/>
      <c r="G1450"/>
      <c r="H1450"/>
      <c r="I1450"/>
      <c r="J1450"/>
      <c r="K1450"/>
    </row>
    <row r="1451" spans="1:11">
      <c r="A1451"/>
      <c r="B1451"/>
      <c r="C1451"/>
      <c r="D1451"/>
      <c r="E1451"/>
      <c r="F1451"/>
      <c r="G1451"/>
      <c r="H1451"/>
      <c r="I1451"/>
      <c r="J1451"/>
      <c r="K1451"/>
    </row>
    <row r="1452" spans="1:11">
      <c r="A1452"/>
      <c r="B1452"/>
      <c r="C1452"/>
      <c r="D1452"/>
      <c r="E1452"/>
      <c r="F1452"/>
      <c r="G1452"/>
      <c r="H1452"/>
      <c r="I1452"/>
      <c r="J1452"/>
      <c r="K1452"/>
    </row>
    <row r="1453" spans="1:11">
      <c r="A1453"/>
      <c r="B1453"/>
      <c r="C1453"/>
      <c r="D1453"/>
      <c r="E1453"/>
      <c r="F1453"/>
      <c r="G1453"/>
      <c r="H1453"/>
      <c r="I1453"/>
      <c r="J1453"/>
      <c r="K1453"/>
    </row>
    <row r="1454" spans="1:11">
      <c r="A1454"/>
      <c r="B1454"/>
      <c r="C1454"/>
      <c r="D1454"/>
      <c r="E1454"/>
      <c r="F1454"/>
      <c r="G1454"/>
      <c r="H1454"/>
      <c r="I1454"/>
      <c r="J1454"/>
      <c r="K1454"/>
    </row>
    <row r="1455" spans="1:11">
      <c r="A1455"/>
      <c r="B1455"/>
      <c r="C1455"/>
      <c r="D1455"/>
      <c r="E1455"/>
      <c r="F1455"/>
      <c r="G1455"/>
      <c r="H1455"/>
      <c r="I1455"/>
      <c r="J1455"/>
      <c r="K1455"/>
    </row>
    <row r="1456" spans="1:11">
      <c r="A1456"/>
      <c r="B1456"/>
      <c r="C1456"/>
      <c r="D1456"/>
      <c r="E1456"/>
      <c r="F1456"/>
      <c r="G1456"/>
      <c r="H1456"/>
      <c r="I1456"/>
      <c r="J1456"/>
      <c r="K1456"/>
    </row>
    <row r="1457" spans="1:11">
      <c r="A1457"/>
      <c r="B1457"/>
      <c r="C1457"/>
      <c r="D1457"/>
      <c r="E1457"/>
      <c r="F1457"/>
      <c r="G1457"/>
      <c r="H1457"/>
      <c r="I1457"/>
      <c r="J1457"/>
      <c r="K1457"/>
    </row>
    <row r="1458" spans="1:11">
      <c r="A1458"/>
      <c r="B1458"/>
      <c r="C1458"/>
      <c r="D1458"/>
      <c r="E1458"/>
      <c r="F1458"/>
      <c r="G1458"/>
      <c r="H1458"/>
      <c r="I1458"/>
      <c r="J1458"/>
      <c r="K1458"/>
    </row>
    <row r="1459" spans="1:11">
      <c r="A1459"/>
      <c r="B1459"/>
      <c r="C1459"/>
      <c r="D1459"/>
      <c r="E1459"/>
      <c r="F1459"/>
      <c r="G1459"/>
      <c r="H1459"/>
      <c r="I1459"/>
      <c r="J1459"/>
      <c r="K1459"/>
    </row>
    <row r="1460" spans="1:11">
      <c r="A1460"/>
      <c r="B1460"/>
      <c r="C1460"/>
      <c r="D1460"/>
      <c r="E1460"/>
      <c r="F1460"/>
      <c r="G1460"/>
      <c r="H1460"/>
      <c r="I1460"/>
      <c r="J1460"/>
      <c r="K1460"/>
    </row>
    <row r="1461" spans="1:11">
      <c r="A1461"/>
      <c r="B1461"/>
      <c r="C1461"/>
      <c r="D1461"/>
      <c r="E1461"/>
      <c r="F1461"/>
      <c r="G1461"/>
      <c r="H1461"/>
      <c r="I1461"/>
      <c r="J1461"/>
      <c r="K1461"/>
    </row>
    <row r="1462" spans="1:11">
      <c r="A1462"/>
      <c r="B1462"/>
      <c r="C1462"/>
      <c r="D1462"/>
      <c r="E1462"/>
      <c r="F1462"/>
      <c r="G1462"/>
      <c r="H1462"/>
      <c r="I1462"/>
      <c r="J1462"/>
      <c r="K1462"/>
    </row>
    <row r="1463" spans="1:11">
      <c r="A1463"/>
      <c r="B1463"/>
      <c r="C1463"/>
      <c r="D1463"/>
      <c r="E1463"/>
      <c r="F1463"/>
      <c r="G1463"/>
      <c r="H1463"/>
      <c r="I1463"/>
      <c r="J1463"/>
      <c r="K1463"/>
    </row>
    <row r="1464" spans="1:11">
      <c r="A1464"/>
      <c r="B1464"/>
      <c r="C1464"/>
      <c r="D1464"/>
      <c r="E1464"/>
      <c r="F1464"/>
      <c r="G1464"/>
      <c r="H1464"/>
      <c r="I1464"/>
      <c r="J1464"/>
      <c r="K1464"/>
    </row>
    <row r="1465" spans="1:11">
      <c r="A1465"/>
      <c r="B1465"/>
      <c r="C1465"/>
      <c r="D1465"/>
      <c r="E1465"/>
      <c r="F1465"/>
      <c r="G1465"/>
      <c r="H1465"/>
      <c r="I1465"/>
      <c r="J1465"/>
      <c r="K1465"/>
    </row>
    <row r="1466" spans="1:11">
      <c r="A1466"/>
      <c r="B1466"/>
      <c r="C1466"/>
      <c r="D1466"/>
      <c r="E1466"/>
      <c r="F1466"/>
      <c r="G1466"/>
      <c r="H1466"/>
      <c r="I1466"/>
      <c r="J1466"/>
      <c r="K1466"/>
    </row>
    <row r="1467" spans="1:11">
      <c r="A1467"/>
      <c r="B1467"/>
      <c r="C1467"/>
      <c r="D1467"/>
      <c r="E1467"/>
      <c r="F1467"/>
      <c r="G1467"/>
      <c r="H1467"/>
      <c r="I1467"/>
      <c r="J1467"/>
      <c r="K1467"/>
    </row>
    <row r="1468" spans="1:11">
      <c r="A1468"/>
      <c r="B1468"/>
      <c r="C1468"/>
      <c r="D1468"/>
      <c r="E1468"/>
      <c r="F1468"/>
      <c r="G1468"/>
      <c r="H1468"/>
      <c r="I1468"/>
      <c r="J1468"/>
      <c r="K1468"/>
    </row>
    <row r="1469" spans="1:11">
      <c r="A1469"/>
      <c r="B1469"/>
      <c r="C1469"/>
      <c r="D1469"/>
      <c r="E1469"/>
      <c r="F1469"/>
      <c r="G1469"/>
      <c r="H1469"/>
      <c r="I1469"/>
      <c r="J1469"/>
      <c r="K1469"/>
    </row>
    <row r="1470" spans="1:11">
      <c r="A1470"/>
      <c r="B1470"/>
      <c r="C1470"/>
      <c r="D1470"/>
      <c r="E1470"/>
      <c r="F1470"/>
      <c r="G1470"/>
      <c r="H1470"/>
      <c r="I1470"/>
      <c r="J1470"/>
      <c r="K1470"/>
    </row>
    <row r="1471" spans="1:11">
      <c r="A1471"/>
      <c r="B1471"/>
      <c r="C1471"/>
      <c r="D1471"/>
      <c r="E1471"/>
      <c r="F1471"/>
      <c r="G1471"/>
      <c r="H1471"/>
      <c r="I1471"/>
      <c r="J1471"/>
      <c r="K1471"/>
    </row>
    <row r="1472" spans="1:11">
      <c r="A1472"/>
      <c r="B1472"/>
      <c r="C1472"/>
      <c r="D1472"/>
      <c r="E1472"/>
      <c r="F1472"/>
      <c r="G1472"/>
      <c r="H1472"/>
      <c r="I1472"/>
      <c r="J1472"/>
      <c r="K1472"/>
    </row>
    <row r="1473" spans="1:11">
      <c r="A1473"/>
      <c r="B1473"/>
      <c r="C1473"/>
      <c r="D1473"/>
      <c r="E1473"/>
      <c r="F1473"/>
      <c r="G1473"/>
      <c r="H1473"/>
      <c r="I1473"/>
      <c r="J1473"/>
      <c r="K1473"/>
    </row>
    <row r="1474" spans="1:11">
      <c r="A1474"/>
      <c r="B1474"/>
      <c r="C1474"/>
      <c r="D1474"/>
      <c r="E1474"/>
      <c r="F1474"/>
      <c r="G1474"/>
      <c r="H1474"/>
      <c r="I1474"/>
      <c r="J1474"/>
      <c r="K1474"/>
    </row>
    <row r="1475" spans="1:11">
      <c r="A1475"/>
      <c r="B1475"/>
      <c r="C1475"/>
      <c r="D1475"/>
      <c r="E1475"/>
      <c r="F1475"/>
      <c r="G1475"/>
      <c r="H1475"/>
      <c r="I1475"/>
      <c r="J1475"/>
      <c r="K1475"/>
    </row>
    <row r="1476" spans="1:11">
      <c r="A1476"/>
      <c r="B1476"/>
      <c r="C1476"/>
      <c r="D1476"/>
      <c r="E1476"/>
      <c r="F1476"/>
      <c r="G1476"/>
      <c r="H1476"/>
      <c r="I1476"/>
      <c r="J1476"/>
      <c r="K1476"/>
    </row>
    <row r="1477" spans="1:11">
      <c r="A1477"/>
      <c r="B1477"/>
      <c r="C1477"/>
      <c r="D1477"/>
      <c r="E1477"/>
      <c r="F1477"/>
      <c r="G1477"/>
      <c r="H1477"/>
      <c r="I1477"/>
      <c r="J1477"/>
      <c r="K1477"/>
    </row>
    <row r="1478" spans="1:11">
      <c r="A1478"/>
      <c r="B1478"/>
      <c r="C1478"/>
      <c r="D1478"/>
      <c r="E1478"/>
      <c r="F1478"/>
      <c r="G1478"/>
      <c r="H1478"/>
      <c r="I1478"/>
      <c r="J1478"/>
      <c r="K1478"/>
    </row>
    <row r="1479" spans="1:11">
      <c r="A1479"/>
      <c r="B1479"/>
      <c r="C1479"/>
      <c r="D1479"/>
      <c r="E1479"/>
      <c r="F1479"/>
      <c r="G1479"/>
      <c r="H1479"/>
      <c r="I1479"/>
      <c r="J1479"/>
      <c r="K1479"/>
    </row>
    <row r="1480" spans="1:11">
      <c r="A1480"/>
      <c r="B1480"/>
      <c r="C1480"/>
      <c r="D1480"/>
      <c r="E1480"/>
      <c r="F1480"/>
      <c r="G1480"/>
      <c r="H1480"/>
      <c r="I1480"/>
      <c r="J1480"/>
      <c r="K1480"/>
    </row>
    <row r="1481" spans="1:11">
      <c r="A1481"/>
      <c r="B1481"/>
      <c r="C1481"/>
      <c r="D1481"/>
      <c r="E1481"/>
      <c r="F1481"/>
      <c r="G1481"/>
      <c r="H1481"/>
      <c r="I1481"/>
      <c r="J1481"/>
      <c r="K1481"/>
    </row>
    <row r="1482" spans="1:11">
      <c r="A1482"/>
      <c r="B1482"/>
      <c r="C1482"/>
      <c r="D1482"/>
      <c r="E1482"/>
      <c r="F1482"/>
      <c r="G1482"/>
      <c r="H1482"/>
      <c r="I1482"/>
      <c r="J1482"/>
      <c r="K1482"/>
    </row>
    <row r="1483" spans="1:11">
      <c r="A1483"/>
      <c r="B1483"/>
      <c r="C1483"/>
      <c r="D1483"/>
      <c r="E1483"/>
      <c r="F1483"/>
      <c r="G1483"/>
      <c r="H1483"/>
      <c r="I1483"/>
      <c r="J1483"/>
      <c r="K1483"/>
    </row>
    <row r="1484" spans="1:11">
      <c r="A1484"/>
      <c r="B1484"/>
      <c r="C1484"/>
      <c r="D1484"/>
      <c r="E1484"/>
      <c r="F1484"/>
      <c r="G1484"/>
      <c r="H1484"/>
      <c r="I1484"/>
      <c r="J1484"/>
      <c r="K1484"/>
    </row>
    <row r="1485" spans="1:11">
      <c r="A1485"/>
      <c r="B1485"/>
      <c r="C1485"/>
      <c r="D1485"/>
      <c r="E1485"/>
      <c r="F1485"/>
      <c r="G1485"/>
      <c r="H1485"/>
      <c r="I1485"/>
      <c r="J1485"/>
      <c r="K1485"/>
    </row>
    <row r="1486" spans="1:11">
      <c r="A1486"/>
      <c r="B1486"/>
      <c r="C1486"/>
      <c r="D1486"/>
      <c r="E1486"/>
      <c r="F1486"/>
      <c r="G1486"/>
      <c r="H1486"/>
      <c r="I1486"/>
      <c r="J1486"/>
      <c r="K1486"/>
    </row>
    <row r="1487" spans="1:11">
      <c r="A1487"/>
      <c r="B1487"/>
      <c r="C1487"/>
      <c r="D1487"/>
      <c r="E1487"/>
      <c r="F1487"/>
      <c r="G1487"/>
      <c r="H1487"/>
      <c r="I1487"/>
      <c r="J1487"/>
      <c r="K1487"/>
    </row>
    <row r="1488" spans="1:11">
      <c r="A1488"/>
      <c r="B1488"/>
      <c r="C1488"/>
      <c r="D1488"/>
      <c r="E1488"/>
      <c r="F1488"/>
      <c r="G1488"/>
      <c r="H1488"/>
      <c r="I1488"/>
      <c r="J1488"/>
      <c r="K1488"/>
    </row>
    <row r="1489" spans="1:11">
      <c r="A1489"/>
      <c r="B1489"/>
      <c r="C1489"/>
      <c r="D1489"/>
      <c r="E1489"/>
      <c r="F1489"/>
      <c r="G1489"/>
      <c r="H1489"/>
      <c r="I1489"/>
      <c r="J1489"/>
      <c r="K1489"/>
    </row>
    <row r="1490" spans="1:11">
      <c r="A1490"/>
      <c r="B1490"/>
      <c r="C1490"/>
      <c r="D1490"/>
      <c r="E1490"/>
      <c r="F1490"/>
      <c r="G1490"/>
      <c r="H1490"/>
      <c r="I1490"/>
      <c r="J1490"/>
      <c r="K1490"/>
    </row>
    <row r="1491" spans="1:11">
      <c r="A1491"/>
      <c r="B1491"/>
      <c r="C1491"/>
      <c r="D1491"/>
      <c r="E1491"/>
      <c r="F1491"/>
      <c r="G1491"/>
      <c r="H1491"/>
      <c r="I1491"/>
      <c r="J1491"/>
      <c r="K1491"/>
    </row>
    <row r="1492" spans="1:11">
      <c r="A1492"/>
      <c r="B1492"/>
      <c r="C1492"/>
      <c r="D1492"/>
      <c r="E1492"/>
      <c r="F1492"/>
      <c r="G1492"/>
      <c r="H1492"/>
      <c r="I1492"/>
      <c r="J1492"/>
      <c r="K1492"/>
    </row>
    <row r="1493" spans="1:11">
      <c r="A1493"/>
      <c r="B1493"/>
      <c r="C1493"/>
      <c r="D1493"/>
      <c r="E1493"/>
      <c r="F1493"/>
      <c r="G1493"/>
      <c r="H1493"/>
      <c r="I1493"/>
      <c r="J1493"/>
      <c r="K1493"/>
    </row>
    <row r="1494" spans="1:11">
      <c r="A1494"/>
      <c r="B1494"/>
      <c r="C1494"/>
      <c r="D1494"/>
      <c r="E1494"/>
      <c r="F1494"/>
      <c r="G1494"/>
      <c r="H1494"/>
      <c r="I1494"/>
      <c r="J1494"/>
      <c r="K1494"/>
    </row>
    <row r="1495" spans="1:11">
      <c r="A1495"/>
      <c r="B1495"/>
      <c r="C1495"/>
      <c r="D1495"/>
      <c r="E1495"/>
      <c r="F1495"/>
      <c r="G1495"/>
      <c r="H1495"/>
      <c r="I1495"/>
      <c r="J1495"/>
      <c r="K1495"/>
    </row>
    <row r="1496" spans="1:11">
      <c r="A1496"/>
      <c r="B1496"/>
      <c r="C1496"/>
      <c r="D1496"/>
      <c r="E1496"/>
      <c r="F1496"/>
      <c r="G1496"/>
      <c r="H1496"/>
      <c r="I1496"/>
      <c r="J1496"/>
      <c r="K1496"/>
    </row>
    <row r="1497" spans="1:11">
      <c r="A1497"/>
      <c r="B1497"/>
      <c r="C1497"/>
      <c r="D1497"/>
      <c r="E1497"/>
      <c r="F1497"/>
      <c r="G1497"/>
      <c r="H1497"/>
      <c r="I1497"/>
      <c r="J1497"/>
      <c r="K1497"/>
    </row>
    <row r="1498" spans="1:11">
      <c r="A1498"/>
      <c r="B1498"/>
      <c r="C1498"/>
      <c r="D1498"/>
      <c r="E1498"/>
      <c r="F1498"/>
      <c r="G1498"/>
      <c r="H1498"/>
      <c r="I1498"/>
      <c r="J1498"/>
      <c r="K1498"/>
    </row>
    <row r="1499" spans="1:11">
      <c r="A1499"/>
      <c r="B1499"/>
      <c r="C1499"/>
      <c r="D1499"/>
      <c r="E1499"/>
      <c r="F1499"/>
      <c r="G1499"/>
      <c r="H1499"/>
      <c r="I1499"/>
      <c r="J1499"/>
      <c r="K1499"/>
    </row>
    <row r="1500" spans="1:11">
      <c r="A1500"/>
      <c r="B1500"/>
      <c r="C1500"/>
      <c r="D1500"/>
      <c r="E1500"/>
      <c r="F1500"/>
      <c r="G1500"/>
      <c r="H1500"/>
      <c r="I1500"/>
      <c r="J1500"/>
      <c r="K1500"/>
    </row>
    <row r="1501" spans="1:11">
      <c r="A1501"/>
      <c r="B1501"/>
      <c r="C1501"/>
      <c r="D1501"/>
      <c r="E1501"/>
      <c r="F1501"/>
      <c r="G1501"/>
      <c r="H1501"/>
      <c r="I1501"/>
      <c r="J1501"/>
      <c r="K1501"/>
    </row>
    <row r="1502" spans="1:11">
      <c r="A1502"/>
      <c r="B1502"/>
      <c r="C1502"/>
      <c r="D1502"/>
      <c r="E1502"/>
      <c r="F1502"/>
      <c r="G1502"/>
      <c r="H1502"/>
      <c r="I1502"/>
      <c r="J1502"/>
      <c r="K1502"/>
    </row>
    <row r="1503" spans="1:11">
      <c r="A1503"/>
      <c r="B1503"/>
      <c r="C1503"/>
      <c r="D1503"/>
      <c r="E1503"/>
      <c r="F1503"/>
      <c r="G1503"/>
      <c r="H1503"/>
      <c r="I1503"/>
      <c r="J1503"/>
      <c r="K1503"/>
    </row>
    <row r="1504" spans="1:11">
      <c r="A1504"/>
      <c r="B1504"/>
      <c r="C1504"/>
      <c r="D1504"/>
      <c r="E1504"/>
      <c r="F1504"/>
      <c r="G1504"/>
      <c r="H1504"/>
      <c r="I1504"/>
      <c r="J1504"/>
      <c r="K1504"/>
    </row>
    <row r="1505" spans="1:11">
      <c r="A1505"/>
      <c r="B1505"/>
      <c r="C1505"/>
      <c r="D1505"/>
      <c r="E1505"/>
      <c r="F1505"/>
      <c r="G1505"/>
      <c r="H1505"/>
      <c r="I1505"/>
      <c r="J1505"/>
      <c r="K1505"/>
    </row>
    <row r="1506" spans="1:11">
      <c r="A1506"/>
      <c r="B1506"/>
      <c r="C1506"/>
      <c r="D1506"/>
      <c r="E1506"/>
      <c r="F1506"/>
      <c r="G1506"/>
      <c r="H1506"/>
      <c r="I1506"/>
      <c r="J1506"/>
      <c r="K1506"/>
    </row>
    <row r="1507" spans="1:11">
      <c r="A1507"/>
      <c r="B1507"/>
      <c r="C1507"/>
      <c r="D1507"/>
      <c r="E1507"/>
      <c r="F1507"/>
      <c r="G1507"/>
      <c r="H1507"/>
      <c r="I1507"/>
      <c r="J1507"/>
      <c r="K1507"/>
    </row>
    <row r="1508" spans="1:11">
      <c r="A1508"/>
      <c r="B1508"/>
      <c r="C1508"/>
      <c r="D1508"/>
      <c r="E1508"/>
      <c r="F1508"/>
      <c r="G1508"/>
      <c r="H1508"/>
      <c r="I1508"/>
      <c r="J1508"/>
      <c r="K1508"/>
    </row>
    <row r="1509" spans="1:11">
      <c r="A1509"/>
      <c r="B1509"/>
      <c r="C1509"/>
      <c r="D1509"/>
      <c r="E1509"/>
      <c r="F1509"/>
      <c r="G1509"/>
      <c r="H1509"/>
      <c r="I1509"/>
      <c r="J1509"/>
      <c r="K1509"/>
    </row>
    <row r="1510" spans="1:11">
      <c r="A1510"/>
      <c r="B1510"/>
      <c r="C1510"/>
      <c r="D1510"/>
      <c r="E1510"/>
      <c r="F1510"/>
      <c r="G1510"/>
      <c r="H1510"/>
      <c r="I1510"/>
      <c r="J1510"/>
      <c r="K1510"/>
    </row>
    <row r="1511" spans="1:11">
      <c r="A1511"/>
      <c r="B1511"/>
      <c r="C1511"/>
      <c r="D1511"/>
      <c r="E1511"/>
      <c r="F1511"/>
      <c r="G1511"/>
      <c r="H1511"/>
      <c r="I1511"/>
      <c r="J1511"/>
      <c r="K1511"/>
    </row>
    <row r="1512" spans="1:11">
      <c r="A1512"/>
      <c r="B1512"/>
      <c r="C1512"/>
      <c r="D1512"/>
      <c r="E1512"/>
      <c r="F1512"/>
      <c r="G1512"/>
      <c r="H1512"/>
      <c r="I1512"/>
      <c r="J1512"/>
      <c r="K1512"/>
    </row>
    <row r="1513" spans="1:11">
      <c r="A1513"/>
      <c r="B1513"/>
      <c r="C1513"/>
      <c r="D1513"/>
      <c r="E1513"/>
      <c r="F1513"/>
      <c r="G1513"/>
      <c r="H1513"/>
      <c r="I1513"/>
      <c r="J1513"/>
      <c r="K1513"/>
    </row>
    <row r="1514" spans="1:11">
      <c r="A1514"/>
      <c r="B1514"/>
      <c r="C1514"/>
      <c r="D1514"/>
      <c r="E1514"/>
      <c r="F1514"/>
      <c r="G1514"/>
      <c r="H1514"/>
      <c r="I1514"/>
      <c r="J1514"/>
      <c r="K1514"/>
    </row>
    <row r="1515" spans="1:11">
      <c r="A1515"/>
      <c r="B1515"/>
      <c r="C1515"/>
      <c r="D1515"/>
      <c r="E1515"/>
      <c r="F1515"/>
      <c r="G1515"/>
      <c r="H1515"/>
      <c r="I1515"/>
      <c r="J1515"/>
      <c r="K1515"/>
    </row>
    <row r="1516" spans="1:11">
      <c r="A1516"/>
      <c r="B1516"/>
      <c r="C1516"/>
      <c r="D1516"/>
      <c r="E1516"/>
      <c r="F1516"/>
      <c r="G1516"/>
      <c r="H1516"/>
      <c r="I1516"/>
      <c r="J1516"/>
      <c r="K1516"/>
    </row>
    <row r="1517" spans="1:11">
      <c r="A1517"/>
      <c r="B1517"/>
      <c r="C1517"/>
      <c r="D1517"/>
      <c r="E1517"/>
      <c r="F1517"/>
      <c r="G1517"/>
      <c r="H1517"/>
      <c r="I1517"/>
      <c r="J1517"/>
      <c r="K1517"/>
    </row>
    <row r="1518" spans="1:11">
      <c r="A1518"/>
      <c r="B1518"/>
      <c r="C1518"/>
      <c r="D1518"/>
      <c r="E1518"/>
      <c r="F1518"/>
      <c r="G1518"/>
      <c r="H1518"/>
      <c r="I1518"/>
      <c r="J1518"/>
      <c r="K1518"/>
    </row>
    <row r="1519" spans="1:11">
      <c r="A1519"/>
      <c r="B1519"/>
      <c r="C1519"/>
      <c r="D1519"/>
      <c r="E1519"/>
      <c r="F1519"/>
      <c r="G1519"/>
      <c r="H1519"/>
      <c r="I1519"/>
      <c r="J1519"/>
      <c r="K1519"/>
    </row>
    <row r="1520" spans="1:11">
      <c r="A1520"/>
      <c r="B1520"/>
      <c r="C1520"/>
      <c r="D1520"/>
      <c r="E1520"/>
      <c r="F1520"/>
      <c r="G1520"/>
      <c r="H1520"/>
      <c r="I1520"/>
      <c r="J1520"/>
      <c r="K1520"/>
    </row>
    <row r="1521" spans="1:11">
      <c r="A1521"/>
      <c r="B1521"/>
      <c r="C1521"/>
      <c r="D1521"/>
      <c r="E1521"/>
      <c r="F1521"/>
      <c r="G1521"/>
      <c r="H1521"/>
      <c r="I1521"/>
      <c r="J1521"/>
      <c r="K1521"/>
    </row>
    <row r="1522" spans="1:11">
      <c r="A1522"/>
      <c r="B1522"/>
      <c r="C1522"/>
      <c r="D1522"/>
      <c r="E1522"/>
      <c r="F1522"/>
      <c r="G1522"/>
      <c r="H1522"/>
      <c r="I1522"/>
      <c r="J1522"/>
      <c r="K1522"/>
    </row>
    <row r="1523" spans="1:11">
      <c r="A1523"/>
      <c r="B1523"/>
      <c r="C1523"/>
      <c r="D1523"/>
      <c r="E1523"/>
      <c r="F1523"/>
      <c r="G1523"/>
      <c r="H1523"/>
      <c r="I1523"/>
      <c r="J1523"/>
      <c r="K1523"/>
    </row>
    <row r="1524" spans="1:11">
      <c r="A1524"/>
      <c r="B1524"/>
      <c r="C1524"/>
      <c r="D1524"/>
      <c r="E1524"/>
      <c r="F1524"/>
      <c r="G1524"/>
      <c r="H1524"/>
      <c r="I1524"/>
      <c r="J1524"/>
      <c r="K1524"/>
    </row>
    <row r="1525" spans="1:11">
      <c r="A1525"/>
      <c r="B1525"/>
      <c r="C1525"/>
      <c r="D1525"/>
      <c r="E1525"/>
      <c r="F1525"/>
      <c r="G1525"/>
      <c r="H1525"/>
      <c r="I1525"/>
      <c r="J1525"/>
      <c r="K1525"/>
    </row>
    <row r="1526" spans="1:11">
      <c r="A1526"/>
      <c r="B1526"/>
      <c r="C1526"/>
      <c r="D1526"/>
      <c r="E1526"/>
      <c r="F1526"/>
      <c r="G1526"/>
      <c r="H1526"/>
      <c r="I1526"/>
      <c r="J1526"/>
      <c r="K1526"/>
    </row>
    <row r="1527" spans="1:11">
      <c r="A1527"/>
      <c r="B1527"/>
      <c r="C1527"/>
      <c r="D1527"/>
      <c r="E1527"/>
      <c r="F1527"/>
      <c r="G1527"/>
      <c r="H1527"/>
      <c r="I1527"/>
      <c r="J1527"/>
      <c r="K1527"/>
    </row>
    <row r="1528" spans="1:11">
      <c r="A1528"/>
      <c r="B1528"/>
      <c r="C1528"/>
      <c r="D1528"/>
      <c r="E1528"/>
      <c r="F1528"/>
      <c r="G1528"/>
      <c r="H1528"/>
      <c r="I1528"/>
      <c r="J1528"/>
      <c r="K1528"/>
    </row>
    <row r="1529" spans="1:11">
      <c r="A1529"/>
      <c r="B1529"/>
      <c r="C1529"/>
      <c r="D1529"/>
      <c r="E1529"/>
      <c r="F1529"/>
      <c r="G1529"/>
      <c r="H1529"/>
      <c r="I1529"/>
      <c r="J1529"/>
      <c r="K1529"/>
    </row>
    <row r="1530" spans="1:11">
      <c r="A1530"/>
      <c r="B1530"/>
      <c r="C1530"/>
      <c r="D1530"/>
      <c r="E1530"/>
      <c r="F1530"/>
      <c r="G1530"/>
      <c r="H1530"/>
      <c r="I1530"/>
      <c r="J1530"/>
      <c r="K1530"/>
    </row>
    <row r="1531" spans="1:11">
      <c r="A1531"/>
      <c r="B1531"/>
      <c r="C1531"/>
      <c r="D1531"/>
      <c r="E1531"/>
      <c r="F1531"/>
      <c r="G1531"/>
      <c r="H1531"/>
      <c r="I1531"/>
      <c r="J1531"/>
      <c r="K1531"/>
    </row>
    <row r="1532" spans="1:11">
      <c r="A1532"/>
      <c r="B1532"/>
      <c r="C1532"/>
      <c r="D1532"/>
      <c r="E1532"/>
      <c r="F1532"/>
      <c r="G1532"/>
      <c r="H1532"/>
      <c r="I1532"/>
      <c r="J1532"/>
      <c r="K1532"/>
    </row>
    <row r="1533" spans="1:11">
      <c r="A1533"/>
      <c r="B1533"/>
      <c r="C1533"/>
      <c r="D1533"/>
      <c r="E1533"/>
      <c r="F1533"/>
      <c r="G1533"/>
      <c r="H1533"/>
      <c r="I1533"/>
      <c r="J1533"/>
      <c r="K1533"/>
    </row>
    <row r="1534" spans="1:11">
      <c r="A1534"/>
      <c r="B1534"/>
      <c r="C1534"/>
      <c r="D1534"/>
      <c r="E1534"/>
      <c r="F1534"/>
      <c r="G1534"/>
      <c r="H1534"/>
      <c r="I1534"/>
      <c r="J1534"/>
      <c r="K1534"/>
    </row>
    <row r="1535" spans="1:11">
      <c r="A1535"/>
      <c r="B1535"/>
      <c r="C1535"/>
      <c r="D1535"/>
      <c r="E1535"/>
      <c r="F1535"/>
      <c r="G1535"/>
      <c r="H1535"/>
      <c r="I1535"/>
      <c r="J1535"/>
      <c r="K1535"/>
    </row>
    <row r="1536" spans="1:11">
      <c r="A1536"/>
      <c r="B1536"/>
      <c r="C1536"/>
      <c r="D1536"/>
      <c r="E1536"/>
      <c r="F1536"/>
      <c r="G1536"/>
      <c r="H1536"/>
      <c r="I1536"/>
      <c r="J1536"/>
      <c r="K1536"/>
    </row>
    <row r="1537" spans="1:11">
      <c r="A1537"/>
      <c r="B1537"/>
      <c r="C1537"/>
      <c r="D1537"/>
      <c r="E1537"/>
      <c r="F1537"/>
      <c r="G1537"/>
      <c r="H1537"/>
      <c r="I1537"/>
      <c r="J1537"/>
      <c r="K1537"/>
    </row>
    <row r="1538" spans="1:11">
      <c r="A1538"/>
      <c r="B1538"/>
      <c r="C1538"/>
      <c r="D1538"/>
      <c r="E1538"/>
      <c r="F1538"/>
      <c r="G1538"/>
      <c r="H1538"/>
      <c r="I1538"/>
      <c r="J1538"/>
      <c r="K1538"/>
    </row>
    <row r="1539" spans="1:11">
      <c r="A1539"/>
      <c r="B1539"/>
      <c r="C1539"/>
      <c r="D1539"/>
      <c r="E1539"/>
      <c r="F1539"/>
      <c r="G1539"/>
      <c r="H1539"/>
      <c r="I1539"/>
      <c r="J1539"/>
      <c r="K1539"/>
    </row>
    <row r="1540" spans="1:11">
      <c r="A1540"/>
      <c r="B1540"/>
      <c r="C1540"/>
      <c r="D1540"/>
      <c r="E1540"/>
      <c r="F1540"/>
      <c r="G1540"/>
      <c r="H1540"/>
      <c r="I1540"/>
      <c r="J1540"/>
      <c r="K1540"/>
    </row>
    <row r="1541" spans="1:11">
      <c r="A1541"/>
      <c r="B1541"/>
      <c r="C1541"/>
      <c r="D1541"/>
      <c r="E1541"/>
      <c r="F1541"/>
      <c r="G1541"/>
      <c r="H1541"/>
      <c r="I1541"/>
      <c r="J1541"/>
      <c r="K1541"/>
    </row>
    <row r="1542" spans="1:11">
      <c r="A1542"/>
      <c r="B1542"/>
      <c r="C1542"/>
      <c r="D1542"/>
      <c r="E1542"/>
      <c r="F1542"/>
      <c r="G1542"/>
      <c r="H1542"/>
      <c r="I1542"/>
      <c r="J1542"/>
      <c r="K1542"/>
    </row>
    <row r="1543" spans="1:11">
      <c r="A1543"/>
      <c r="B1543"/>
      <c r="C1543"/>
      <c r="D1543"/>
      <c r="E1543"/>
      <c r="F1543"/>
      <c r="G1543"/>
      <c r="H1543"/>
      <c r="I1543"/>
      <c r="J1543"/>
      <c r="K1543"/>
    </row>
    <row r="1544" spans="1:11">
      <c r="A1544"/>
      <c r="B1544"/>
      <c r="C1544"/>
      <c r="D1544"/>
      <c r="E1544"/>
      <c r="F1544"/>
      <c r="G1544"/>
      <c r="H1544"/>
      <c r="I1544"/>
      <c r="J1544"/>
      <c r="K1544"/>
    </row>
    <row r="1545" spans="1:11">
      <c r="A1545"/>
      <c r="B1545"/>
      <c r="C1545"/>
      <c r="D1545"/>
      <c r="E1545"/>
      <c r="F1545"/>
      <c r="G1545"/>
      <c r="H1545"/>
      <c r="I1545"/>
      <c r="J1545"/>
      <c r="K1545"/>
    </row>
    <row r="1546" spans="1:11">
      <c r="A1546"/>
      <c r="B1546"/>
      <c r="C1546"/>
      <c r="D1546"/>
      <c r="E1546"/>
      <c r="F1546"/>
      <c r="G1546"/>
      <c r="H1546"/>
      <c r="I1546"/>
      <c r="J1546"/>
      <c r="K1546"/>
    </row>
    <row r="1547" spans="1:11">
      <c r="A1547"/>
      <c r="B1547"/>
      <c r="C1547"/>
      <c r="D1547"/>
      <c r="E1547"/>
      <c r="F1547"/>
      <c r="G1547"/>
      <c r="H1547"/>
      <c r="I1547"/>
      <c r="J1547"/>
      <c r="K1547"/>
    </row>
    <row r="1548" spans="1:11">
      <c r="A1548"/>
      <c r="B1548"/>
      <c r="C1548"/>
      <c r="D1548"/>
      <c r="E1548"/>
      <c r="F1548"/>
      <c r="G1548"/>
      <c r="H1548"/>
      <c r="I1548"/>
      <c r="J1548"/>
      <c r="K1548"/>
    </row>
    <row r="1549" spans="1:11">
      <c r="A1549"/>
      <c r="B1549"/>
      <c r="C1549"/>
      <c r="D1549"/>
      <c r="E1549"/>
      <c r="F1549"/>
      <c r="G1549"/>
      <c r="H1549"/>
      <c r="I1549"/>
      <c r="J1549"/>
      <c r="K1549"/>
    </row>
    <row r="1550" spans="1:11">
      <c r="A1550"/>
      <c r="B1550"/>
      <c r="C1550"/>
      <c r="D1550"/>
      <c r="E1550"/>
      <c r="F1550"/>
      <c r="G1550"/>
      <c r="H1550"/>
      <c r="I1550"/>
      <c r="J1550"/>
      <c r="K1550"/>
    </row>
    <row r="1551" spans="1:11">
      <c r="A1551"/>
      <c r="B1551"/>
      <c r="C1551"/>
      <c r="D1551"/>
      <c r="E1551"/>
      <c r="F1551"/>
      <c r="G1551"/>
      <c r="H1551"/>
      <c r="I1551"/>
      <c r="J1551"/>
      <c r="K1551"/>
    </row>
    <row r="1552" spans="1:11">
      <c r="A1552"/>
      <c r="B1552"/>
      <c r="C1552"/>
      <c r="D1552"/>
      <c r="E1552"/>
      <c r="F1552"/>
      <c r="G1552"/>
      <c r="H1552"/>
      <c r="I1552"/>
      <c r="J1552"/>
      <c r="K1552"/>
    </row>
    <row r="1553" spans="1:11">
      <c r="A1553"/>
      <c r="B1553"/>
      <c r="C1553"/>
      <c r="D1553"/>
      <c r="E1553"/>
      <c r="F1553"/>
      <c r="G1553"/>
      <c r="H1553"/>
      <c r="I1553"/>
      <c r="J1553"/>
      <c r="K1553"/>
    </row>
    <row r="1554" spans="1:11">
      <c r="A1554"/>
      <c r="B1554"/>
      <c r="C1554"/>
      <c r="D1554"/>
      <c r="E1554"/>
      <c r="F1554"/>
      <c r="G1554"/>
      <c r="H1554"/>
      <c r="I1554"/>
      <c r="J1554"/>
      <c r="K1554"/>
    </row>
    <row r="1555" spans="1:11">
      <c r="A1555"/>
      <c r="B1555"/>
      <c r="C1555"/>
      <c r="D1555"/>
      <c r="E1555"/>
      <c r="F1555"/>
      <c r="G1555"/>
      <c r="H1555"/>
      <c r="I1555"/>
      <c r="J1555"/>
      <c r="K1555"/>
    </row>
    <row r="1556" spans="1:11">
      <c r="A1556"/>
      <c r="B1556"/>
      <c r="C1556"/>
      <c r="D1556"/>
      <c r="E1556"/>
      <c r="F1556"/>
      <c r="G1556"/>
      <c r="H1556"/>
      <c r="I1556"/>
      <c r="J1556"/>
      <c r="K1556"/>
    </row>
    <row r="1557" spans="1:11">
      <c r="A1557"/>
      <c r="B1557"/>
      <c r="C1557"/>
      <c r="D1557"/>
      <c r="E1557"/>
      <c r="F1557"/>
      <c r="G1557"/>
      <c r="H1557"/>
      <c r="I1557"/>
      <c r="J1557"/>
      <c r="K1557"/>
    </row>
    <row r="1558" spans="1:11">
      <c r="A1558"/>
      <c r="B1558"/>
      <c r="C1558"/>
      <c r="D1558"/>
      <c r="E1558"/>
      <c r="F1558"/>
      <c r="G1558"/>
      <c r="H1558"/>
      <c r="I1558"/>
      <c r="J1558"/>
      <c r="K1558"/>
    </row>
    <row r="1559" spans="1:11">
      <c r="A1559"/>
      <c r="B1559"/>
      <c r="C1559"/>
      <c r="D1559"/>
      <c r="E1559"/>
      <c r="F1559"/>
      <c r="G1559"/>
      <c r="H1559"/>
      <c r="I1559"/>
      <c r="J1559"/>
      <c r="K1559"/>
    </row>
    <row r="1560" spans="1:11">
      <c r="A1560"/>
      <c r="B1560"/>
      <c r="C1560"/>
      <c r="D1560"/>
      <c r="E1560"/>
      <c r="F1560"/>
      <c r="G1560"/>
      <c r="H1560"/>
      <c r="I1560"/>
      <c r="J1560"/>
      <c r="K1560"/>
    </row>
    <row r="1561" spans="1:11">
      <c r="A1561"/>
      <c r="B1561"/>
      <c r="C1561"/>
      <c r="D1561"/>
      <c r="E1561"/>
      <c r="F1561"/>
      <c r="G1561"/>
      <c r="H1561"/>
      <c r="I1561"/>
      <c r="J1561"/>
      <c r="K1561"/>
    </row>
    <row r="1562" spans="1:11">
      <c r="A1562"/>
      <c r="B1562"/>
      <c r="C1562"/>
      <c r="D1562"/>
      <c r="E1562"/>
      <c r="F1562"/>
      <c r="G1562"/>
      <c r="H1562"/>
      <c r="I1562"/>
      <c r="J1562"/>
      <c r="K1562"/>
    </row>
    <row r="1563" spans="1:11">
      <c r="A1563"/>
      <c r="B1563"/>
      <c r="C1563"/>
      <c r="D1563"/>
      <c r="E1563"/>
      <c r="F1563"/>
      <c r="G1563"/>
      <c r="H1563"/>
      <c r="I1563"/>
      <c r="J1563"/>
      <c r="K1563"/>
    </row>
    <row r="1564" spans="1:11">
      <c r="A1564"/>
      <c r="B1564"/>
      <c r="C1564"/>
      <c r="D1564"/>
      <c r="E1564"/>
      <c r="F1564"/>
      <c r="G1564"/>
      <c r="H1564"/>
      <c r="I1564"/>
      <c r="J1564"/>
      <c r="K1564"/>
    </row>
    <row r="1565" spans="1:11">
      <c r="A1565"/>
      <c r="B1565"/>
      <c r="C1565"/>
      <c r="D1565"/>
      <c r="E1565"/>
      <c r="F1565"/>
      <c r="G1565"/>
      <c r="H1565"/>
      <c r="I1565"/>
      <c r="J1565"/>
      <c r="K1565"/>
    </row>
    <row r="1566" spans="1:11">
      <c r="A1566"/>
      <c r="B1566"/>
      <c r="C1566"/>
      <c r="D1566"/>
      <c r="E1566"/>
      <c r="F1566"/>
      <c r="G1566"/>
      <c r="H1566"/>
      <c r="I1566"/>
      <c r="J1566"/>
      <c r="K1566"/>
    </row>
    <row r="1567" spans="1:11">
      <c r="A1567"/>
      <c r="B1567"/>
      <c r="C1567"/>
      <c r="D1567"/>
      <c r="E1567"/>
      <c r="F1567"/>
      <c r="G1567"/>
      <c r="H1567"/>
      <c r="I1567"/>
      <c r="J1567"/>
      <c r="K1567"/>
    </row>
    <row r="1568" spans="1:11">
      <c r="A1568"/>
      <c r="B1568"/>
      <c r="C1568"/>
      <c r="D1568"/>
      <c r="E1568"/>
      <c r="F1568"/>
      <c r="G1568"/>
      <c r="H1568"/>
      <c r="I1568"/>
      <c r="J1568"/>
      <c r="K1568"/>
    </row>
    <row r="1569" spans="1:11">
      <c r="A1569"/>
      <c r="B1569"/>
      <c r="C1569"/>
      <c r="D1569"/>
      <c r="E1569"/>
      <c r="F1569"/>
      <c r="G1569"/>
      <c r="H1569"/>
      <c r="I1569"/>
      <c r="J1569"/>
      <c r="K1569"/>
    </row>
    <row r="1570" spans="1:11">
      <c r="A1570"/>
      <c r="B1570"/>
      <c r="C1570"/>
      <c r="D1570"/>
      <c r="E1570"/>
      <c r="F1570"/>
      <c r="G1570"/>
      <c r="H1570"/>
      <c r="I1570"/>
      <c r="J1570"/>
      <c r="K1570"/>
    </row>
    <row r="1571" spans="1:11">
      <c r="A1571"/>
      <c r="B1571"/>
      <c r="C1571"/>
      <c r="D1571"/>
      <c r="E1571"/>
      <c r="F1571"/>
      <c r="G1571"/>
      <c r="H1571"/>
      <c r="I1571"/>
      <c r="J1571"/>
      <c r="K1571"/>
    </row>
    <row r="1572" spans="1:11">
      <c r="A1572"/>
      <c r="B1572"/>
      <c r="C1572"/>
      <c r="D1572"/>
      <c r="E1572"/>
      <c r="F1572"/>
      <c r="G1572"/>
      <c r="H1572"/>
      <c r="I1572"/>
      <c r="J1572"/>
      <c r="K1572"/>
    </row>
    <row r="1573" spans="1:11">
      <c r="A1573"/>
      <c r="B1573"/>
      <c r="C1573"/>
      <c r="D1573"/>
      <c r="E1573"/>
      <c r="F1573"/>
      <c r="G1573"/>
      <c r="H1573"/>
      <c r="I1573"/>
      <c r="J1573"/>
      <c r="K1573"/>
    </row>
    <row r="1574" spans="1:11">
      <c r="A1574"/>
      <c r="B1574"/>
      <c r="C1574"/>
      <c r="D1574"/>
      <c r="E1574"/>
      <c r="F1574"/>
      <c r="G1574"/>
      <c r="H1574"/>
      <c r="I1574"/>
      <c r="J1574"/>
      <c r="K1574"/>
    </row>
    <row r="1575" spans="1:11">
      <c r="A1575"/>
      <c r="B1575"/>
      <c r="C1575"/>
      <c r="D1575"/>
      <c r="E1575"/>
      <c r="F1575"/>
      <c r="G1575"/>
      <c r="H1575"/>
      <c r="I1575"/>
      <c r="J1575"/>
      <c r="K1575"/>
    </row>
    <row r="1576" spans="1:11">
      <c r="A1576"/>
      <c r="B1576"/>
      <c r="C1576"/>
      <c r="D1576"/>
      <c r="E1576"/>
      <c r="F1576"/>
      <c r="G1576"/>
      <c r="H1576"/>
      <c r="I1576"/>
      <c r="J1576"/>
      <c r="K1576"/>
    </row>
    <row r="1577" spans="1:11">
      <c r="A1577"/>
      <c r="B1577"/>
      <c r="C1577"/>
      <c r="D1577"/>
      <c r="E1577"/>
      <c r="F1577"/>
      <c r="G1577"/>
      <c r="H1577"/>
      <c r="I1577"/>
      <c r="J1577"/>
      <c r="K1577"/>
    </row>
    <row r="1578" spans="1:11">
      <c r="A1578"/>
      <c r="B1578"/>
      <c r="C1578"/>
      <c r="D1578"/>
      <c r="E1578"/>
      <c r="F1578"/>
      <c r="G1578"/>
      <c r="H1578"/>
      <c r="I1578"/>
      <c r="J1578"/>
      <c r="K1578"/>
    </row>
    <row r="1579" spans="1:11">
      <c r="A1579"/>
      <c r="B1579"/>
      <c r="C1579"/>
      <c r="D1579"/>
      <c r="E1579"/>
      <c r="F1579"/>
      <c r="G1579"/>
      <c r="H1579"/>
      <c r="I1579"/>
      <c r="J1579"/>
      <c r="K1579"/>
    </row>
    <row r="1580" spans="1:11">
      <c r="A1580"/>
      <c r="B1580"/>
      <c r="C1580"/>
      <c r="D1580"/>
      <c r="E1580"/>
      <c r="F1580"/>
      <c r="G1580"/>
      <c r="H1580"/>
      <c r="I1580"/>
      <c r="J1580"/>
      <c r="K1580"/>
    </row>
    <row r="1581" spans="1:11">
      <c r="A1581"/>
      <c r="B1581"/>
      <c r="C1581"/>
      <c r="D1581"/>
      <c r="E1581"/>
      <c r="F1581"/>
      <c r="G1581"/>
      <c r="H1581"/>
      <c r="I1581"/>
      <c r="J1581"/>
      <c r="K1581"/>
    </row>
    <row r="1582" spans="1:11">
      <c r="A1582"/>
      <c r="B1582"/>
      <c r="C1582"/>
      <c r="D1582"/>
      <c r="E1582"/>
      <c r="F1582"/>
      <c r="G1582"/>
      <c r="H1582"/>
      <c r="I1582"/>
      <c r="J1582"/>
      <c r="K1582"/>
    </row>
    <row r="1583" spans="1:11">
      <c r="A1583"/>
      <c r="B1583"/>
      <c r="C1583"/>
      <c r="D1583"/>
      <c r="E1583"/>
      <c r="F1583"/>
      <c r="G1583"/>
      <c r="H1583"/>
      <c r="I1583"/>
      <c r="J1583"/>
      <c r="K1583"/>
    </row>
    <row r="1584" spans="1:11">
      <c r="A1584"/>
      <c r="B1584"/>
      <c r="C1584"/>
      <c r="D1584"/>
      <c r="E1584"/>
      <c r="F1584"/>
      <c r="G1584"/>
      <c r="H1584"/>
      <c r="I1584"/>
      <c r="J1584"/>
      <c r="K1584"/>
    </row>
    <row r="1585" spans="1:11">
      <c r="A1585"/>
      <c r="B1585"/>
      <c r="C1585"/>
      <c r="D1585"/>
      <c r="E1585"/>
      <c r="F1585"/>
      <c r="G1585"/>
      <c r="H1585"/>
      <c r="I1585"/>
      <c r="J1585"/>
      <c r="K1585"/>
    </row>
    <row r="1586" spans="1:11">
      <c r="A1586"/>
      <c r="B1586"/>
      <c r="C1586"/>
      <c r="D1586"/>
      <c r="E1586"/>
      <c r="F1586"/>
      <c r="G1586"/>
      <c r="H1586"/>
      <c r="I1586"/>
      <c r="J1586"/>
      <c r="K1586"/>
    </row>
    <row r="1587" spans="1:11">
      <c r="A1587"/>
      <c r="B1587"/>
      <c r="C1587"/>
      <c r="D1587"/>
      <c r="E1587"/>
      <c r="F1587"/>
      <c r="G1587"/>
      <c r="H1587"/>
      <c r="I1587"/>
      <c r="J1587"/>
      <c r="K1587"/>
    </row>
    <row r="1588" spans="1:11">
      <c r="A1588"/>
      <c r="B1588"/>
      <c r="C1588"/>
      <c r="D1588"/>
      <c r="E1588"/>
      <c r="F1588"/>
      <c r="G1588"/>
      <c r="H1588"/>
      <c r="I1588"/>
      <c r="J1588"/>
      <c r="K1588"/>
    </row>
    <row r="1589" spans="1:11">
      <c r="A1589"/>
      <c r="B1589"/>
      <c r="C1589"/>
      <c r="D1589"/>
      <c r="E1589"/>
      <c r="F1589"/>
      <c r="G1589"/>
      <c r="H1589"/>
      <c r="I1589"/>
      <c r="J1589"/>
      <c r="K1589"/>
    </row>
    <row r="1590" spans="1:11">
      <c r="A1590"/>
      <c r="B1590"/>
      <c r="C1590"/>
      <c r="D1590"/>
      <c r="E1590"/>
      <c r="F1590"/>
      <c r="G1590"/>
      <c r="H1590"/>
      <c r="I1590"/>
      <c r="J1590"/>
      <c r="K1590"/>
    </row>
    <row r="1591" spans="1:11">
      <c r="A1591"/>
      <c r="B1591"/>
      <c r="C1591"/>
      <c r="D1591"/>
      <c r="E1591"/>
      <c r="F1591"/>
      <c r="G1591"/>
      <c r="H1591"/>
      <c r="I1591"/>
      <c r="J1591"/>
      <c r="K1591"/>
    </row>
    <row r="1592" spans="1:11">
      <c r="A1592"/>
      <c r="B1592"/>
      <c r="C1592"/>
      <c r="D1592"/>
      <c r="E1592"/>
      <c r="F1592"/>
      <c r="G1592"/>
      <c r="H1592"/>
      <c r="I1592"/>
      <c r="J1592"/>
      <c r="K1592"/>
    </row>
    <row r="1593" spans="1:11">
      <c r="A1593"/>
      <c r="B1593"/>
      <c r="C1593"/>
      <c r="D1593"/>
      <c r="E1593"/>
      <c r="F1593"/>
      <c r="G1593"/>
      <c r="H1593"/>
      <c r="I1593"/>
      <c r="J1593"/>
      <c r="K1593"/>
    </row>
    <row r="1594" spans="1:11">
      <c r="A1594"/>
      <c r="B1594"/>
      <c r="C1594"/>
      <c r="D1594"/>
      <c r="E1594"/>
      <c r="F1594"/>
      <c r="G1594"/>
      <c r="H1594"/>
      <c r="I1594"/>
      <c r="J1594"/>
      <c r="K1594"/>
    </row>
    <row r="1595" spans="1:11">
      <c r="A1595"/>
      <c r="B1595"/>
      <c r="C1595"/>
      <c r="D1595"/>
      <c r="E1595"/>
      <c r="F1595"/>
      <c r="G1595"/>
      <c r="H1595"/>
      <c r="I1595"/>
      <c r="J1595"/>
      <c r="K1595"/>
    </row>
    <row r="1596" spans="1:11">
      <c r="A1596"/>
      <c r="B1596"/>
      <c r="C1596"/>
      <c r="D1596"/>
      <c r="E1596"/>
      <c r="F1596"/>
      <c r="G1596"/>
      <c r="H1596"/>
      <c r="I1596"/>
      <c r="J1596"/>
      <c r="K1596"/>
    </row>
    <row r="1597" spans="1:11">
      <c r="A1597"/>
      <c r="B1597"/>
      <c r="C1597"/>
      <c r="D1597"/>
      <c r="E1597"/>
      <c r="F1597"/>
      <c r="G1597"/>
      <c r="H1597"/>
      <c r="I1597"/>
      <c r="J1597"/>
      <c r="K1597"/>
    </row>
    <row r="1598" spans="1:11">
      <c r="A1598"/>
      <c r="B1598"/>
      <c r="C1598"/>
      <c r="D1598"/>
      <c r="E1598"/>
      <c r="F1598"/>
      <c r="G1598"/>
      <c r="H1598"/>
      <c r="I1598"/>
      <c r="J1598"/>
      <c r="K1598"/>
    </row>
    <row r="1599" spans="1:11">
      <c r="A1599"/>
      <c r="B1599"/>
      <c r="C1599"/>
      <c r="D1599"/>
      <c r="E1599"/>
      <c r="F1599"/>
      <c r="G1599"/>
      <c r="H1599"/>
      <c r="I1599"/>
      <c r="J1599"/>
      <c r="K1599"/>
    </row>
    <row r="1600" spans="1:11">
      <c r="A1600"/>
      <c r="B1600"/>
      <c r="C1600"/>
      <c r="D1600"/>
      <c r="E1600"/>
      <c r="F1600"/>
      <c r="G1600"/>
      <c r="H1600"/>
      <c r="I1600"/>
      <c r="J1600"/>
      <c r="K1600"/>
    </row>
    <row r="1601" spans="1:11">
      <c r="A1601"/>
      <c r="B1601"/>
      <c r="C1601"/>
      <c r="D1601"/>
      <c r="E1601"/>
      <c r="F1601"/>
      <c r="G1601"/>
      <c r="H1601"/>
      <c r="I1601"/>
      <c r="J1601"/>
      <c r="K1601"/>
    </row>
    <row r="1602" spans="1:11">
      <c r="A1602"/>
      <c r="B1602"/>
      <c r="C1602"/>
      <c r="D1602"/>
      <c r="E1602"/>
      <c r="F1602"/>
      <c r="G1602"/>
      <c r="H1602"/>
      <c r="I1602"/>
      <c r="J1602"/>
      <c r="K1602"/>
    </row>
    <row r="1603" spans="1:11">
      <c r="A1603"/>
      <c r="B1603"/>
      <c r="C1603"/>
      <c r="D1603"/>
      <c r="E1603"/>
      <c r="F1603"/>
      <c r="G1603"/>
      <c r="H1603"/>
      <c r="I1603"/>
      <c r="J1603"/>
      <c r="K1603"/>
    </row>
    <row r="1604" spans="1:11">
      <c r="A1604"/>
      <c r="B1604"/>
      <c r="C1604"/>
      <c r="D1604"/>
      <c r="E1604"/>
      <c r="F1604"/>
      <c r="G1604"/>
      <c r="H1604"/>
      <c r="I1604"/>
      <c r="J1604"/>
      <c r="K1604"/>
    </row>
    <row r="1605" spans="1:11">
      <c r="A1605"/>
      <c r="B1605"/>
      <c r="C1605"/>
      <c r="D1605"/>
      <c r="E1605"/>
      <c r="F1605"/>
      <c r="G1605"/>
      <c r="H1605"/>
      <c r="I1605"/>
      <c r="J1605"/>
      <c r="K1605"/>
    </row>
    <row r="1606" spans="1:11">
      <c r="A1606"/>
      <c r="B1606"/>
      <c r="C1606"/>
      <c r="D1606"/>
      <c r="E1606"/>
      <c r="F1606"/>
      <c r="G1606"/>
      <c r="H1606"/>
      <c r="I1606"/>
      <c r="J1606"/>
      <c r="K1606"/>
    </row>
    <row r="1607" spans="1:11">
      <c r="A1607"/>
      <c r="B1607"/>
      <c r="C1607"/>
      <c r="D1607"/>
      <c r="E1607"/>
      <c r="F1607"/>
      <c r="G1607"/>
      <c r="H1607"/>
      <c r="I1607"/>
      <c r="J1607"/>
      <c r="K1607"/>
    </row>
    <row r="1608" spans="1:11">
      <c r="A1608"/>
      <c r="B1608"/>
      <c r="C1608"/>
      <c r="D1608"/>
      <c r="E1608"/>
      <c r="F1608"/>
      <c r="G1608"/>
      <c r="H1608"/>
      <c r="I1608"/>
      <c r="J1608"/>
      <c r="K1608"/>
    </row>
    <row r="1609" spans="1:11">
      <c r="A1609"/>
      <c r="B1609"/>
      <c r="C1609"/>
      <c r="D1609"/>
      <c r="E1609"/>
      <c r="F1609"/>
      <c r="G1609"/>
      <c r="H1609"/>
      <c r="I1609"/>
      <c r="J1609"/>
      <c r="K1609"/>
    </row>
    <row r="1610" spans="1:11">
      <c r="A1610"/>
      <c r="B1610"/>
      <c r="C1610"/>
      <c r="D1610"/>
      <c r="E1610"/>
      <c r="F1610"/>
      <c r="G1610"/>
      <c r="H1610"/>
      <c r="I1610"/>
      <c r="J1610"/>
      <c r="K1610"/>
    </row>
    <row r="1611" spans="1:11">
      <c r="A1611"/>
      <c r="B1611"/>
      <c r="C1611"/>
      <c r="D1611"/>
      <c r="E1611"/>
      <c r="F1611"/>
      <c r="G1611"/>
      <c r="H1611"/>
      <c r="I1611"/>
      <c r="J1611"/>
      <c r="K1611"/>
    </row>
    <row r="1612" spans="1:11">
      <c r="A1612"/>
      <c r="B1612"/>
      <c r="C1612"/>
      <c r="D1612"/>
      <c r="E1612"/>
      <c r="F1612"/>
      <c r="G1612"/>
      <c r="H1612"/>
      <c r="I1612"/>
      <c r="J1612"/>
      <c r="K1612"/>
    </row>
    <row r="1613" spans="1:11">
      <c r="A1613"/>
      <c r="B1613"/>
      <c r="C1613"/>
      <c r="D1613"/>
      <c r="E1613"/>
      <c r="F1613"/>
      <c r="G1613"/>
      <c r="H1613"/>
      <c r="I1613"/>
      <c r="J1613"/>
      <c r="K1613"/>
    </row>
    <row r="1614" spans="1:11">
      <c r="A1614"/>
      <c r="B1614"/>
      <c r="C1614"/>
      <c r="D1614"/>
      <c r="E1614"/>
      <c r="F1614"/>
      <c r="G1614"/>
      <c r="H1614"/>
      <c r="I1614"/>
      <c r="J1614"/>
      <c r="K1614"/>
    </row>
    <row r="1615" spans="1:11">
      <c r="A1615"/>
      <c r="B1615"/>
      <c r="C1615"/>
      <c r="D1615"/>
      <c r="E1615"/>
      <c r="F1615"/>
      <c r="G1615"/>
      <c r="H1615"/>
      <c r="I1615"/>
      <c r="J1615"/>
      <c r="K1615"/>
    </row>
    <row r="1616" spans="1:11">
      <c r="A1616"/>
      <c r="B1616"/>
      <c r="C1616"/>
      <c r="D1616"/>
      <c r="E1616"/>
      <c r="F1616"/>
      <c r="G1616"/>
      <c r="H1616"/>
      <c r="I1616"/>
      <c r="J1616"/>
      <c r="K1616"/>
    </row>
    <row r="1617" spans="1:11">
      <c r="A1617"/>
      <c r="B1617"/>
      <c r="C1617"/>
      <c r="D1617"/>
      <c r="E1617"/>
      <c r="F1617"/>
      <c r="G1617"/>
      <c r="H1617"/>
      <c r="I1617"/>
      <c r="J1617"/>
      <c r="K1617"/>
    </row>
    <row r="1618" spans="1:11">
      <c r="A1618"/>
      <c r="B1618"/>
      <c r="C1618"/>
      <c r="D1618"/>
      <c r="E1618"/>
      <c r="F1618"/>
      <c r="G1618"/>
      <c r="H1618"/>
      <c r="I1618"/>
      <c r="J1618"/>
      <c r="K1618"/>
    </row>
    <row r="1619" spans="1:11">
      <c r="A1619"/>
      <c r="B1619"/>
      <c r="C1619"/>
      <c r="D1619"/>
      <c r="E1619"/>
      <c r="F1619"/>
      <c r="G1619"/>
      <c r="H1619"/>
      <c r="I1619"/>
      <c r="J1619"/>
      <c r="K1619"/>
    </row>
    <row r="1620" spans="1:11">
      <c r="A1620"/>
      <c r="B1620"/>
      <c r="C1620"/>
      <c r="D1620"/>
      <c r="E1620"/>
      <c r="F1620"/>
      <c r="G1620"/>
      <c r="H1620"/>
      <c r="I1620"/>
      <c r="J1620"/>
      <c r="K1620"/>
    </row>
    <row r="1621" spans="1:11">
      <c r="A1621"/>
      <c r="B1621"/>
      <c r="C1621"/>
      <c r="D1621"/>
      <c r="E1621"/>
      <c r="F1621"/>
      <c r="G1621"/>
      <c r="H1621"/>
      <c r="I1621"/>
      <c r="J1621"/>
      <c r="K1621"/>
    </row>
    <row r="1622" spans="1:11">
      <c r="A1622"/>
      <c r="B1622"/>
      <c r="C1622"/>
      <c r="D1622"/>
      <c r="E1622"/>
      <c r="F1622"/>
      <c r="G1622"/>
      <c r="H1622"/>
      <c r="I1622"/>
      <c r="J1622"/>
      <c r="K1622"/>
    </row>
    <row r="1623" spans="1:11">
      <c r="A1623"/>
      <c r="B1623"/>
      <c r="C1623"/>
      <c r="D1623"/>
      <c r="E1623"/>
      <c r="F1623"/>
      <c r="G1623"/>
      <c r="H1623"/>
      <c r="I1623"/>
      <c r="J1623"/>
      <c r="K1623"/>
    </row>
    <row r="1624" spans="1:11">
      <c r="A1624"/>
      <c r="B1624"/>
      <c r="C1624"/>
      <c r="D1624"/>
      <c r="E1624"/>
      <c r="F1624"/>
      <c r="G1624"/>
      <c r="H1624"/>
      <c r="I1624"/>
      <c r="J1624"/>
      <c r="K1624"/>
    </row>
    <row r="1625" spans="1:11">
      <c r="A1625"/>
      <c r="B1625"/>
      <c r="C1625"/>
      <c r="D1625"/>
      <c r="E1625"/>
      <c r="F1625"/>
      <c r="G1625"/>
      <c r="H1625"/>
      <c r="I1625"/>
      <c r="J1625"/>
      <c r="K1625"/>
    </row>
    <row r="1626" spans="1:11">
      <c r="A1626"/>
      <c r="B1626"/>
      <c r="C1626"/>
      <c r="D1626"/>
      <c r="E1626"/>
      <c r="F1626"/>
      <c r="G1626"/>
      <c r="H1626"/>
      <c r="I1626"/>
      <c r="J1626"/>
      <c r="K1626"/>
    </row>
    <row r="1627" spans="1:11">
      <c r="A1627"/>
      <c r="B1627"/>
      <c r="C1627"/>
      <c r="D1627"/>
      <c r="E1627"/>
      <c r="F1627"/>
      <c r="G1627"/>
      <c r="H1627"/>
      <c r="I1627"/>
      <c r="J1627"/>
      <c r="K1627"/>
    </row>
    <row r="1628" spans="1:11">
      <c r="A1628"/>
      <c r="B1628"/>
      <c r="C1628"/>
      <c r="D1628"/>
      <c r="E1628"/>
      <c r="F1628"/>
      <c r="G1628"/>
      <c r="H1628"/>
      <c r="I1628"/>
      <c r="J1628"/>
      <c r="K1628"/>
    </row>
    <row r="1629" spans="1:11">
      <c r="A1629"/>
      <c r="B1629"/>
      <c r="C1629"/>
      <c r="D1629"/>
      <c r="E1629"/>
      <c r="F1629"/>
      <c r="G1629"/>
      <c r="H1629"/>
      <c r="I1629"/>
      <c r="J1629"/>
      <c r="K1629"/>
    </row>
    <row r="1630" spans="1:11">
      <c r="A1630"/>
      <c r="B1630"/>
      <c r="C1630"/>
      <c r="D1630"/>
      <c r="E1630"/>
      <c r="F1630"/>
      <c r="G1630"/>
      <c r="H1630"/>
      <c r="I1630"/>
      <c r="J1630"/>
      <c r="K1630"/>
    </row>
    <row r="1631" spans="1:11">
      <c r="A1631"/>
      <c r="B1631"/>
      <c r="C1631"/>
      <c r="D1631"/>
      <c r="E1631"/>
      <c r="F1631"/>
      <c r="G1631"/>
      <c r="H1631"/>
      <c r="I1631"/>
      <c r="J1631"/>
      <c r="K1631"/>
    </row>
    <row r="1632" spans="1:11">
      <c r="A1632"/>
      <c r="B1632"/>
      <c r="C1632"/>
      <c r="D1632"/>
      <c r="E1632"/>
      <c r="F1632"/>
      <c r="G1632"/>
      <c r="H1632"/>
      <c r="I1632"/>
      <c r="J1632"/>
      <c r="K1632"/>
    </row>
    <row r="1633" spans="1:11">
      <c r="A1633"/>
      <c r="B1633"/>
      <c r="C1633"/>
      <c r="D1633"/>
      <c r="E1633"/>
      <c r="F1633"/>
      <c r="G1633"/>
      <c r="H1633"/>
      <c r="I1633"/>
      <c r="J1633"/>
      <c r="K1633"/>
    </row>
    <row r="1634" spans="1:11">
      <c r="A1634"/>
      <c r="B1634"/>
      <c r="C1634"/>
      <c r="D1634"/>
      <c r="E1634"/>
      <c r="F1634"/>
      <c r="G1634"/>
      <c r="H1634"/>
      <c r="I1634"/>
      <c r="J1634"/>
      <c r="K1634"/>
    </row>
    <row r="1635" spans="1:11">
      <c r="A1635"/>
      <c r="B1635"/>
      <c r="C1635"/>
      <c r="D1635"/>
      <c r="E1635"/>
      <c r="F1635"/>
      <c r="G1635"/>
      <c r="H1635"/>
      <c r="I1635"/>
      <c r="J1635"/>
      <c r="K1635"/>
    </row>
    <row r="1636" spans="1:11">
      <c r="A1636"/>
      <c r="B1636"/>
      <c r="C1636"/>
      <c r="D1636"/>
      <c r="E1636"/>
      <c r="F1636"/>
      <c r="G1636"/>
      <c r="H1636"/>
      <c r="I1636"/>
      <c r="J1636"/>
      <c r="K1636"/>
    </row>
    <row r="1637" spans="1:11">
      <c r="A1637"/>
      <c r="B1637"/>
      <c r="C1637"/>
      <c r="D1637"/>
      <c r="E1637"/>
      <c r="F1637"/>
      <c r="G1637"/>
      <c r="H1637"/>
      <c r="I1637"/>
      <c r="J1637"/>
      <c r="K1637"/>
    </row>
    <row r="1638" spans="1:11">
      <c r="A1638"/>
      <c r="B1638"/>
      <c r="C1638"/>
      <c r="D1638"/>
      <c r="E1638"/>
      <c r="F1638"/>
      <c r="G1638"/>
      <c r="H1638"/>
      <c r="I1638"/>
      <c r="J1638"/>
      <c r="K1638"/>
    </row>
    <row r="1639" spans="1:11">
      <c r="A1639"/>
      <c r="B1639"/>
      <c r="C1639"/>
      <c r="D1639"/>
      <c r="E1639"/>
      <c r="F1639"/>
      <c r="G1639"/>
      <c r="H1639"/>
      <c r="I1639"/>
      <c r="J1639"/>
      <c r="K1639"/>
    </row>
    <row r="1640" spans="1:11">
      <c r="A1640"/>
      <c r="B1640"/>
      <c r="C1640"/>
      <c r="D1640"/>
      <c r="E1640"/>
      <c r="F1640"/>
      <c r="G1640"/>
      <c r="H1640"/>
      <c r="I1640"/>
      <c r="J1640"/>
      <c r="K1640"/>
    </row>
    <row r="1641" spans="1:11">
      <c r="A1641"/>
      <c r="B1641"/>
      <c r="C1641"/>
      <c r="D1641"/>
      <c r="E1641"/>
      <c r="F1641"/>
      <c r="G1641"/>
      <c r="H1641"/>
      <c r="I1641"/>
      <c r="J1641"/>
      <c r="K1641"/>
    </row>
    <row r="1642" spans="1:11">
      <c r="A1642"/>
      <c r="B1642"/>
      <c r="C1642"/>
      <c r="D1642"/>
      <c r="E1642"/>
      <c r="F1642"/>
      <c r="G1642"/>
      <c r="H1642"/>
      <c r="I1642"/>
      <c r="J1642"/>
      <c r="K1642"/>
    </row>
    <row r="1643" spans="1:11">
      <c r="A1643"/>
      <c r="B1643"/>
      <c r="C1643"/>
      <c r="D1643"/>
      <c r="E1643"/>
      <c r="F1643"/>
      <c r="G1643"/>
      <c r="H1643"/>
      <c r="I1643"/>
      <c r="J1643"/>
      <c r="K1643"/>
    </row>
    <row r="1644" spans="1:11">
      <c r="A1644"/>
      <c r="B1644"/>
      <c r="C1644"/>
      <c r="D1644"/>
      <c r="E1644"/>
      <c r="F1644"/>
      <c r="G1644"/>
      <c r="H1644"/>
      <c r="I1644"/>
      <c r="J1644"/>
      <c r="K1644"/>
    </row>
    <row r="1645" spans="1:11">
      <c r="A1645"/>
      <c r="B1645"/>
      <c r="C1645"/>
      <c r="D1645"/>
      <c r="E1645"/>
      <c r="F1645"/>
      <c r="G1645"/>
      <c r="H1645"/>
      <c r="I1645"/>
      <c r="J1645"/>
      <c r="K1645"/>
    </row>
    <row r="1646" spans="1:11">
      <c r="A1646"/>
      <c r="B1646"/>
      <c r="C1646"/>
      <c r="D1646"/>
      <c r="E1646"/>
      <c r="F1646"/>
      <c r="G1646"/>
      <c r="H1646"/>
      <c r="I1646"/>
      <c r="J1646"/>
      <c r="K1646"/>
    </row>
    <row r="1647" spans="1:11">
      <c r="A1647"/>
      <c r="B1647"/>
      <c r="C1647"/>
      <c r="D1647"/>
      <c r="E1647"/>
      <c r="F1647"/>
      <c r="G1647"/>
      <c r="H1647"/>
      <c r="I1647"/>
      <c r="J1647"/>
      <c r="K1647"/>
    </row>
    <row r="1648" spans="1:11">
      <c r="A1648"/>
      <c r="B1648"/>
      <c r="C1648"/>
      <c r="D1648"/>
      <c r="E1648"/>
      <c r="F1648"/>
      <c r="G1648"/>
      <c r="H1648"/>
      <c r="I1648"/>
      <c r="J1648"/>
      <c r="K1648"/>
    </row>
    <row r="1649" spans="1:11">
      <c r="A1649"/>
      <c r="B1649"/>
      <c r="C1649"/>
      <c r="D1649"/>
      <c r="E1649"/>
      <c r="F1649"/>
      <c r="G1649"/>
      <c r="H1649"/>
      <c r="I1649"/>
      <c r="J1649"/>
      <c r="K1649"/>
    </row>
    <row r="1650" spans="1:11">
      <c r="A1650"/>
      <c r="B1650"/>
      <c r="C1650"/>
      <c r="D1650"/>
      <c r="E1650"/>
      <c r="F1650"/>
      <c r="G1650"/>
      <c r="H1650"/>
      <c r="I1650"/>
      <c r="J1650"/>
      <c r="K1650"/>
    </row>
    <row r="1651" spans="1:11">
      <c r="A1651"/>
      <c r="B1651"/>
      <c r="C1651"/>
      <c r="D1651"/>
      <c r="E1651"/>
      <c r="F1651"/>
      <c r="G1651"/>
      <c r="H1651"/>
      <c r="I1651"/>
      <c r="J1651"/>
      <c r="K1651"/>
    </row>
    <row r="1652" spans="1:11">
      <c r="A1652"/>
      <c r="B1652"/>
      <c r="C1652"/>
      <c r="D1652"/>
      <c r="E1652"/>
      <c r="F1652"/>
      <c r="G1652"/>
      <c r="H1652"/>
      <c r="I1652"/>
      <c r="J1652"/>
      <c r="K1652"/>
    </row>
    <row r="1653" spans="1:11">
      <c r="A1653"/>
      <c r="B1653"/>
      <c r="C1653"/>
      <c r="D1653"/>
      <c r="E1653"/>
      <c r="F1653"/>
      <c r="G1653"/>
      <c r="H1653"/>
      <c r="I1653"/>
      <c r="J1653"/>
      <c r="K1653"/>
    </row>
    <row r="1654" spans="1:11">
      <c r="A1654"/>
      <c r="B1654"/>
      <c r="C1654"/>
      <c r="D1654"/>
      <c r="E1654"/>
      <c r="F1654"/>
      <c r="G1654"/>
      <c r="H1654"/>
      <c r="I1654"/>
      <c r="J1654"/>
      <c r="K1654"/>
    </row>
    <row r="1655" spans="1:11">
      <c r="A1655"/>
      <c r="B1655"/>
      <c r="C1655"/>
      <c r="D1655"/>
      <c r="E1655"/>
      <c r="F1655"/>
      <c r="G1655"/>
      <c r="H1655"/>
      <c r="I1655"/>
      <c r="J1655"/>
      <c r="K1655"/>
    </row>
    <row r="1656" spans="1:11">
      <c r="A1656"/>
      <c r="B1656"/>
      <c r="C1656"/>
      <c r="D1656"/>
      <c r="E1656"/>
      <c r="F1656"/>
      <c r="G1656"/>
      <c r="H1656"/>
      <c r="I1656"/>
      <c r="J1656"/>
      <c r="K1656"/>
    </row>
    <row r="1657" spans="1:11">
      <c r="A1657"/>
      <c r="B1657"/>
      <c r="C1657"/>
      <c r="D1657"/>
      <c r="E1657"/>
      <c r="F1657"/>
      <c r="G1657"/>
      <c r="H1657"/>
      <c r="I1657"/>
      <c r="J1657"/>
      <c r="K1657"/>
    </row>
    <row r="1658" spans="1:11">
      <c r="A1658"/>
      <c r="B1658"/>
      <c r="C1658"/>
      <c r="D1658"/>
      <c r="E1658"/>
      <c r="F1658"/>
      <c r="G1658"/>
      <c r="H1658"/>
      <c r="I1658"/>
      <c r="J1658"/>
      <c r="K1658"/>
    </row>
    <row r="1659" spans="1:11">
      <c r="A1659"/>
      <c r="B1659"/>
      <c r="C1659"/>
      <c r="D1659"/>
      <c r="E1659"/>
      <c r="F1659"/>
      <c r="G1659"/>
      <c r="H1659"/>
      <c r="I1659"/>
      <c r="J1659"/>
      <c r="K1659"/>
    </row>
    <row r="1660" spans="1:11">
      <c r="A1660"/>
      <c r="B1660"/>
      <c r="C1660"/>
      <c r="D1660"/>
      <c r="E1660"/>
      <c r="F1660"/>
      <c r="G1660"/>
      <c r="H1660"/>
      <c r="I1660"/>
      <c r="J1660"/>
      <c r="K1660"/>
    </row>
    <row r="1661" spans="1:11">
      <c r="A1661"/>
      <c r="B1661"/>
      <c r="C1661"/>
      <c r="D1661"/>
      <c r="E1661"/>
      <c r="F1661"/>
      <c r="G1661"/>
      <c r="H1661"/>
      <c r="I1661"/>
      <c r="J1661"/>
      <c r="K1661"/>
    </row>
    <row r="1662" spans="1:11">
      <c r="A1662"/>
      <c r="B1662"/>
      <c r="C1662"/>
      <c r="D1662"/>
      <c r="E1662"/>
      <c r="F1662"/>
      <c r="G1662"/>
      <c r="H1662"/>
      <c r="I1662"/>
      <c r="J1662"/>
      <c r="K1662"/>
    </row>
    <row r="1663" spans="1:11">
      <c r="A1663"/>
      <c r="B1663"/>
      <c r="C1663"/>
      <c r="D1663"/>
      <c r="E1663"/>
      <c r="F1663"/>
      <c r="G1663"/>
      <c r="H1663"/>
      <c r="I1663"/>
      <c r="J1663"/>
      <c r="K1663"/>
    </row>
    <row r="1664" spans="1:11">
      <c r="A1664"/>
      <c r="B1664"/>
      <c r="C1664"/>
      <c r="D1664"/>
      <c r="E1664"/>
      <c r="F1664"/>
      <c r="G1664"/>
      <c r="H1664"/>
      <c r="I1664"/>
      <c r="J1664"/>
      <c r="K1664"/>
    </row>
    <row r="1665" spans="1:11">
      <c r="A1665"/>
      <c r="B1665"/>
      <c r="C1665"/>
      <c r="D1665"/>
      <c r="E1665"/>
      <c r="F1665"/>
      <c r="G1665"/>
      <c r="H1665"/>
      <c r="I1665"/>
      <c r="J1665"/>
      <c r="K1665"/>
    </row>
    <row r="1666" spans="1:11">
      <c r="A1666"/>
      <c r="B1666"/>
      <c r="C1666"/>
      <c r="D1666"/>
      <c r="E1666"/>
      <c r="F1666"/>
      <c r="G1666"/>
      <c r="H1666"/>
      <c r="I1666"/>
      <c r="J1666"/>
      <c r="K1666"/>
    </row>
    <row r="1667" spans="1:11">
      <c r="A1667"/>
      <c r="B1667"/>
      <c r="C1667"/>
      <c r="D1667"/>
      <c r="E1667"/>
      <c r="F1667"/>
      <c r="G1667"/>
      <c r="H1667"/>
      <c r="I1667"/>
      <c r="J1667"/>
      <c r="K1667"/>
    </row>
    <row r="1668" spans="1:11">
      <c r="A1668"/>
      <c r="B1668"/>
      <c r="C1668"/>
      <c r="D1668"/>
      <c r="E1668"/>
      <c r="F1668"/>
      <c r="G1668"/>
      <c r="H1668"/>
      <c r="I1668"/>
      <c r="J1668"/>
      <c r="K1668"/>
    </row>
    <row r="1669" spans="1:11">
      <c r="A1669"/>
      <c r="B1669"/>
      <c r="C1669"/>
      <c r="D1669"/>
      <c r="E1669"/>
      <c r="F1669"/>
      <c r="G1669"/>
      <c r="H1669"/>
      <c r="I1669"/>
      <c r="J1669"/>
      <c r="K1669"/>
    </row>
    <row r="1670" spans="1:11">
      <c r="A1670"/>
      <c r="B1670"/>
      <c r="C1670"/>
      <c r="D1670"/>
      <c r="E1670"/>
      <c r="F1670"/>
      <c r="G1670"/>
      <c r="H1670"/>
      <c r="I1670"/>
      <c r="J1670"/>
      <c r="K1670"/>
    </row>
    <row r="1671" spans="1:11">
      <c r="A1671"/>
      <c r="B1671"/>
      <c r="C1671"/>
      <c r="D1671"/>
      <c r="E1671"/>
      <c r="F1671"/>
      <c r="G1671"/>
      <c r="H1671"/>
      <c r="I1671"/>
      <c r="J1671"/>
      <c r="K1671"/>
    </row>
    <row r="1672" spans="1:11">
      <c r="A1672"/>
      <c r="B1672"/>
      <c r="C1672"/>
      <c r="D1672"/>
      <c r="E1672"/>
      <c r="F1672"/>
      <c r="G1672"/>
      <c r="H1672"/>
      <c r="I1672"/>
      <c r="J1672"/>
      <c r="K1672"/>
    </row>
    <row r="1673" spans="1:11">
      <c r="A1673"/>
      <c r="B1673"/>
      <c r="C1673"/>
      <c r="D1673"/>
      <c r="E1673"/>
      <c r="F1673"/>
      <c r="G1673"/>
      <c r="H1673"/>
      <c r="I1673"/>
      <c r="J1673"/>
      <c r="K1673"/>
    </row>
    <row r="1674" spans="1:11">
      <c r="A1674"/>
      <c r="B1674"/>
      <c r="C1674"/>
      <c r="D1674"/>
      <c r="E1674"/>
      <c r="F1674"/>
      <c r="G1674"/>
      <c r="H1674"/>
      <c r="I1674"/>
      <c r="J1674"/>
      <c r="K1674"/>
    </row>
    <row r="1675" spans="1:11">
      <c r="A1675"/>
      <c r="B1675"/>
      <c r="C1675"/>
      <c r="D1675"/>
      <c r="E1675"/>
      <c r="F1675"/>
      <c r="G1675"/>
      <c r="H1675"/>
      <c r="I1675"/>
      <c r="J1675"/>
      <c r="K1675"/>
    </row>
    <row r="1676" spans="1:11">
      <c r="A1676"/>
      <c r="B1676"/>
      <c r="C1676"/>
      <c r="D1676"/>
      <c r="E1676"/>
      <c r="F1676"/>
      <c r="G1676"/>
      <c r="H1676"/>
      <c r="I1676"/>
      <c r="J1676"/>
      <c r="K1676"/>
    </row>
    <row r="1677" spans="1:11">
      <c r="A1677"/>
      <c r="B1677"/>
      <c r="C1677"/>
      <c r="D1677"/>
      <c r="E1677"/>
      <c r="F1677"/>
      <c r="G1677"/>
      <c r="H1677"/>
      <c r="I1677"/>
      <c r="J1677"/>
      <c r="K1677"/>
    </row>
    <row r="1678" spans="1:11">
      <c r="A1678"/>
      <c r="B1678"/>
      <c r="C1678"/>
      <c r="D1678"/>
      <c r="E1678"/>
      <c r="F1678"/>
      <c r="G1678"/>
      <c r="H1678"/>
      <c r="I1678"/>
      <c r="J1678"/>
      <c r="K1678"/>
    </row>
    <row r="1679" spans="1:11">
      <c r="A1679"/>
      <c r="B1679"/>
      <c r="C1679"/>
      <c r="D1679"/>
      <c r="E1679"/>
      <c r="F1679"/>
      <c r="G1679"/>
      <c r="H1679"/>
      <c r="I1679"/>
      <c r="J1679"/>
      <c r="K1679"/>
    </row>
    <row r="1680" spans="1:11">
      <c r="A1680"/>
      <c r="B1680"/>
      <c r="C1680"/>
      <c r="D1680"/>
      <c r="E1680"/>
      <c r="F1680"/>
      <c r="G1680"/>
      <c r="H1680"/>
      <c r="I1680"/>
      <c r="J1680"/>
      <c r="K1680"/>
    </row>
    <row r="1681" spans="1:11">
      <c r="A1681"/>
      <c r="B1681"/>
      <c r="C1681"/>
      <c r="D1681"/>
      <c r="E1681"/>
      <c r="F1681"/>
      <c r="G1681"/>
      <c r="H1681"/>
      <c r="I1681"/>
      <c r="J1681"/>
      <c r="K1681"/>
    </row>
    <row r="1682" spans="1:11">
      <c r="A1682"/>
      <c r="B1682"/>
      <c r="C1682"/>
      <c r="D1682"/>
      <c r="E1682"/>
      <c r="F1682"/>
      <c r="G1682"/>
      <c r="H1682"/>
      <c r="I1682"/>
      <c r="J1682"/>
      <c r="K1682"/>
    </row>
    <row r="1683" spans="1:11">
      <c r="A1683"/>
      <c r="B1683"/>
      <c r="C1683"/>
      <c r="D1683"/>
      <c r="E1683"/>
      <c r="F1683"/>
      <c r="G1683"/>
      <c r="H1683"/>
      <c r="I1683"/>
      <c r="J1683"/>
      <c r="K1683"/>
    </row>
    <row r="1684" spans="1:11">
      <c r="A1684"/>
      <c r="B1684"/>
      <c r="C1684"/>
      <c r="D1684"/>
      <c r="E1684"/>
      <c r="F1684"/>
      <c r="G1684"/>
      <c r="H1684"/>
      <c r="I1684"/>
      <c r="J1684"/>
      <c r="K1684"/>
    </row>
    <row r="1685" spans="1:11">
      <c r="A1685"/>
      <c r="B1685"/>
      <c r="C1685"/>
      <c r="D1685"/>
      <c r="E1685"/>
      <c r="F1685"/>
      <c r="G1685"/>
      <c r="H1685"/>
      <c r="I1685"/>
      <c r="J1685"/>
      <c r="K1685"/>
    </row>
    <row r="1686" spans="1:11">
      <c r="A1686"/>
      <c r="B1686"/>
      <c r="C1686"/>
      <c r="D1686"/>
      <c r="E1686"/>
      <c r="F1686"/>
      <c r="G1686"/>
      <c r="H1686"/>
      <c r="I1686"/>
      <c r="J1686"/>
      <c r="K1686"/>
    </row>
    <row r="1687" spans="1:11">
      <c r="A1687"/>
      <c r="B1687"/>
      <c r="C1687"/>
      <c r="D1687"/>
      <c r="E1687"/>
      <c r="F1687"/>
      <c r="G1687"/>
      <c r="H1687"/>
      <c r="I1687"/>
      <c r="J1687"/>
      <c r="K1687"/>
    </row>
    <row r="1688" spans="1:11">
      <c r="A1688"/>
      <c r="B1688"/>
      <c r="C1688"/>
      <c r="D1688"/>
      <c r="E1688"/>
      <c r="F1688"/>
      <c r="G1688"/>
      <c r="H1688"/>
      <c r="I1688"/>
      <c r="J1688"/>
      <c r="K1688"/>
    </row>
    <row r="1689" spans="1:11">
      <c r="A1689"/>
      <c r="B1689"/>
      <c r="C1689"/>
      <c r="D1689"/>
      <c r="E1689"/>
      <c r="F1689"/>
      <c r="G1689"/>
      <c r="H1689"/>
      <c r="I1689"/>
      <c r="J1689"/>
      <c r="K1689"/>
    </row>
    <row r="1690" spans="1:11">
      <c r="A1690"/>
      <c r="B1690"/>
      <c r="C1690"/>
      <c r="D1690"/>
      <c r="E1690"/>
      <c r="F1690"/>
      <c r="G1690"/>
      <c r="H1690"/>
      <c r="I1690"/>
      <c r="J1690"/>
      <c r="K1690"/>
    </row>
    <row r="1691" spans="1:11">
      <c r="A1691"/>
      <c r="B1691"/>
      <c r="C1691"/>
      <c r="D1691"/>
      <c r="E1691"/>
      <c r="F1691"/>
      <c r="G1691"/>
      <c r="H1691"/>
      <c r="I1691"/>
      <c r="J1691"/>
      <c r="K1691"/>
    </row>
    <row r="1692" spans="1:11">
      <c r="A1692"/>
      <c r="B1692"/>
      <c r="C1692"/>
      <c r="D1692"/>
      <c r="E1692"/>
      <c r="F1692"/>
      <c r="G1692"/>
      <c r="H1692"/>
      <c r="I1692"/>
      <c r="J1692"/>
      <c r="K1692"/>
    </row>
    <row r="1693" spans="1:11">
      <c r="A1693"/>
      <c r="B1693"/>
      <c r="C1693"/>
      <c r="D1693"/>
      <c r="E1693"/>
      <c r="F1693"/>
      <c r="G1693"/>
      <c r="H1693"/>
      <c r="I1693"/>
      <c r="J1693"/>
      <c r="K1693"/>
    </row>
    <row r="1694" spans="1:11">
      <c r="A1694"/>
      <c r="B1694"/>
      <c r="C1694"/>
      <c r="D1694"/>
      <c r="E1694"/>
      <c r="F1694"/>
      <c r="G1694"/>
      <c r="H1694"/>
      <c r="I1694"/>
      <c r="J1694"/>
      <c r="K1694"/>
    </row>
    <row r="1695" spans="1:11">
      <c r="A1695"/>
      <c r="B1695"/>
      <c r="C1695"/>
      <c r="D1695"/>
      <c r="E1695"/>
      <c r="F1695"/>
      <c r="G1695"/>
      <c r="H1695"/>
      <c r="I1695"/>
      <c r="J1695"/>
      <c r="K1695"/>
    </row>
    <row r="1696" spans="1:11">
      <c r="A1696"/>
      <c r="B1696"/>
      <c r="C1696"/>
      <c r="D1696"/>
      <c r="E1696"/>
      <c r="F1696"/>
      <c r="G1696"/>
      <c r="H1696"/>
      <c r="I1696"/>
      <c r="J1696"/>
      <c r="K1696"/>
    </row>
    <row r="1697" spans="1:11">
      <c r="A1697"/>
      <c r="B1697"/>
      <c r="C1697"/>
      <c r="D1697"/>
      <c r="E1697"/>
      <c r="F1697"/>
      <c r="G1697"/>
      <c r="H1697"/>
      <c r="I1697"/>
      <c r="J1697"/>
      <c r="K1697"/>
    </row>
    <row r="1698" spans="1:11">
      <c r="A1698"/>
      <c r="B1698"/>
      <c r="C1698"/>
      <c r="D1698"/>
      <c r="E1698"/>
      <c r="F1698"/>
      <c r="G1698"/>
      <c r="H1698"/>
      <c r="I1698"/>
      <c r="J1698"/>
      <c r="K1698"/>
    </row>
    <row r="1699" spans="1:11">
      <c r="A1699"/>
      <c r="B1699"/>
      <c r="C1699"/>
      <c r="D1699"/>
      <c r="E1699"/>
      <c r="F1699"/>
      <c r="G1699"/>
      <c r="H1699"/>
      <c r="I1699"/>
      <c r="J1699"/>
      <c r="K1699"/>
    </row>
    <row r="1700" spans="1:11">
      <c r="A1700"/>
      <c r="B1700"/>
      <c r="C1700"/>
      <c r="D1700"/>
      <c r="E1700"/>
      <c r="F1700"/>
      <c r="G1700"/>
      <c r="H1700"/>
      <c r="I1700"/>
      <c r="J1700"/>
      <c r="K1700"/>
    </row>
    <row r="1701" spans="1:11">
      <c r="A1701"/>
      <c r="B1701"/>
      <c r="C1701"/>
      <c r="D1701"/>
      <c r="E1701"/>
      <c r="F1701"/>
      <c r="G1701"/>
      <c r="H1701"/>
      <c r="I1701"/>
      <c r="J1701"/>
      <c r="K1701"/>
    </row>
    <row r="1702" spans="1:11">
      <c r="A1702"/>
      <c r="B1702"/>
      <c r="C1702"/>
      <c r="D1702"/>
      <c r="E1702"/>
      <c r="F1702"/>
      <c r="G1702"/>
      <c r="H1702"/>
      <c r="I1702"/>
      <c r="J1702"/>
      <c r="K1702"/>
    </row>
    <row r="1703" spans="1:11">
      <c r="A1703"/>
      <c r="B1703"/>
      <c r="C1703"/>
      <c r="D1703"/>
      <c r="E1703"/>
      <c r="F1703"/>
      <c r="G1703"/>
      <c r="H1703"/>
      <c r="I1703"/>
      <c r="J1703"/>
      <c r="K1703"/>
    </row>
    <row r="1704" spans="1:11">
      <c r="A1704"/>
      <c r="B1704"/>
      <c r="C1704"/>
      <c r="D1704"/>
      <c r="E1704"/>
      <c r="F1704"/>
      <c r="G1704"/>
      <c r="H1704"/>
      <c r="I1704"/>
      <c r="J1704"/>
      <c r="K1704"/>
    </row>
    <row r="1705" spans="1:11">
      <c r="A1705"/>
      <c r="B1705"/>
      <c r="C1705"/>
      <c r="D1705"/>
      <c r="E1705"/>
      <c r="F1705"/>
      <c r="G1705"/>
      <c r="H1705"/>
      <c r="I1705"/>
      <c r="J1705"/>
      <c r="K1705"/>
    </row>
    <row r="1706" spans="1:11">
      <c r="A1706"/>
      <c r="B1706"/>
      <c r="C1706"/>
      <c r="D1706"/>
      <c r="E1706"/>
      <c r="F1706"/>
      <c r="G1706"/>
      <c r="H1706"/>
      <c r="I1706"/>
      <c r="J1706"/>
      <c r="K1706"/>
    </row>
    <row r="1707" spans="1:11">
      <c r="A1707"/>
      <c r="B1707"/>
      <c r="C1707"/>
      <c r="D1707"/>
      <c r="E1707"/>
      <c r="F1707"/>
      <c r="G1707"/>
      <c r="H1707"/>
      <c r="I1707"/>
      <c r="J1707"/>
      <c r="K1707"/>
    </row>
    <row r="1708" spans="1:11">
      <c r="A1708"/>
      <c r="B1708"/>
      <c r="C1708"/>
      <c r="D1708"/>
      <c r="E1708"/>
      <c r="F1708"/>
      <c r="G1708"/>
      <c r="H1708"/>
      <c r="I1708"/>
      <c r="J1708"/>
      <c r="K1708"/>
    </row>
    <row r="1709" spans="1:11">
      <c r="A1709"/>
      <c r="B1709"/>
      <c r="C1709"/>
      <c r="D1709"/>
      <c r="E1709"/>
      <c r="F1709"/>
      <c r="G1709"/>
      <c r="H1709"/>
      <c r="I1709"/>
      <c r="J1709"/>
      <c r="K1709"/>
    </row>
    <row r="1710" spans="1:11">
      <c r="A1710"/>
      <c r="B1710"/>
      <c r="C1710"/>
      <c r="D1710"/>
      <c r="E1710"/>
      <c r="F1710"/>
      <c r="G1710"/>
      <c r="H1710"/>
      <c r="I1710"/>
      <c r="J1710"/>
      <c r="K1710"/>
    </row>
    <row r="1711" spans="1:11">
      <c r="A1711"/>
      <c r="B1711"/>
      <c r="C1711"/>
      <c r="D1711"/>
      <c r="E1711"/>
      <c r="F1711"/>
      <c r="G1711"/>
      <c r="H1711"/>
      <c r="I1711"/>
      <c r="J1711"/>
      <c r="K1711"/>
    </row>
    <row r="1712" spans="1:11">
      <c r="A1712"/>
      <c r="B1712"/>
      <c r="C1712"/>
      <c r="D1712"/>
      <c r="E1712"/>
      <c r="F1712"/>
      <c r="G1712"/>
      <c r="H1712"/>
      <c r="I1712"/>
      <c r="J1712"/>
      <c r="K1712"/>
    </row>
    <row r="1713" spans="1:11">
      <c r="A1713"/>
      <c r="B1713"/>
      <c r="C1713"/>
      <c r="D1713"/>
      <c r="E1713"/>
      <c r="F1713"/>
      <c r="G1713"/>
      <c r="H1713"/>
      <c r="I1713"/>
      <c r="J1713"/>
      <c r="K1713"/>
    </row>
    <row r="1714" spans="1:11">
      <c r="A1714"/>
      <c r="B1714"/>
      <c r="C1714"/>
      <c r="D1714"/>
      <c r="E1714"/>
      <c r="F1714"/>
      <c r="G1714"/>
      <c r="H1714"/>
      <c r="I1714"/>
      <c r="J1714"/>
      <c r="K1714"/>
    </row>
    <row r="1715" spans="1:11">
      <c r="A1715"/>
      <c r="B1715"/>
      <c r="C1715"/>
      <c r="D1715"/>
      <c r="E1715"/>
      <c r="F1715"/>
      <c r="G1715"/>
      <c r="H1715"/>
      <c r="I1715"/>
      <c r="J1715"/>
      <c r="K1715"/>
    </row>
    <row r="1716" spans="1:11">
      <c r="A1716"/>
      <c r="B1716"/>
      <c r="C1716"/>
      <c r="D1716"/>
      <c r="E1716"/>
      <c r="F1716"/>
      <c r="G1716"/>
      <c r="H1716"/>
      <c r="I1716"/>
      <c r="J1716"/>
      <c r="K1716"/>
    </row>
    <row r="1717" spans="1:11">
      <c r="A1717"/>
      <c r="B1717"/>
      <c r="C1717"/>
      <c r="D1717"/>
      <c r="E1717"/>
      <c r="F1717"/>
      <c r="G1717"/>
      <c r="H1717"/>
      <c r="I1717"/>
      <c r="J1717"/>
      <c r="K1717"/>
    </row>
    <row r="1718" spans="1:11">
      <c r="A1718"/>
      <c r="B1718"/>
      <c r="C1718"/>
      <c r="D1718"/>
      <c r="E1718"/>
      <c r="F1718"/>
      <c r="G1718"/>
      <c r="H1718"/>
      <c r="I1718"/>
      <c r="J1718"/>
      <c r="K1718"/>
    </row>
    <row r="1719" spans="1:11">
      <c r="A1719"/>
      <c r="B1719"/>
      <c r="C1719"/>
      <c r="D1719"/>
      <c r="E1719"/>
      <c r="F1719"/>
      <c r="G1719"/>
      <c r="H1719"/>
      <c r="I1719"/>
      <c r="J1719"/>
      <c r="K1719"/>
    </row>
    <row r="1720" spans="1:11">
      <c r="A1720"/>
      <c r="B1720"/>
      <c r="C1720"/>
      <c r="D1720"/>
      <c r="E1720"/>
      <c r="F1720"/>
      <c r="G1720"/>
      <c r="H1720"/>
      <c r="I1720"/>
      <c r="J1720"/>
      <c r="K1720"/>
    </row>
    <row r="1721" spans="1:11">
      <c r="A1721"/>
      <c r="B1721"/>
      <c r="C1721"/>
      <c r="D1721"/>
      <c r="E1721"/>
      <c r="F1721"/>
      <c r="G1721"/>
      <c r="H1721"/>
      <c r="I1721"/>
      <c r="J1721"/>
      <c r="K1721"/>
    </row>
    <row r="1722" spans="1:11">
      <c r="A1722"/>
      <c r="B1722"/>
      <c r="C1722"/>
      <c r="D1722"/>
      <c r="E1722"/>
      <c r="F1722"/>
      <c r="G1722"/>
      <c r="H1722"/>
      <c r="I1722"/>
      <c r="J1722"/>
      <c r="K1722"/>
    </row>
    <row r="1723" spans="1:11">
      <c r="A1723"/>
      <c r="B1723"/>
      <c r="C1723"/>
      <c r="D1723"/>
      <c r="E1723"/>
      <c r="F1723"/>
      <c r="G1723"/>
      <c r="H1723"/>
      <c r="I1723"/>
      <c r="J1723"/>
      <c r="K1723"/>
    </row>
    <row r="1724" spans="1:11">
      <c r="A1724"/>
      <c r="B1724"/>
      <c r="C1724"/>
      <c r="D1724"/>
      <c r="E1724"/>
      <c r="F1724"/>
      <c r="G1724"/>
      <c r="H1724"/>
      <c r="I1724"/>
      <c r="J1724"/>
      <c r="K1724"/>
    </row>
    <row r="1725" spans="1:11">
      <c r="A1725"/>
      <c r="B1725"/>
      <c r="C1725"/>
      <c r="D1725"/>
      <c r="E1725"/>
      <c r="F1725"/>
      <c r="G1725"/>
      <c r="H1725"/>
      <c r="I1725"/>
      <c r="J1725"/>
      <c r="K1725"/>
    </row>
    <row r="1726" spans="1:11">
      <c r="A1726"/>
      <c r="B1726"/>
      <c r="C1726"/>
      <c r="D1726"/>
      <c r="E1726"/>
      <c r="F1726"/>
      <c r="G1726"/>
      <c r="H1726"/>
      <c r="I1726"/>
      <c r="J1726"/>
      <c r="K1726"/>
    </row>
    <row r="1727" spans="1:11">
      <c r="A1727"/>
      <c r="B1727"/>
      <c r="C1727"/>
      <c r="D1727"/>
      <c r="E1727"/>
      <c r="F1727"/>
      <c r="G1727"/>
      <c r="H1727"/>
      <c r="I1727"/>
      <c r="J1727"/>
      <c r="K1727"/>
    </row>
    <row r="1728" spans="1:11">
      <c r="A1728"/>
      <c r="B1728"/>
      <c r="C1728"/>
      <c r="D1728"/>
      <c r="E1728"/>
      <c r="F1728"/>
      <c r="G1728"/>
      <c r="H1728"/>
      <c r="I1728"/>
      <c r="J1728"/>
      <c r="K1728"/>
    </row>
    <row r="1729" spans="1:11">
      <c r="A1729"/>
      <c r="B1729"/>
      <c r="C1729"/>
      <c r="D1729"/>
      <c r="E1729"/>
      <c r="F1729"/>
      <c r="G1729"/>
      <c r="H1729"/>
      <c r="I1729"/>
      <c r="J1729"/>
      <c r="K1729"/>
    </row>
    <row r="1730" spans="1:11">
      <c r="A1730"/>
      <c r="B1730"/>
      <c r="C1730"/>
      <c r="D1730"/>
      <c r="E1730"/>
      <c r="F1730"/>
      <c r="G1730"/>
      <c r="H1730"/>
      <c r="I1730"/>
      <c r="J1730"/>
      <c r="K1730"/>
    </row>
    <row r="1731" spans="1:11">
      <c r="A1731"/>
      <c r="B1731"/>
      <c r="C1731"/>
      <c r="D1731"/>
      <c r="E1731"/>
      <c r="F1731"/>
      <c r="G1731"/>
      <c r="H1731"/>
      <c r="I1731"/>
      <c r="J1731"/>
      <c r="K1731"/>
    </row>
    <row r="1732" spans="1:11">
      <c r="A1732"/>
      <c r="B1732"/>
      <c r="C1732"/>
      <c r="D1732"/>
      <c r="E1732"/>
      <c r="F1732"/>
      <c r="G1732"/>
      <c r="H1732"/>
      <c r="I1732"/>
      <c r="J1732"/>
      <c r="K1732"/>
    </row>
    <row r="1733" spans="1:11">
      <c r="A1733"/>
      <c r="B1733"/>
      <c r="C1733"/>
      <c r="D1733"/>
      <c r="E1733"/>
      <c r="F1733"/>
      <c r="G1733"/>
      <c r="H1733"/>
      <c r="I1733"/>
      <c r="J1733"/>
      <c r="K1733"/>
    </row>
    <row r="1734" spans="1:11">
      <c r="A1734"/>
      <c r="B1734"/>
      <c r="C1734"/>
      <c r="D1734"/>
      <c r="E1734"/>
      <c r="F1734"/>
      <c r="G1734"/>
      <c r="H1734"/>
      <c r="I1734"/>
      <c r="J1734"/>
      <c r="K1734"/>
    </row>
    <row r="1735" spans="1:11">
      <c r="A1735"/>
      <c r="B1735"/>
      <c r="C1735"/>
      <c r="D1735"/>
      <c r="E1735"/>
      <c r="F1735"/>
      <c r="G1735"/>
      <c r="H1735"/>
      <c r="I1735"/>
      <c r="J1735"/>
      <c r="K1735"/>
    </row>
    <row r="1736" spans="1:11">
      <c r="A1736"/>
      <c r="B1736"/>
      <c r="C1736"/>
      <c r="D1736"/>
      <c r="E1736"/>
      <c r="F1736"/>
      <c r="G1736"/>
      <c r="H1736"/>
      <c r="I1736"/>
      <c r="J1736"/>
      <c r="K1736"/>
    </row>
    <row r="1737" spans="1:11">
      <c r="A1737"/>
      <c r="B1737"/>
      <c r="C1737"/>
      <c r="D1737"/>
      <c r="E1737"/>
      <c r="F1737"/>
      <c r="G1737"/>
      <c r="H1737"/>
      <c r="I1737"/>
      <c r="J1737"/>
      <c r="K1737"/>
    </row>
    <row r="1738" spans="1:11">
      <c r="A1738"/>
      <c r="B1738"/>
      <c r="C1738"/>
      <c r="D1738"/>
      <c r="E1738"/>
      <c r="F1738"/>
      <c r="G1738"/>
      <c r="H1738"/>
      <c r="I1738"/>
      <c r="J1738"/>
      <c r="K1738"/>
    </row>
    <row r="1739" spans="1:11">
      <c r="A1739"/>
      <c r="B1739"/>
      <c r="C1739"/>
      <c r="D1739"/>
      <c r="E1739"/>
      <c r="F1739"/>
      <c r="G1739"/>
      <c r="H1739"/>
      <c r="I1739"/>
      <c r="J1739"/>
      <c r="K1739"/>
    </row>
    <row r="1740" spans="1:11">
      <c r="A1740"/>
      <c r="B1740"/>
      <c r="C1740"/>
      <c r="D1740"/>
      <c r="E1740"/>
      <c r="F1740"/>
      <c r="G1740"/>
      <c r="H1740"/>
      <c r="I1740"/>
      <c r="J1740"/>
      <c r="K1740"/>
    </row>
    <row r="1741" spans="1:11">
      <c r="A1741"/>
      <c r="B1741"/>
      <c r="C1741"/>
      <c r="D1741"/>
      <c r="E1741"/>
      <c r="F1741"/>
      <c r="G1741"/>
      <c r="H1741"/>
      <c r="I1741"/>
      <c r="J1741"/>
      <c r="K1741"/>
    </row>
    <row r="1742" spans="1:11">
      <c r="A1742"/>
      <c r="B1742"/>
      <c r="C1742"/>
      <c r="D1742"/>
      <c r="E1742"/>
      <c r="F1742"/>
      <c r="G1742"/>
      <c r="H1742"/>
      <c r="I1742"/>
      <c r="J1742"/>
      <c r="K1742"/>
    </row>
    <row r="1743" spans="1:11">
      <c r="A1743"/>
      <c r="B1743"/>
      <c r="C1743"/>
      <c r="D1743"/>
      <c r="E1743"/>
      <c r="F1743"/>
      <c r="G1743"/>
      <c r="H1743"/>
      <c r="I1743"/>
      <c r="J1743"/>
      <c r="K1743"/>
    </row>
    <row r="1744" spans="1:11">
      <c r="A1744"/>
      <c r="B1744"/>
      <c r="C1744"/>
      <c r="D1744"/>
      <c r="E1744"/>
      <c r="F1744"/>
      <c r="G1744"/>
      <c r="H1744"/>
      <c r="I1744"/>
      <c r="J1744"/>
      <c r="K1744"/>
    </row>
    <row r="1745" spans="1:11">
      <c r="A1745"/>
      <c r="B1745"/>
      <c r="C1745"/>
      <c r="D1745"/>
      <c r="E1745"/>
      <c r="F1745"/>
      <c r="G1745"/>
      <c r="H1745"/>
      <c r="I1745"/>
      <c r="J1745"/>
      <c r="K1745"/>
    </row>
    <row r="1746" spans="1:11">
      <c r="A1746"/>
      <c r="B1746"/>
      <c r="C1746"/>
      <c r="D1746"/>
      <c r="E1746"/>
      <c r="F1746"/>
      <c r="G1746"/>
      <c r="H1746"/>
      <c r="I1746"/>
      <c r="J1746"/>
      <c r="K1746"/>
    </row>
    <row r="1747" spans="1:11">
      <c r="A1747"/>
      <c r="B1747"/>
      <c r="C1747"/>
      <c r="D1747"/>
      <c r="E1747"/>
      <c r="F1747"/>
      <c r="G1747"/>
      <c r="H1747"/>
      <c r="I1747"/>
      <c r="J1747"/>
      <c r="K1747"/>
    </row>
    <row r="1748" spans="1:11">
      <c r="A1748"/>
      <c r="B1748"/>
      <c r="C1748"/>
      <c r="D1748"/>
      <c r="E1748"/>
      <c r="F1748"/>
      <c r="G1748"/>
      <c r="H1748"/>
      <c r="I1748"/>
      <c r="J1748"/>
      <c r="K1748"/>
    </row>
    <row r="1749" spans="1:11">
      <c r="A1749"/>
      <c r="B1749"/>
      <c r="C1749"/>
      <c r="D1749"/>
      <c r="E1749"/>
      <c r="F1749"/>
      <c r="G1749"/>
      <c r="H1749"/>
      <c r="I1749"/>
      <c r="J1749"/>
      <c r="K1749"/>
    </row>
    <row r="1750" spans="1:11">
      <c r="A1750"/>
      <c r="B1750"/>
      <c r="C1750"/>
      <c r="D1750"/>
      <c r="E1750"/>
      <c r="F1750"/>
      <c r="G1750"/>
      <c r="H1750"/>
      <c r="I1750"/>
      <c r="J1750"/>
      <c r="K1750"/>
    </row>
    <row r="1751" spans="1:11">
      <c r="A1751"/>
      <c r="B1751"/>
      <c r="C1751"/>
      <c r="D1751"/>
      <c r="E1751"/>
      <c r="F1751"/>
      <c r="G1751"/>
      <c r="H1751"/>
      <c r="I1751"/>
      <c r="J1751"/>
      <c r="K1751"/>
    </row>
    <row r="1752" spans="1:11">
      <c r="A1752"/>
      <c r="B1752"/>
      <c r="C1752"/>
      <c r="D1752"/>
      <c r="E1752"/>
      <c r="F1752"/>
      <c r="G1752"/>
      <c r="H1752"/>
      <c r="I1752"/>
      <c r="J1752"/>
      <c r="K1752"/>
    </row>
    <row r="1753" spans="1:11">
      <c r="A1753"/>
      <c r="B1753"/>
      <c r="C1753"/>
      <c r="D1753"/>
      <c r="E1753"/>
      <c r="F1753"/>
      <c r="G1753"/>
      <c r="H1753"/>
      <c r="I1753"/>
      <c r="J1753"/>
      <c r="K1753"/>
    </row>
    <row r="1754" spans="1:11">
      <c r="A1754"/>
      <c r="B1754"/>
      <c r="C1754"/>
      <c r="D1754"/>
      <c r="E1754"/>
      <c r="F1754"/>
      <c r="G1754"/>
      <c r="H1754"/>
      <c r="I1754"/>
      <c r="J1754"/>
      <c r="K1754"/>
    </row>
    <row r="1755" spans="1:11">
      <c r="A1755"/>
      <c r="B1755"/>
      <c r="C1755"/>
      <c r="D1755"/>
      <c r="E1755"/>
      <c r="F1755"/>
      <c r="G1755"/>
      <c r="H1755"/>
      <c r="I1755"/>
      <c r="J1755"/>
      <c r="K1755"/>
    </row>
    <row r="1756" spans="1:11">
      <c r="A1756"/>
      <c r="B1756"/>
      <c r="C1756"/>
      <c r="D1756"/>
      <c r="E1756"/>
      <c r="F1756"/>
      <c r="G1756"/>
      <c r="H1756"/>
      <c r="I1756"/>
      <c r="J1756"/>
      <c r="K1756"/>
    </row>
    <row r="1757" spans="1:11">
      <c r="A1757"/>
      <c r="B1757"/>
      <c r="C1757"/>
      <c r="D1757"/>
      <c r="E1757"/>
      <c r="F1757"/>
      <c r="G1757"/>
      <c r="H1757"/>
      <c r="I1757"/>
      <c r="J1757"/>
      <c r="K1757"/>
    </row>
    <row r="1758" spans="1:11">
      <c r="A1758"/>
      <c r="B1758"/>
      <c r="C1758"/>
      <c r="D1758"/>
      <c r="E1758"/>
      <c r="F1758"/>
      <c r="G1758"/>
      <c r="H1758"/>
      <c r="I1758"/>
      <c r="J1758"/>
      <c r="K1758"/>
    </row>
    <row r="1759" spans="1:11">
      <c r="A1759"/>
      <c r="B1759"/>
      <c r="C1759"/>
      <c r="D1759"/>
      <c r="E1759"/>
      <c r="F1759"/>
      <c r="G1759"/>
      <c r="H1759"/>
      <c r="I1759"/>
      <c r="J1759"/>
      <c r="K1759"/>
    </row>
    <row r="1760" spans="1:11">
      <c r="A1760"/>
      <c r="B1760"/>
      <c r="C1760"/>
      <c r="D1760"/>
      <c r="E1760"/>
      <c r="F1760"/>
      <c r="G1760"/>
      <c r="H1760"/>
      <c r="I1760"/>
      <c r="J1760"/>
      <c r="K1760"/>
    </row>
    <row r="1761" spans="1:11">
      <c r="A1761"/>
      <c r="B1761"/>
      <c r="C1761"/>
      <c r="D1761"/>
      <c r="E1761"/>
      <c r="F1761"/>
      <c r="G1761"/>
      <c r="H1761"/>
      <c r="I1761"/>
      <c r="J1761"/>
      <c r="K1761"/>
    </row>
    <row r="1762" spans="1:11">
      <c r="A1762"/>
      <c r="B1762"/>
      <c r="C1762"/>
      <c r="D1762"/>
      <c r="E1762"/>
      <c r="F1762"/>
      <c r="G1762"/>
      <c r="H1762"/>
      <c r="I1762"/>
      <c r="J1762"/>
      <c r="K1762"/>
    </row>
    <row r="1763" spans="1:11">
      <c r="A1763"/>
      <c r="B1763"/>
      <c r="C1763"/>
      <c r="D1763"/>
      <c r="E1763"/>
      <c r="F1763"/>
      <c r="G1763"/>
      <c r="H1763"/>
      <c r="I1763"/>
      <c r="J1763"/>
      <c r="K1763"/>
    </row>
    <row r="1764" spans="1:11">
      <c r="A1764"/>
      <c r="B1764"/>
      <c r="C1764"/>
      <c r="D1764"/>
      <c r="E1764"/>
      <c r="F1764"/>
      <c r="G1764"/>
      <c r="H1764"/>
      <c r="I1764"/>
      <c r="J1764"/>
      <c r="K1764"/>
    </row>
    <row r="1765" spans="1:11">
      <c r="A1765"/>
      <c r="B1765"/>
      <c r="C1765"/>
      <c r="D1765"/>
      <c r="E1765"/>
      <c r="F1765"/>
      <c r="G1765"/>
      <c r="H1765"/>
      <c r="I1765"/>
      <c r="J1765"/>
      <c r="K1765"/>
    </row>
    <row r="1766" spans="1:11">
      <c r="A1766"/>
      <c r="B1766"/>
      <c r="C1766"/>
      <c r="D1766"/>
      <c r="E1766"/>
      <c r="F1766"/>
      <c r="G1766"/>
      <c r="H1766"/>
      <c r="I1766"/>
      <c r="J1766"/>
      <c r="K1766"/>
    </row>
    <row r="1767" spans="1:11">
      <c r="A1767"/>
      <c r="B1767"/>
      <c r="C1767"/>
      <c r="D1767"/>
      <c r="E1767"/>
      <c r="F1767"/>
      <c r="G1767"/>
      <c r="H1767"/>
      <c r="I1767"/>
      <c r="J1767"/>
      <c r="K1767"/>
    </row>
    <row r="1768" spans="1:11">
      <c r="A1768"/>
      <c r="B1768"/>
      <c r="C1768"/>
      <c r="D1768"/>
      <c r="E1768"/>
      <c r="F1768"/>
      <c r="G1768"/>
      <c r="H1768"/>
      <c r="I1768"/>
      <c r="J1768"/>
      <c r="K1768"/>
    </row>
    <row r="1769" spans="1:11">
      <c r="A1769"/>
      <c r="B1769"/>
      <c r="C1769"/>
      <c r="D1769"/>
      <c r="E1769"/>
      <c r="F1769"/>
      <c r="G1769"/>
      <c r="H1769"/>
      <c r="I1769"/>
      <c r="J1769"/>
      <c r="K1769"/>
    </row>
    <row r="1770" spans="1:11">
      <c r="A1770"/>
      <c r="B1770"/>
      <c r="C1770"/>
      <c r="D1770"/>
      <c r="E1770"/>
      <c r="F1770"/>
      <c r="G1770"/>
      <c r="H1770"/>
      <c r="I1770"/>
      <c r="J1770"/>
      <c r="K1770"/>
    </row>
    <row r="1771" spans="1:11">
      <c r="A1771"/>
      <c r="B1771"/>
      <c r="C1771"/>
      <c r="D1771"/>
      <c r="E1771"/>
      <c r="F1771"/>
      <c r="G1771"/>
      <c r="H1771"/>
      <c r="I1771"/>
      <c r="J1771"/>
      <c r="K1771"/>
    </row>
    <row r="1772" spans="1:11">
      <c r="A1772"/>
      <c r="B1772"/>
      <c r="C1772"/>
      <c r="D1772"/>
      <c r="E1772"/>
      <c r="F1772"/>
      <c r="G1772"/>
      <c r="H1772"/>
      <c r="I1772"/>
      <c r="J1772"/>
      <c r="K1772"/>
    </row>
    <row r="1773" spans="1:11">
      <c r="A1773"/>
      <c r="B1773"/>
      <c r="C1773"/>
      <c r="D1773"/>
      <c r="E1773"/>
      <c r="F1773"/>
      <c r="G1773"/>
      <c r="H1773"/>
      <c r="I1773"/>
      <c r="J1773"/>
      <c r="K1773"/>
    </row>
    <row r="1774" spans="1:11">
      <c r="A1774"/>
      <c r="B1774"/>
      <c r="C1774"/>
      <c r="D1774"/>
      <c r="E1774"/>
      <c r="F1774"/>
      <c r="G1774"/>
      <c r="H1774"/>
      <c r="I1774"/>
      <c r="J1774"/>
      <c r="K1774"/>
    </row>
    <row r="1775" spans="1:11">
      <c r="A1775"/>
      <c r="B1775"/>
      <c r="C1775"/>
      <c r="D1775"/>
      <c r="E1775"/>
      <c r="F1775"/>
      <c r="G1775"/>
      <c r="H1775"/>
      <c r="I1775"/>
      <c r="J1775"/>
      <c r="K1775"/>
    </row>
    <row r="1776" spans="1:11">
      <c r="A1776"/>
      <c r="B1776"/>
      <c r="C1776"/>
      <c r="D1776"/>
      <c r="E1776"/>
      <c r="F1776"/>
      <c r="G1776"/>
      <c r="H1776"/>
      <c r="I1776"/>
      <c r="J1776"/>
      <c r="K1776"/>
    </row>
    <row r="1777" spans="1:11">
      <c r="A1777"/>
      <c r="B1777"/>
      <c r="C1777"/>
      <c r="D1777"/>
      <c r="E1777"/>
      <c r="F1777"/>
      <c r="G1777"/>
      <c r="H1777"/>
      <c r="I1777"/>
      <c r="J1777"/>
      <c r="K1777"/>
    </row>
    <row r="1778" spans="1:11">
      <c r="A1778"/>
      <c r="B1778"/>
      <c r="C1778"/>
      <c r="D1778"/>
      <c r="E1778"/>
      <c r="F1778"/>
      <c r="G1778"/>
      <c r="H1778"/>
      <c r="I1778"/>
      <c r="J1778"/>
      <c r="K1778"/>
    </row>
    <row r="1779" spans="1:11">
      <c r="A1779"/>
      <c r="B1779"/>
      <c r="C1779"/>
      <c r="D1779"/>
      <c r="E1779"/>
      <c r="F1779"/>
      <c r="G1779"/>
      <c r="H1779"/>
      <c r="I1779"/>
      <c r="J1779"/>
      <c r="K1779"/>
    </row>
    <row r="1780" spans="1:11">
      <c r="A1780"/>
      <c r="B1780"/>
      <c r="C1780"/>
      <c r="D1780"/>
      <c r="E1780"/>
      <c r="F1780"/>
      <c r="G1780"/>
      <c r="H1780"/>
      <c r="I1780"/>
      <c r="J1780"/>
      <c r="K1780"/>
    </row>
    <row r="1781" spans="1:11">
      <c r="A1781"/>
      <c r="B1781"/>
      <c r="C1781"/>
      <c r="D1781"/>
      <c r="E1781"/>
      <c r="F1781"/>
      <c r="G1781"/>
      <c r="H1781"/>
      <c r="I1781"/>
      <c r="J1781"/>
      <c r="K1781"/>
    </row>
    <row r="1782" spans="1:11">
      <c r="A1782"/>
      <c r="B1782"/>
      <c r="C1782"/>
      <c r="D1782"/>
      <c r="E1782"/>
      <c r="F1782"/>
      <c r="G1782"/>
      <c r="H1782"/>
      <c r="I1782"/>
      <c r="J1782"/>
      <c r="K1782"/>
    </row>
    <row r="1783" spans="1:11">
      <c r="A1783"/>
      <c r="B1783"/>
      <c r="C1783"/>
      <c r="D1783"/>
      <c r="E1783"/>
      <c r="F1783"/>
      <c r="G1783"/>
      <c r="H1783"/>
      <c r="I1783"/>
      <c r="J1783"/>
      <c r="K1783"/>
    </row>
    <row r="1784" spans="1:11">
      <c r="A1784"/>
      <c r="B1784"/>
      <c r="C1784"/>
      <c r="D1784"/>
      <c r="E1784"/>
      <c r="F1784"/>
      <c r="G1784"/>
      <c r="H1784"/>
      <c r="I1784"/>
      <c r="J1784"/>
      <c r="K1784"/>
    </row>
    <row r="1785" spans="1:11">
      <c r="A1785"/>
      <c r="B1785"/>
      <c r="C1785"/>
      <c r="D1785"/>
      <c r="E1785"/>
      <c r="F1785"/>
      <c r="G1785"/>
      <c r="H1785"/>
      <c r="I1785"/>
      <c r="J1785"/>
      <c r="K1785"/>
    </row>
    <row r="1786" spans="1:11">
      <c r="A1786"/>
      <c r="B1786"/>
      <c r="C1786"/>
      <c r="D1786"/>
      <c r="E1786"/>
      <c r="F1786"/>
      <c r="G1786"/>
      <c r="H1786"/>
      <c r="I1786"/>
      <c r="J1786"/>
      <c r="K1786"/>
    </row>
    <row r="1787" spans="1:11">
      <c r="A1787"/>
      <c r="B1787"/>
      <c r="C1787"/>
      <c r="D1787"/>
      <c r="E1787"/>
      <c r="F1787"/>
      <c r="G1787"/>
      <c r="H1787"/>
      <c r="I1787"/>
      <c r="J1787"/>
      <c r="K1787"/>
    </row>
    <row r="1788" spans="1:11">
      <c r="A1788"/>
      <c r="B1788"/>
      <c r="C1788"/>
      <c r="D1788"/>
      <c r="E1788"/>
      <c r="F1788"/>
      <c r="G1788"/>
      <c r="H1788"/>
      <c r="I1788"/>
      <c r="J1788"/>
      <c r="K1788"/>
    </row>
    <row r="1789" spans="1:11">
      <c r="A1789"/>
      <c r="B1789"/>
      <c r="C1789"/>
      <c r="D1789"/>
      <c r="E1789"/>
      <c r="F1789"/>
      <c r="G1789"/>
      <c r="H1789"/>
      <c r="I1789"/>
      <c r="J1789"/>
      <c r="K1789"/>
    </row>
    <row r="1790" spans="1:11">
      <c r="A1790"/>
      <c r="B1790"/>
      <c r="C1790"/>
      <c r="D1790"/>
      <c r="E1790"/>
      <c r="F1790"/>
      <c r="G1790"/>
      <c r="H1790"/>
      <c r="I1790"/>
      <c r="J1790"/>
      <c r="K1790"/>
    </row>
    <row r="1791" spans="1:11">
      <c r="A1791"/>
      <c r="B1791"/>
      <c r="C1791"/>
      <c r="D1791"/>
      <c r="E1791"/>
      <c r="F1791"/>
      <c r="G1791"/>
      <c r="H1791"/>
      <c r="I1791"/>
      <c r="J1791"/>
      <c r="K1791"/>
    </row>
    <row r="1792" spans="1:11">
      <c r="A1792"/>
      <c r="B1792"/>
      <c r="C1792"/>
      <c r="D1792"/>
      <c r="E1792"/>
      <c r="F1792"/>
      <c r="G1792"/>
      <c r="H1792"/>
      <c r="I1792"/>
      <c r="J1792"/>
      <c r="K1792"/>
    </row>
    <row r="1793" spans="1:11">
      <c r="A1793"/>
      <c r="B1793"/>
      <c r="C1793"/>
      <c r="D1793"/>
      <c r="E1793"/>
      <c r="F1793"/>
      <c r="G1793"/>
      <c r="H1793"/>
      <c r="I1793"/>
      <c r="J1793"/>
      <c r="K1793"/>
    </row>
    <row r="1794" spans="1:11">
      <c r="A1794"/>
      <c r="B1794"/>
      <c r="C1794"/>
      <c r="D1794"/>
      <c r="E1794"/>
      <c r="F1794"/>
      <c r="G1794"/>
      <c r="H1794"/>
      <c r="I1794"/>
      <c r="J1794"/>
      <c r="K1794"/>
    </row>
    <row r="1795" spans="1:11">
      <c r="A1795"/>
      <c r="B1795"/>
      <c r="C1795"/>
      <c r="D1795"/>
      <c r="E1795"/>
      <c r="F1795"/>
      <c r="G1795"/>
      <c r="H1795"/>
      <c r="I1795"/>
      <c r="J1795"/>
      <c r="K1795"/>
    </row>
    <row r="1796" spans="1:11">
      <c r="A1796"/>
      <c r="B1796"/>
      <c r="C1796"/>
      <c r="D1796"/>
      <c r="E1796"/>
      <c r="F1796"/>
      <c r="G1796"/>
      <c r="H1796"/>
      <c r="I1796"/>
      <c r="J1796"/>
      <c r="K1796"/>
    </row>
    <row r="1797" spans="1:11">
      <c r="A1797"/>
      <c r="B1797"/>
      <c r="C1797"/>
      <c r="D1797"/>
      <c r="E1797"/>
      <c r="F1797"/>
      <c r="G1797"/>
      <c r="H1797"/>
      <c r="I1797"/>
      <c r="J1797"/>
      <c r="K1797"/>
    </row>
    <row r="1798" spans="1:11">
      <c r="A1798"/>
      <c r="B1798"/>
      <c r="C1798"/>
      <c r="D1798"/>
      <c r="E1798"/>
      <c r="F1798"/>
      <c r="G1798"/>
      <c r="H1798"/>
      <c r="I1798"/>
      <c r="J1798"/>
      <c r="K1798"/>
    </row>
    <row r="1799" spans="1:11">
      <c r="A1799"/>
      <c r="B1799"/>
      <c r="C1799"/>
      <c r="D1799"/>
      <c r="E1799"/>
      <c r="F1799"/>
      <c r="G1799"/>
      <c r="H1799"/>
      <c r="I1799"/>
      <c r="J1799"/>
      <c r="K1799"/>
    </row>
    <row r="1800" spans="1:11">
      <c r="A1800"/>
      <c r="B1800"/>
      <c r="C1800"/>
      <c r="D1800"/>
      <c r="E1800"/>
      <c r="F1800"/>
      <c r="G1800"/>
      <c r="H1800"/>
      <c r="I1800"/>
      <c r="J1800"/>
      <c r="K1800"/>
    </row>
    <row r="1801" spans="1:11">
      <c r="A1801"/>
      <c r="B1801"/>
      <c r="C1801"/>
      <c r="D1801"/>
      <c r="E1801"/>
      <c r="F1801"/>
      <c r="G1801"/>
      <c r="H1801"/>
      <c r="I1801"/>
      <c r="J1801"/>
      <c r="K1801"/>
    </row>
    <row r="1802" spans="1:11">
      <c r="A1802"/>
      <c r="B1802"/>
      <c r="C1802"/>
      <c r="D1802"/>
      <c r="E1802"/>
      <c r="F1802"/>
      <c r="G1802"/>
      <c r="H1802"/>
      <c r="I1802"/>
      <c r="J1802"/>
      <c r="K1802"/>
    </row>
    <row r="1803" spans="1:11">
      <c r="A1803"/>
      <c r="B1803"/>
      <c r="C1803"/>
      <c r="D1803"/>
      <c r="E1803"/>
      <c r="F1803"/>
      <c r="G1803"/>
      <c r="H1803"/>
      <c r="I1803"/>
      <c r="J1803"/>
      <c r="K1803"/>
    </row>
    <row r="1804" spans="1:11">
      <c r="A1804"/>
      <c r="B1804"/>
      <c r="C1804"/>
      <c r="D1804"/>
      <c r="E1804"/>
      <c r="F1804"/>
      <c r="G1804"/>
      <c r="H1804"/>
      <c r="I1804"/>
      <c r="J1804"/>
      <c r="K1804"/>
    </row>
    <row r="1805" spans="1:11">
      <c r="A1805"/>
      <c r="B1805"/>
      <c r="C1805"/>
      <c r="D1805"/>
      <c r="E1805"/>
      <c r="F1805"/>
      <c r="G1805"/>
      <c r="H1805"/>
      <c r="I1805"/>
      <c r="J1805"/>
      <c r="K1805"/>
    </row>
    <row r="1806" spans="1:11">
      <c r="A1806"/>
      <c r="B1806"/>
      <c r="C1806"/>
      <c r="D1806"/>
      <c r="E1806"/>
      <c r="F1806"/>
      <c r="G1806"/>
      <c r="H1806"/>
      <c r="I1806"/>
      <c r="J1806"/>
      <c r="K1806"/>
    </row>
    <row r="1807" spans="1:11">
      <c r="A1807"/>
      <c r="B1807"/>
      <c r="C1807"/>
      <c r="D1807"/>
      <c r="E1807"/>
      <c r="F1807"/>
      <c r="G1807"/>
      <c r="H1807"/>
      <c r="I1807"/>
      <c r="J1807"/>
      <c r="K1807"/>
    </row>
    <row r="1808" spans="1:11">
      <c r="A1808"/>
      <c r="B1808"/>
      <c r="C1808"/>
      <c r="D1808"/>
      <c r="E1808"/>
      <c r="F1808"/>
      <c r="G1808"/>
      <c r="H1808"/>
      <c r="I1808"/>
      <c r="J1808"/>
      <c r="K1808"/>
    </row>
    <row r="1809" spans="1:11">
      <c r="A1809"/>
      <c r="B1809"/>
      <c r="C1809"/>
      <c r="D1809"/>
      <c r="E1809"/>
      <c r="F1809"/>
      <c r="G1809"/>
      <c r="H1809"/>
      <c r="I1809"/>
      <c r="J1809"/>
      <c r="K1809"/>
    </row>
    <row r="1810" spans="1:11">
      <c r="A1810"/>
      <c r="B1810"/>
      <c r="C1810"/>
      <c r="D1810"/>
      <c r="E1810"/>
      <c r="F1810"/>
      <c r="G1810"/>
      <c r="H1810"/>
      <c r="I1810"/>
      <c r="J1810"/>
      <c r="K1810"/>
    </row>
    <row r="1811" spans="1:11">
      <c r="A1811"/>
      <c r="B1811"/>
      <c r="C1811"/>
      <c r="D1811"/>
      <c r="E1811"/>
      <c r="F1811"/>
      <c r="G1811"/>
      <c r="H1811"/>
      <c r="I1811"/>
      <c r="J1811"/>
      <c r="K1811"/>
    </row>
    <row r="1812" spans="1:11">
      <c r="A1812"/>
      <c r="B1812"/>
      <c r="C1812"/>
      <c r="D1812"/>
      <c r="E1812"/>
      <c r="F1812"/>
      <c r="G1812"/>
      <c r="H1812"/>
      <c r="I1812"/>
      <c r="J1812"/>
      <c r="K1812"/>
    </row>
    <row r="1813" spans="1:11">
      <c r="A1813"/>
      <c r="B1813"/>
      <c r="C1813"/>
      <c r="D1813"/>
      <c r="E1813"/>
      <c r="F1813"/>
      <c r="G1813"/>
      <c r="H1813"/>
      <c r="I1813"/>
      <c r="J1813"/>
      <c r="K1813"/>
    </row>
    <row r="1814" spans="1:11">
      <c r="A1814"/>
      <c r="B1814"/>
      <c r="C1814"/>
      <c r="D1814"/>
      <c r="E1814"/>
      <c r="F1814"/>
      <c r="G1814"/>
      <c r="H1814"/>
      <c r="I1814"/>
      <c r="J1814"/>
      <c r="K1814"/>
    </row>
    <row r="1815" spans="1:11">
      <c r="A1815"/>
      <c r="B1815"/>
      <c r="C1815"/>
      <c r="D1815"/>
      <c r="E1815"/>
      <c r="F1815"/>
      <c r="G1815"/>
      <c r="H1815"/>
      <c r="I1815"/>
      <c r="J1815"/>
      <c r="K1815"/>
    </row>
    <row r="1816" spans="1:11">
      <c r="A1816"/>
      <c r="B1816"/>
      <c r="C1816"/>
      <c r="D1816"/>
      <c r="E1816"/>
      <c r="F1816"/>
      <c r="G1816"/>
      <c r="H1816"/>
      <c r="I1816"/>
      <c r="J1816"/>
      <c r="K1816"/>
    </row>
    <row r="1817" spans="1:11">
      <c r="A1817"/>
      <c r="B1817"/>
      <c r="C1817"/>
      <c r="D1817"/>
      <c r="E1817"/>
      <c r="F1817"/>
      <c r="G1817"/>
      <c r="H1817"/>
      <c r="I1817"/>
      <c r="J1817"/>
      <c r="K1817"/>
    </row>
    <row r="1818" spans="1:11">
      <c r="A1818"/>
      <c r="B1818"/>
      <c r="C1818"/>
      <c r="D1818"/>
      <c r="E1818"/>
      <c r="F1818"/>
      <c r="G1818"/>
      <c r="H1818"/>
      <c r="I1818"/>
      <c r="J1818"/>
      <c r="K1818"/>
    </row>
    <row r="1819" spans="1:11">
      <c r="A1819"/>
      <c r="B1819"/>
      <c r="C1819"/>
      <c r="D1819"/>
      <c r="E1819"/>
      <c r="F1819"/>
      <c r="G1819"/>
      <c r="H1819"/>
      <c r="I1819"/>
      <c r="J1819"/>
      <c r="K1819"/>
    </row>
    <row r="1820" spans="1:11">
      <c r="A1820"/>
      <c r="B1820"/>
      <c r="C1820"/>
      <c r="D1820"/>
      <c r="E1820"/>
      <c r="F1820"/>
      <c r="G1820"/>
      <c r="H1820"/>
      <c r="I1820"/>
      <c r="J1820"/>
      <c r="K1820"/>
    </row>
    <row r="1821" spans="1:11">
      <c r="A1821"/>
      <c r="B1821"/>
      <c r="C1821"/>
      <c r="D1821"/>
      <c r="E1821"/>
      <c r="F1821"/>
      <c r="G1821"/>
      <c r="H1821"/>
      <c r="I1821"/>
      <c r="J1821"/>
      <c r="K1821"/>
    </row>
    <row r="1822" spans="1:11">
      <c r="A1822"/>
      <c r="B1822"/>
      <c r="C1822"/>
      <c r="D1822"/>
      <c r="E1822"/>
      <c r="F1822"/>
      <c r="G1822"/>
      <c r="H1822"/>
      <c r="I1822"/>
      <c r="J1822"/>
      <c r="K1822"/>
    </row>
    <row r="1823" spans="1:11">
      <c r="A1823"/>
      <c r="B1823"/>
      <c r="C1823"/>
      <c r="D1823"/>
      <c r="E1823"/>
      <c r="F1823"/>
      <c r="G1823"/>
      <c r="H1823"/>
      <c r="I1823"/>
      <c r="J1823"/>
      <c r="K1823"/>
    </row>
    <row r="1824" spans="1:11">
      <c r="A1824"/>
      <c r="B1824"/>
      <c r="C1824"/>
      <c r="D1824"/>
      <c r="E1824"/>
      <c r="F1824"/>
      <c r="G1824"/>
      <c r="H1824"/>
      <c r="I1824"/>
      <c r="J1824"/>
      <c r="K1824"/>
    </row>
    <row r="1825" spans="1:11">
      <c r="A1825"/>
      <c r="B1825"/>
      <c r="C1825"/>
      <c r="D1825"/>
      <c r="E1825"/>
      <c r="F1825"/>
      <c r="G1825"/>
      <c r="H1825"/>
      <c r="I1825"/>
      <c r="J1825"/>
      <c r="K1825"/>
    </row>
    <row r="1826" spans="1:11">
      <c r="A1826"/>
      <c r="B1826"/>
      <c r="C1826"/>
      <c r="D1826"/>
      <c r="E1826"/>
      <c r="F1826"/>
      <c r="G1826"/>
      <c r="H1826"/>
      <c r="I1826"/>
      <c r="J1826"/>
      <c r="K1826"/>
    </row>
    <row r="1827" spans="1:11">
      <c r="A1827"/>
      <c r="B1827"/>
      <c r="C1827"/>
      <c r="D1827"/>
      <c r="E1827"/>
      <c r="F1827"/>
      <c r="G1827"/>
      <c r="H1827"/>
      <c r="I1827"/>
      <c r="J1827"/>
      <c r="K1827"/>
    </row>
    <row r="1828" spans="1:11">
      <c r="A1828"/>
      <c r="B1828"/>
      <c r="C1828"/>
      <c r="D1828"/>
      <c r="E1828"/>
      <c r="F1828"/>
      <c r="G1828"/>
      <c r="H1828"/>
      <c r="I1828"/>
      <c r="J1828"/>
      <c r="K1828"/>
    </row>
    <row r="1829" spans="1:11">
      <c r="A1829"/>
      <c r="B1829"/>
      <c r="C1829"/>
      <c r="D1829"/>
      <c r="E1829"/>
      <c r="F1829"/>
      <c r="G1829"/>
      <c r="H1829"/>
      <c r="I1829"/>
      <c r="J1829"/>
      <c r="K1829"/>
    </row>
    <row r="1830" spans="1:11">
      <c r="A1830"/>
      <c r="B1830"/>
      <c r="C1830"/>
      <c r="D1830"/>
      <c r="E1830"/>
      <c r="F1830"/>
      <c r="G1830"/>
      <c r="H1830"/>
      <c r="I1830"/>
      <c r="J1830"/>
      <c r="K1830"/>
    </row>
    <row r="1831" spans="1:11">
      <c r="A1831"/>
      <c r="B1831"/>
      <c r="C1831"/>
      <c r="D1831"/>
      <c r="E1831"/>
      <c r="F1831"/>
      <c r="G1831"/>
      <c r="H1831"/>
      <c r="I1831"/>
      <c r="J1831"/>
      <c r="K1831"/>
    </row>
    <row r="1832" spans="1:11">
      <c r="A1832"/>
      <c r="B1832"/>
      <c r="C1832"/>
      <c r="D1832"/>
      <c r="E1832"/>
      <c r="F1832"/>
      <c r="G1832"/>
      <c r="H1832"/>
      <c r="I1832"/>
      <c r="J1832"/>
      <c r="K1832"/>
    </row>
    <row r="1833" spans="1:11">
      <c r="A1833"/>
      <c r="B1833"/>
      <c r="C1833"/>
      <c r="D1833"/>
      <c r="E1833"/>
      <c r="F1833"/>
      <c r="G1833"/>
      <c r="H1833"/>
      <c r="I1833"/>
      <c r="J1833"/>
      <c r="K1833"/>
    </row>
    <row r="1834" spans="1:11">
      <c r="A1834"/>
      <c r="B1834"/>
      <c r="C1834"/>
      <c r="D1834"/>
      <c r="E1834"/>
      <c r="F1834"/>
      <c r="G1834"/>
      <c r="H1834"/>
      <c r="I1834"/>
      <c r="J1834"/>
      <c r="K1834"/>
    </row>
    <row r="1835" spans="1:11">
      <c r="A1835"/>
      <c r="B1835"/>
      <c r="C1835"/>
      <c r="D1835"/>
      <c r="E1835"/>
      <c r="F1835"/>
      <c r="G1835"/>
      <c r="H1835"/>
      <c r="I1835"/>
      <c r="J1835"/>
      <c r="K1835"/>
    </row>
    <row r="1836" spans="1:11">
      <c r="A1836"/>
      <c r="B1836"/>
      <c r="C1836"/>
      <c r="D1836"/>
      <c r="E1836"/>
      <c r="F1836"/>
      <c r="G1836"/>
      <c r="H1836"/>
      <c r="I1836"/>
      <c r="J1836"/>
      <c r="K1836"/>
    </row>
    <row r="1837" spans="1:11">
      <c r="A1837"/>
      <c r="B1837"/>
      <c r="C1837"/>
      <c r="D1837"/>
      <c r="E1837"/>
      <c r="F1837"/>
      <c r="G1837"/>
      <c r="H1837"/>
      <c r="I1837"/>
      <c r="J1837"/>
      <c r="K1837"/>
    </row>
    <row r="1838" spans="1:11">
      <c r="A1838"/>
      <c r="B1838"/>
      <c r="C1838"/>
      <c r="D1838"/>
      <c r="E1838"/>
      <c r="F1838"/>
      <c r="G1838"/>
      <c r="H1838"/>
      <c r="I1838"/>
      <c r="J1838"/>
      <c r="K1838"/>
    </row>
    <row r="1839" spans="1:11">
      <c r="A1839"/>
      <c r="B1839"/>
      <c r="C1839"/>
      <c r="D1839"/>
      <c r="E1839"/>
      <c r="F1839"/>
      <c r="G1839"/>
      <c r="H1839"/>
      <c r="I1839"/>
      <c r="J1839"/>
      <c r="K1839"/>
    </row>
    <row r="1840" spans="1:11">
      <c r="A1840"/>
      <c r="B1840"/>
      <c r="C1840"/>
      <c r="D1840"/>
      <c r="E1840"/>
      <c r="F1840"/>
      <c r="G1840"/>
      <c r="H1840"/>
      <c r="I1840"/>
      <c r="J1840"/>
      <c r="K1840"/>
    </row>
    <row r="1841" spans="1:11">
      <c r="A1841"/>
      <c r="B1841"/>
      <c r="C1841"/>
      <c r="D1841"/>
      <c r="E1841"/>
      <c r="F1841"/>
      <c r="G1841"/>
      <c r="H1841"/>
      <c r="I1841"/>
      <c r="J1841"/>
      <c r="K1841"/>
    </row>
    <row r="1842" spans="1:11">
      <c r="A1842"/>
      <c r="B1842"/>
      <c r="C1842"/>
      <c r="D1842"/>
      <c r="E1842"/>
      <c r="F1842"/>
      <c r="G1842"/>
      <c r="H1842"/>
      <c r="I1842"/>
      <c r="J1842"/>
      <c r="K1842"/>
    </row>
    <row r="1843" spans="1:11">
      <c r="A1843"/>
      <c r="B1843"/>
      <c r="C1843"/>
      <c r="D1843"/>
      <c r="E1843"/>
      <c r="F1843"/>
      <c r="G1843"/>
      <c r="H1843"/>
      <c r="I1843"/>
      <c r="J1843"/>
      <c r="K1843"/>
    </row>
    <row r="1844" spans="1:11">
      <c r="A1844"/>
      <c r="B1844"/>
      <c r="C1844"/>
      <c r="D1844"/>
      <c r="E1844"/>
      <c r="F1844"/>
      <c r="G1844"/>
      <c r="H1844"/>
      <c r="I1844"/>
      <c r="J1844"/>
      <c r="K1844"/>
    </row>
    <row r="1845" spans="1:11">
      <c r="A1845"/>
      <c r="B1845"/>
      <c r="C1845"/>
      <c r="D1845"/>
      <c r="E1845"/>
      <c r="F1845"/>
      <c r="G1845"/>
      <c r="H1845"/>
      <c r="I1845"/>
      <c r="J1845"/>
      <c r="K1845"/>
    </row>
    <row r="1846" spans="1:11">
      <c r="A1846"/>
      <c r="B1846"/>
      <c r="C1846"/>
      <c r="D1846"/>
      <c r="E1846"/>
      <c r="F1846"/>
      <c r="G1846"/>
      <c r="H1846"/>
      <c r="I1846"/>
      <c r="J1846"/>
      <c r="K1846"/>
    </row>
    <row r="1847" spans="1:11">
      <c r="A1847"/>
      <c r="B1847"/>
      <c r="C1847"/>
      <c r="D1847"/>
      <c r="E1847"/>
      <c r="F1847"/>
      <c r="G1847"/>
      <c r="H1847"/>
      <c r="I1847"/>
      <c r="J1847"/>
      <c r="K1847"/>
    </row>
    <row r="1848" spans="1:11">
      <c r="A1848"/>
      <c r="B1848"/>
      <c r="C1848"/>
      <c r="D1848"/>
      <c r="E1848"/>
      <c r="F1848"/>
      <c r="G1848"/>
      <c r="H1848"/>
      <c r="I1848"/>
      <c r="J1848"/>
      <c r="K1848"/>
    </row>
    <row r="1849" spans="1:11">
      <c r="A1849"/>
      <c r="B1849"/>
      <c r="C1849"/>
      <c r="D1849"/>
      <c r="E1849"/>
      <c r="F1849"/>
      <c r="G1849"/>
      <c r="H1849"/>
      <c r="I1849"/>
      <c r="J1849"/>
      <c r="K1849"/>
    </row>
    <row r="1850" spans="1:11">
      <c r="A1850"/>
      <c r="B1850"/>
      <c r="C1850"/>
      <c r="D1850"/>
      <c r="E1850"/>
      <c r="F1850"/>
      <c r="G1850"/>
      <c r="H1850"/>
      <c r="I1850"/>
      <c r="J1850"/>
      <c r="K1850"/>
    </row>
    <row r="1851" spans="1:11">
      <c r="A1851"/>
      <c r="B1851"/>
      <c r="C1851"/>
      <c r="D1851"/>
      <c r="E1851"/>
      <c r="F1851"/>
      <c r="G1851"/>
      <c r="H1851"/>
      <c r="I1851"/>
      <c r="J1851"/>
      <c r="K1851"/>
    </row>
    <row r="1852" spans="1:11">
      <c r="A1852"/>
      <c r="B1852"/>
      <c r="C1852"/>
      <c r="D1852"/>
      <c r="E1852"/>
      <c r="F1852"/>
      <c r="G1852"/>
      <c r="H1852"/>
      <c r="I1852"/>
      <c r="J1852"/>
      <c r="K1852"/>
    </row>
    <row r="1853" spans="1:11">
      <c r="A1853"/>
      <c r="B1853"/>
      <c r="C1853"/>
      <c r="D1853"/>
      <c r="E1853"/>
      <c r="F1853"/>
      <c r="G1853"/>
      <c r="H1853"/>
      <c r="I1853"/>
      <c r="J1853"/>
      <c r="K1853"/>
    </row>
    <row r="1854" spans="1:11">
      <c r="A1854"/>
      <c r="B1854"/>
      <c r="C1854"/>
      <c r="D1854"/>
      <c r="E1854"/>
      <c r="F1854"/>
      <c r="G1854"/>
      <c r="H1854"/>
      <c r="I1854"/>
      <c r="J1854"/>
      <c r="K1854"/>
    </row>
    <row r="1855" spans="1:11">
      <c r="A1855"/>
      <c r="B1855"/>
      <c r="C1855"/>
      <c r="D1855"/>
      <c r="E1855"/>
      <c r="F1855"/>
      <c r="G1855"/>
      <c r="H1855"/>
      <c r="I1855"/>
      <c r="J1855"/>
      <c r="K1855"/>
    </row>
    <row r="1856" spans="1:11">
      <c r="A1856"/>
      <c r="B1856"/>
      <c r="C1856"/>
      <c r="D1856"/>
      <c r="E1856"/>
      <c r="F1856"/>
      <c r="G1856"/>
      <c r="H1856"/>
      <c r="I1856"/>
      <c r="J1856"/>
      <c r="K1856"/>
    </row>
    <row r="1857" spans="1:11">
      <c r="A1857"/>
      <c r="B1857"/>
      <c r="C1857"/>
      <c r="D1857"/>
      <c r="E1857"/>
      <c r="F1857"/>
      <c r="G1857"/>
      <c r="H1857"/>
      <c r="I1857"/>
      <c r="J1857"/>
      <c r="K1857"/>
    </row>
    <row r="1858" spans="1:11">
      <c r="A1858"/>
      <c r="B1858"/>
      <c r="C1858"/>
      <c r="D1858"/>
      <c r="E1858"/>
      <c r="F1858"/>
      <c r="G1858"/>
      <c r="H1858"/>
      <c r="I1858"/>
      <c r="J1858"/>
      <c r="K1858"/>
    </row>
    <row r="1859" spans="1:11">
      <c r="A1859"/>
      <c r="B1859"/>
      <c r="C1859"/>
      <c r="D1859"/>
      <c r="E1859"/>
      <c r="F1859"/>
      <c r="G1859"/>
      <c r="H1859"/>
      <c r="I1859"/>
      <c r="J1859"/>
      <c r="K1859"/>
    </row>
    <row r="1860" spans="1:11">
      <c r="A1860"/>
      <c r="B1860"/>
      <c r="C1860"/>
      <c r="D1860"/>
      <c r="E1860"/>
      <c r="F1860"/>
      <c r="G1860"/>
      <c r="H1860"/>
      <c r="I1860"/>
      <c r="J1860"/>
      <c r="K1860"/>
    </row>
    <row r="1861" spans="1:11">
      <c r="A1861"/>
      <c r="B1861"/>
      <c r="C1861"/>
      <c r="D1861"/>
      <c r="E1861"/>
      <c r="F1861"/>
      <c r="G1861"/>
      <c r="H1861"/>
      <c r="I1861"/>
      <c r="J1861"/>
      <c r="K1861"/>
    </row>
    <row r="1862" spans="1:11">
      <c r="A1862"/>
      <c r="B1862"/>
      <c r="C1862"/>
      <c r="D1862"/>
      <c r="E1862"/>
      <c r="F1862"/>
      <c r="G1862"/>
      <c r="H1862"/>
      <c r="I1862"/>
      <c r="J1862"/>
      <c r="K1862"/>
    </row>
    <row r="1863" spans="1:11">
      <c r="A1863"/>
      <c r="B1863"/>
      <c r="C1863"/>
      <c r="D1863"/>
      <c r="E1863"/>
      <c r="F1863"/>
      <c r="G1863"/>
      <c r="H1863"/>
      <c r="I1863"/>
      <c r="J1863"/>
      <c r="K1863"/>
    </row>
    <row r="1864" spans="1:11">
      <c r="A1864"/>
      <c r="B1864"/>
      <c r="C1864"/>
      <c r="D1864"/>
      <c r="E1864"/>
      <c r="F1864"/>
      <c r="G1864"/>
      <c r="H1864"/>
      <c r="I1864"/>
      <c r="J1864"/>
      <c r="K1864"/>
    </row>
    <row r="1865" spans="1:11">
      <c r="A1865"/>
      <c r="B1865"/>
      <c r="C1865"/>
      <c r="D1865"/>
      <c r="E1865"/>
      <c r="F1865"/>
      <c r="G1865"/>
      <c r="H1865"/>
      <c r="I1865"/>
      <c r="J1865"/>
      <c r="K1865"/>
    </row>
    <row r="1866" spans="1:11">
      <c r="A1866"/>
      <c r="B1866"/>
      <c r="C1866"/>
      <c r="D1866"/>
      <c r="E1866"/>
      <c r="F1866"/>
      <c r="G1866"/>
      <c r="H1866"/>
      <c r="I1866"/>
      <c r="J1866"/>
      <c r="K1866"/>
    </row>
    <row r="1867" spans="1:11">
      <c r="A1867"/>
      <c r="B1867"/>
      <c r="C1867"/>
      <c r="D1867"/>
      <c r="E1867"/>
      <c r="F1867"/>
      <c r="G1867"/>
      <c r="H1867"/>
      <c r="I1867"/>
      <c r="J1867"/>
      <c r="K1867"/>
    </row>
    <row r="1868" spans="1:11">
      <c r="A1868"/>
      <c r="B1868"/>
      <c r="C1868"/>
      <c r="D1868"/>
      <c r="E1868"/>
      <c r="F1868"/>
      <c r="G1868"/>
      <c r="H1868"/>
      <c r="I1868"/>
      <c r="J1868"/>
      <c r="K1868"/>
    </row>
    <row r="1869" spans="1:11">
      <c r="A1869"/>
      <c r="B1869"/>
      <c r="C1869"/>
      <c r="D1869"/>
      <c r="E1869"/>
      <c r="F1869"/>
      <c r="G1869"/>
      <c r="H1869"/>
      <c r="I1869"/>
      <c r="J1869"/>
      <c r="K1869"/>
    </row>
    <row r="1870" spans="1:11">
      <c r="A1870"/>
      <c r="B1870"/>
      <c r="C1870"/>
      <c r="D1870"/>
      <c r="E1870"/>
      <c r="F1870"/>
      <c r="G1870"/>
      <c r="H1870"/>
      <c r="I1870"/>
      <c r="J1870"/>
      <c r="K1870"/>
    </row>
    <row r="1871" spans="1:11">
      <c r="A1871"/>
      <c r="B1871"/>
      <c r="C1871"/>
      <c r="D1871"/>
      <c r="E1871"/>
      <c r="F1871"/>
      <c r="G1871"/>
      <c r="H1871"/>
      <c r="I1871"/>
      <c r="J1871"/>
      <c r="K1871"/>
    </row>
    <row r="1872" spans="1:11">
      <c r="A1872"/>
      <c r="B1872"/>
      <c r="C1872"/>
      <c r="D1872"/>
      <c r="E1872"/>
      <c r="F1872"/>
      <c r="G1872"/>
      <c r="H1872"/>
      <c r="I1872"/>
      <c r="J1872"/>
      <c r="K1872"/>
    </row>
    <row r="1873" spans="1:11">
      <c r="A1873"/>
      <c r="B1873"/>
      <c r="C1873"/>
      <c r="D1873"/>
      <c r="E1873"/>
      <c r="F1873"/>
      <c r="G1873"/>
      <c r="H1873"/>
      <c r="I1873"/>
      <c r="J1873"/>
      <c r="K1873"/>
    </row>
    <row r="1874" spans="1:11">
      <c r="A1874"/>
      <c r="B1874"/>
      <c r="C1874"/>
      <c r="D1874"/>
      <c r="E1874"/>
      <c r="F1874"/>
      <c r="G1874"/>
      <c r="H1874"/>
      <c r="I1874"/>
      <c r="J1874"/>
      <c r="K1874"/>
    </row>
    <row r="1875" spans="1:11">
      <c r="A1875"/>
      <c r="B1875"/>
      <c r="C1875"/>
      <c r="D1875"/>
      <c r="E1875"/>
      <c r="F1875"/>
      <c r="G1875"/>
      <c r="H1875"/>
      <c r="I1875"/>
      <c r="J1875"/>
      <c r="K1875"/>
    </row>
    <row r="1876" spans="1:11">
      <c r="A1876"/>
      <c r="B1876"/>
      <c r="C1876"/>
      <c r="D1876"/>
      <c r="E1876"/>
      <c r="F1876"/>
      <c r="G1876"/>
      <c r="H1876"/>
      <c r="I1876"/>
      <c r="J1876"/>
      <c r="K1876"/>
    </row>
    <row r="1877" spans="1:11">
      <c r="A1877"/>
      <c r="B1877"/>
      <c r="C1877"/>
      <c r="D1877"/>
      <c r="E1877"/>
      <c r="F1877"/>
      <c r="G1877"/>
      <c r="H1877"/>
      <c r="I1877"/>
      <c r="J1877"/>
      <c r="K1877"/>
    </row>
    <row r="1878" spans="1:11">
      <c r="A1878"/>
      <c r="B1878"/>
      <c r="C1878"/>
      <c r="D1878"/>
      <c r="E1878"/>
      <c r="F1878"/>
      <c r="G1878"/>
      <c r="H1878"/>
      <c r="I1878"/>
      <c r="J1878"/>
      <c r="K1878"/>
    </row>
    <row r="1879" spans="1:11">
      <c r="A1879"/>
      <c r="B1879"/>
      <c r="C1879"/>
      <c r="D1879"/>
      <c r="E1879"/>
      <c r="F1879"/>
      <c r="G1879"/>
      <c r="H1879"/>
      <c r="I1879"/>
      <c r="J1879"/>
      <c r="K1879"/>
    </row>
    <row r="1880" spans="1:11">
      <c r="A1880"/>
      <c r="B1880"/>
      <c r="C1880"/>
      <c r="D1880"/>
      <c r="E1880"/>
      <c r="F1880"/>
      <c r="G1880"/>
      <c r="H1880"/>
      <c r="I1880"/>
      <c r="J1880"/>
      <c r="K1880"/>
    </row>
    <row r="1881" spans="1:11">
      <c r="A1881"/>
      <c r="B1881"/>
      <c r="C1881"/>
      <c r="D1881"/>
      <c r="E1881"/>
      <c r="F1881"/>
      <c r="G1881"/>
      <c r="H1881"/>
      <c r="I1881"/>
      <c r="J1881"/>
      <c r="K1881"/>
    </row>
    <row r="1882" spans="1:11">
      <c r="A1882"/>
      <c r="B1882"/>
      <c r="C1882"/>
      <c r="D1882"/>
      <c r="E1882"/>
      <c r="F1882"/>
      <c r="G1882"/>
      <c r="H1882"/>
      <c r="I1882"/>
      <c r="J1882"/>
      <c r="K1882"/>
    </row>
    <row r="1883" spans="1:11">
      <c r="A1883"/>
      <c r="B1883"/>
      <c r="C1883"/>
      <c r="D1883"/>
      <c r="E1883"/>
      <c r="F1883"/>
      <c r="G1883"/>
      <c r="H1883"/>
      <c r="I1883"/>
      <c r="J1883"/>
      <c r="K1883"/>
    </row>
    <row r="1884" spans="1:11">
      <c r="A1884"/>
      <c r="B1884"/>
      <c r="C1884"/>
      <c r="D1884"/>
      <c r="E1884"/>
      <c r="F1884"/>
      <c r="G1884"/>
      <c r="H1884"/>
      <c r="I1884"/>
      <c r="J1884"/>
      <c r="K1884"/>
    </row>
    <row r="1885" spans="1:11">
      <c r="A1885"/>
      <c r="B1885"/>
      <c r="C1885"/>
      <c r="D1885"/>
      <c r="E1885"/>
      <c r="F1885"/>
      <c r="G1885"/>
      <c r="H1885"/>
      <c r="I1885"/>
      <c r="J1885"/>
      <c r="K1885"/>
    </row>
    <row r="1886" spans="1:11">
      <c r="A1886"/>
      <c r="B1886"/>
      <c r="C1886"/>
      <c r="D1886"/>
      <c r="E1886"/>
      <c r="F1886"/>
      <c r="G1886"/>
      <c r="H1886"/>
      <c r="I1886"/>
      <c r="J1886"/>
      <c r="K1886"/>
    </row>
    <row r="1887" spans="1:11">
      <c r="A1887"/>
      <c r="B1887"/>
      <c r="C1887"/>
      <c r="D1887"/>
      <c r="E1887"/>
      <c r="F1887"/>
      <c r="G1887"/>
      <c r="H1887"/>
      <c r="I1887"/>
      <c r="J1887"/>
      <c r="K1887"/>
    </row>
    <row r="1888" spans="1:11">
      <c r="A1888"/>
      <c r="B1888"/>
      <c r="C1888"/>
      <c r="D1888"/>
      <c r="E1888"/>
      <c r="F1888"/>
      <c r="G1888"/>
      <c r="H1888"/>
      <c r="I1888"/>
      <c r="J1888"/>
      <c r="K1888"/>
    </row>
    <row r="1889" spans="1:11">
      <c r="A1889"/>
      <c r="B1889"/>
      <c r="C1889"/>
      <c r="D1889"/>
      <c r="E1889"/>
      <c r="F1889"/>
      <c r="G1889"/>
      <c r="H1889"/>
      <c r="I1889"/>
      <c r="J1889"/>
      <c r="K1889"/>
    </row>
    <row r="1890" spans="1:11">
      <c r="A1890"/>
      <c r="B1890"/>
      <c r="C1890"/>
      <c r="D1890"/>
      <c r="E1890"/>
      <c r="F1890"/>
      <c r="G1890"/>
      <c r="H1890"/>
      <c r="I1890"/>
      <c r="J1890"/>
      <c r="K1890"/>
    </row>
    <row r="1891" spans="1:11">
      <c r="A1891"/>
      <c r="B1891"/>
      <c r="C1891"/>
      <c r="D1891"/>
      <c r="E1891"/>
      <c r="F1891"/>
      <c r="G1891"/>
      <c r="H1891"/>
      <c r="I1891"/>
      <c r="J1891"/>
      <c r="K1891"/>
    </row>
    <row r="1892" spans="1:11">
      <c r="A1892"/>
      <c r="B1892"/>
      <c r="C1892"/>
      <c r="D1892"/>
      <c r="E1892"/>
      <c r="F1892"/>
      <c r="G1892"/>
      <c r="H1892"/>
      <c r="I1892"/>
      <c r="J1892"/>
      <c r="K1892"/>
    </row>
    <row r="1893" spans="1:11">
      <c r="A1893"/>
      <c r="B1893"/>
      <c r="C1893"/>
      <c r="D1893"/>
      <c r="E1893"/>
      <c r="F1893"/>
      <c r="G1893"/>
      <c r="H1893"/>
      <c r="I1893"/>
      <c r="J1893"/>
      <c r="K1893"/>
    </row>
    <row r="1894" spans="1:11">
      <c r="A1894"/>
      <c r="B1894"/>
      <c r="C1894"/>
      <c r="D1894"/>
      <c r="E1894"/>
      <c r="F1894"/>
      <c r="G1894"/>
      <c r="H1894"/>
      <c r="I1894"/>
      <c r="J1894"/>
      <c r="K1894"/>
    </row>
    <row r="1895" spans="1:11">
      <c r="A1895"/>
      <c r="B1895"/>
      <c r="C1895"/>
      <c r="D1895"/>
      <c r="E1895"/>
      <c r="F1895"/>
      <c r="G1895"/>
      <c r="H1895"/>
      <c r="I1895"/>
      <c r="J1895"/>
      <c r="K1895"/>
    </row>
    <row r="1896" spans="1:11">
      <c r="A1896"/>
      <c r="B1896"/>
      <c r="C1896"/>
      <c r="D1896"/>
      <c r="E1896"/>
      <c r="F1896"/>
      <c r="G1896"/>
      <c r="H1896"/>
      <c r="I1896"/>
      <c r="J1896"/>
      <c r="K1896"/>
    </row>
    <row r="1897" spans="1:11">
      <c r="A1897"/>
      <c r="B1897"/>
      <c r="C1897"/>
      <c r="D1897"/>
      <c r="E1897"/>
      <c r="F1897"/>
      <c r="G1897"/>
      <c r="H1897"/>
      <c r="I1897"/>
      <c r="J1897"/>
      <c r="K1897"/>
    </row>
    <row r="1898" spans="1:11">
      <c r="A1898"/>
      <c r="B1898"/>
      <c r="C1898"/>
      <c r="D1898"/>
      <c r="E1898"/>
      <c r="F1898"/>
      <c r="G1898"/>
      <c r="H1898"/>
      <c r="I1898"/>
      <c r="J1898"/>
      <c r="K1898"/>
    </row>
    <row r="1899" spans="1:11">
      <c r="A1899"/>
      <c r="B1899"/>
      <c r="C1899"/>
      <c r="D1899"/>
      <c r="E1899"/>
      <c r="F1899"/>
      <c r="G1899"/>
      <c r="H1899"/>
      <c r="I1899"/>
      <c r="J1899"/>
      <c r="K1899"/>
    </row>
    <row r="1900" spans="1:11">
      <c r="A1900"/>
      <c r="B1900"/>
      <c r="C1900"/>
      <c r="D1900"/>
      <c r="E1900"/>
      <c r="F1900"/>
      <c r="G1900"/>
      <c r="H1900"/>
      <c r="I1900"/>
      <c r="J1900"/>
      <c r="K1900"/>
    </row>
    <row r="1901" spans="1:11">
      <c r="A1901"/>
      <c r="B1901"/>
      <c r="C1901"/>
      <c r="D1901"/>
      <c r="E1901"/>
      <c r="F1901"/>
      <c r="G1901"/>
      <c r="H1901"/>
      <c r="I1901"/>
      <c r="J1901"/>
      <c r="K1901"/>
    </row>
    <row r="1902" spans="1:11">
      <c r="A1902"/>
      <c r="B1902"/>
      <c r="C1902"/>
      <c r="D1902"/>
      <c r="E1902"/>
      <c r="F1902"/>
      <c r="G1902"/>
      <c r="H1902"/>
      <c r="I1902"/>
      <c r="J1902"/>
      <c r="K1902"/>
    </row>
    <row r="1903" spans="1:11">
      <c r="A1903"/>
      <c r="B1903"/>
      <c r="C1903"/>
      <c r="D1903"/>
      <c r="E1903"/>
      <c r="F1903"/>
      <c r="G1903"/>
      <c r="H1903"/>
      <c r="I1903"/>
      <c r="J1903"/>
      <c r="K1903"/>
    </row>
    <row r="1904" spans="1:11">
      <c r="A1904"/>
      <c r="B1904"/>
      <c r="C1904"/>
      <c r="D1904"/>
      <c r="E1904"/>
      <c r="F1904"/>
      <c r="G1904"/>
      <c r="H1904"/>
      <c r="I1904"/>
      <c r="J1904"/>
      <c r="K1904"/>
    </row>
    <row r="1905" spans="1:11">
      <c r="A1905"/>
      <c r="B1905"/>
      <c r="C1905"/>
      <c r="D1905"/>
      <c r="E1905"/>
      <c r="F1905"/>
      <c r="G1905"/>
      <c r="H1905"/>
      <c r="I1905"/>
      <c r="J1905"/>
      <c r="K1905"/>
    </row>
    <row r="1906" spans="1:11">
      <c r="A1906"/>
      <c r="B1906"/>
      <c r="C1906"/>
      <c r="D1906"/>
      <c r="E1906"/>
      <c r="F1906"/>
      <c r="G1906"/>
      <c r="H1906"/>
      <c r="I1906"/>
      <c r="J1906"/>
      <c r="K1906"/>
    </row>
    <row r="1907" spans="1:11">
      <c r="A1907"/>
      <c r="B1907"/>
      <c r="C1907"/>
      <c r="D1907"/>
      <c r="E1907"/>
      <c r="F1907"/>
      <c r="G1907"/>
      <c r="H1907"/>
      <c r="I1907"/>
      <c r="J1907"/>
      <c r="K1907"/>
    </row>
    <row r="1908" spans="1:11">
      <c r="A1908"/>
      <c r="B1908"/>
      <c r="C1908"/>
      <c r="D1908"/>
      <c r="E1908"/>
      <c r="F1908"/>
      <c r="G1908"/>
      <c r="H1908"/>
      <c r="I1908"/>
      <c r="J1908"/>
      <c r="K1908"/>
    </row>
    <row r="1909" spans="1:11">
      <c r="A1909"/>
      <c r="B1909"/>
      <c r="C1909"/>
      <c r="D1909"/>
      <c r="E1909"/>
      <c r="F1909"/>
      <c r="G1909"/>
      <c r="H1909"/>
      <c r="I1909"/>
      <c r="J1909"/>
      <c r="K1909"/>
    </row>
    <row r="1910" spans="1:11">
      <c r="A1910"/>
      <c r="B1910"/>
      <c r="C1910"/>
      <c r="D1910"/>
      <c r="E1910"/>
      <c r="F1910"/>
      <c r="G1910"/>
      <c r="H1910"/>
      <c r="I1910"/>
      <c r="J1910"/>
      <c r="K1910"/>
    </row>
    <row r="1911" spans="1:11">
      <c r="A1911"/>
      <c r="B1911"/>
      <c r="C1911"/>
      <c r="D1911"/>
      <c r="E1911"/>
      <c r="F1911"/>
      <c r="G1911"/>
      <c r="H1911"/>
      <c r="I1911"/>
      <c r="J1911"/>
      <c r="K1911"/>
    </row>
    <row r="1912" spans="1:11">
      <c r="A1912"/>
      <c r="B1912"/>
      <c r="C1912"/>
      <c r="D1912"/>
      <c r="E1912"/>
      <c r="F1912"/>
      <c r="G1912"/>
      <c r="H1912"/>
      <c r="I1912"/>
      <c r="J1912"/>
      <c r="K1912"/>
    </row>
    <row r="1913" spans="1:11">
      <c r="A1913"/>
      <c r="B1913"/>
      <c r="C1913"/>
      <c r="D1913"/>
      <c r="E1913"/>
      <c r="F1913"/>
      <c r="G1913"/>
      <c r="H1913"/>
      <c r="I1913"/>
      <c r="J1913"/>
      <c r="K1913"/>
    </row>
    <row r="1914" spans="1:11">
      <c r="A1914"/>
      <c r="B1914"/>
      <c r="C1914"/>
      <c r="D1914"/>
      <c r="E1914"/>
      <c r="F1914"/>
      <c r="G1914"/>
      <c r="H1914"/>
      <c r="I1914"/>
      <c r="J1914"/>
      <c r="K1914"/>
    </row>
    <row r="1915" spans="1:11">
      <c r="A1915"/>
      <c r="B1915"/>
      <c r="C1915"/>
      <c r="D1915"/>
      <c r="E1915"/>
      <c r="F1915"/>
      <c r="G1915"/>
      <c r="H1915"/>
      <c r="I1915"/>
      <c r="J1915"/>
      <c r="K1915"/>
    </row>
    <row r="1916" spans="1:11">
      <c r="A1916"/>
      <c r="B1916"/>
      <c r="C1916"/>
      <c r="D1916"/>
      <c r="E1916"/>
      <c r="F1916"/>
      <c r="G1916"/>
      <c r="H1916"/>
      <c r="I1916"/>
      <c r="J1916"/>
      <c r="K1916"/>
    </row>
    <row r="1917" spans="1:11">
      <c r="A1917"/>
      <c r="B1917"/>
      <c r="C1917"/>
      <c r="D1917"/>
      <c r="E1917"/>
      <c r="F1917"/>
      <c r="G1917"/>
      <c r="H1917"/>
      <c r="I1917"/>
      <c r="J1917"/>
      <c r="K1917"/>
    </row>
    <row r="1918" spans="1:11">
      <c r="A1918"/>
      <c r="B1918"/>
      <c r="C1918"/>
      <c r="D1918"/>
      <c r="E1918"/>
      <c r="F1918"/>
      <c r="G1918"/>
      <c r="H1918"/>
      <c r="I1918"/>
      <c r="J1918"/>
      <c r="K1918"/>
    </row>
    <row r="1919" spans="1:11">
      <c r="A1919"/>
      <c r="B1919"/>
      <c r="C1919"/>
      <c r="D1919"/>
      <c r="E1919"/>
      <c r="F1919"/>
      <c r="G1919"/>
      <c r="H1919"/>
      <c r="I1919"/>
      <c r="J1919"/>
      <c r="K1919"/>
    </row>
    <row r="1920" spans="1:11">
      <c r="A1920"/>
      <c r="B1920"/>
      <c r="C1920"/>
      <c r="D1920"/>
      <c r="E1920"/>
      <c r="F1920"/>
      <c r="G1920"/>
      <c r="H1920"/>
      <c r="I1920"/>
      <c r="J1920"/>
      <c r="K1920"/>
    </row>
    <row r="1921" spans="1:11">
      <c r="A1921"/>
      <c r="B1921"/>
      <c r="C1921"/>
      <c r="D1921"/>
      <c r="E1921"/>
      <c r="F1921"/>
      <c r="G1921"/>
      <c r="H1921"/>
      <c r="I1921"/>
      <c r="J1921"/>
      <c r="K1921"/>
    </row>
    <row r="1922" spans="1:11">
      <c r="A1922"/>
      <c r="B1922"/>
      <c r="C1922"/>
      <c r="D1922"/>
      <c r="E1922"/>
      <c r="F1922"/>
      <c r="G1922"/>
      <c r="H1922"/>
      <c r="I1922"/>
      <c r="J1922"/>
      <c r="K1922"/>
    </row>
    <row r="1923" spans="1:11">
      <c r="A1923"/>
      <c r="B1923"/>
      <c r="C1923"/>
      <c r="D1923"/>
      <c r="E1923"/>
      <c r="F1923"/>
      <c r="G1923"/>
      <c r="H1923"/>
      <c r="I1923"/>
      <c r="J1923"/>
      <c r="K1923"/>
    </row>
    <row r="1924" spans="1:11">
      <c r="A1924"/>
      <c r="B1924"/>
      <c r="C1924"/>
      <c r="D1924"/>
      <c r="E1924"/>
      <c r="F1924"/>
      <c r="G1924"/>
      <c r="H1924"/>
      <c r="I1924"/>
      <c r="J1924"/>
      <c r="K1924"/>
    </row>
    <row r="1925" spans="1:11">
      <c r="A1925"/>
      <c r="B1925"/>
      <c r="C1925"/>
      <c r="D1925"/>
      <c r="E1925"/>
      <c r="F1925"/>
      <c r="G1925"/>
      <c r="H1925"/>
      <c r="I1925"/>
      <c r="J1925"/>
      <c r="K1925"/>
    </row>
    <row r="1926" spans="1:11">
      <c r="A1926"/>
      <c r="B1926"/>
      <c r="C1926"/>
      <c r="D1926"/>
      <c r="E1926"/>
      <c r="F1926"/>
      <c r="G1926"/>
      <c r="H1926"/>
      <c r="I1926"/>
      <c r="J1926"/>
      <c r="K1926"/>
    </row>
    <row r="1927" spans="1:11">
      <c r="A1927"/>
      <c r="B1927"/>
      <c r="C1927"/>
      <c r="D1927"/>
      <c r="E1927"/>
      <c r="F1927"/>
      <c r="G1927"/>
      <c r="H1927"/>
      <c r="I1927"/>
      <c r="J1927"/>
      <c r="K1927"/>
    </row>
    <row r="1928" spans="1:11">
      <c r="A1928"/>
      <c r="B1928"/>
      <c r="C1928"/>
      <c r="D1928"/>
      <c r="E1928"/>
      <c r="F1928"/>
      <c r="G1928"/>
      <c r="H1928"/>
      <c r="I1928"/>
      <c r="J1928"/>
      <c r="K1928"/>
    </row>
    <row r="1929" spans="1:11">
      <c r="A1929"/>
      <c r="B1929"/>
      <c r="C1929"/>
      <c r="D1929"/>
      <c r="E1929"/>
      <c r="F1929"/>
      <c r="G1929"/>
      <c r="H1929"/>
      <c r="I1929"/>
      <c r="J1929"/>
      <c r="K1929"/>
    </row>
    <row r="1930" spans="1:11">
      <c r="A1930"/>
      <c r="B1930"/>
      <c r="C1930"/>
      <c r="D1930"/>
      <c r="E1930"/>
      <c r="F1930"/>
      <c r="G1930"/>
      <c r="H1930"/>
      <c r="I1930"/>
      <c r="J1930"/>
      <c r="K1930"/>
    </row>
    <row r="1931" spans="1:11">
      <c r="A1931"/>
      <c r="B1931"/>
      <c r="C1931"/>
      <c r="D1931"/>
      <c r="E1931"/>
      <c r="F1931"/>
      <c r="G1931"/>
      <c r="H1931"/>
      <c r="I1931"/>
      <c r="J1931"/>
      <c r="K1931"/>
    </row>
    <row r="1932" spans="1:11">
      <c r="A1932"/>
      <c r="B1932"/>
      <c r="C1932"/>
      <c r="D1932"/>
      <c r="E1932"/>
      <c r="F1932"/>
      <c r="G1932"/>
      <c r="H1932"/>
      <c r="I1932"/>
      <c r="J1932"/>
      <c r="K1932"/>
    </row>
    <row r="1933" spans="1:11">
      <c r="A1933"/>
      <c r="B1933"/>
      <c r="C1933"/>
      <c r="D1933"/>
      <c r="E1933"/>
      <c r="F1933"/>
      <c r="G1933"/>
      <c r="H1933"/>
      <c r="I1933"/>
      <c r="J1933"/>
      <c r="K1933"/>
    </row>
    <row r="1934" spans="1:11">
      <c r="A1934"/>
      <c r="B1934"/>
      <c r="C1934"/>
      <c r="D1934"/>
      <c r="E1934"/>
      <c r="F1934"/>
      <c r="G1934"/>
      <c r="H1934"/>
      <c r="I1934"/>
      <c r="J1934"/>
      <c r="K1934"/>
    </row>
    <row r="1935" spans="1:11">
      <c r="A1935"/>
      <c r="B1935"/>
      <c r="C1935"/>
      <c r="D1935"/>
      <c r="E1935"/>
      <c r="F1935"/>
      <c r="G1935"/>
      <c r="H1935"/>
      <c r="I1935"/>
      <c r="J1935"/>
      <c r="K1935"/>
    </row>
    <row r="1936" spans="1:11">
      <c r="A1936"/>
      <c r="B1936"/>
      <c r="C1936"/>
      <c r="D1936"/>
      <c r="E1936"/>
      <c r="F1936"/>
      <c r="G1936"/>
      <c r="H1936"/>
      <c r="I1936"/>
      <c r="J1936"/>
      <c r="K1936"/>
    </row>
    <row r="1937" spans="1:11">
      <c r="A1937"/>
      <c r="B1937"/>
      <c r="C1937"/>
      <c r="D1937"/>
      <c r="E1937"/>
      <c r="F1937"/>
      <c r="G1937"/>
      <c r="H1937"/>
      <c r="I1937"/>
      <c r="J1937"/>
      <c r="K1937"/>
    </row>
    <row r="1938" spans="1:11">
      <c r="A1938"/>
      <c r="B1938"/>
      <c r="C1938"/>
      <c r="D1938"/>
      <c r="E1938"/>
      <c r="F1938"/>
      <c r="G1938"/>
      <c r="H1938"/>
      <c r="I1938"/>
      <c r="J1938"/>
      <c r="K1938"/>
    </row>
    <row r="1939" spans="1:11">
      <c r="A1939"/>
      <c r="B1939"/>
      <c r="C1939"/>
      <c r="D1939"/>
      <c r="E1939"/>
      <c r="F1939"/>
      <c r="G1939"/>
      <c r="H1939"/>
      <c r="I1939"/>
      <c r="J1939"/>
      <c r="K1939"/>
    </row>
    <row r="1940" spans="1:11">
      <c r="A1940"/>
      <c r="B1940"/>
      <c r="C1940"/>
      <c r="D1940"/>
      <c r="E1940"/>
      <c r="F1940"/>
      <c r="G1940"/>
      <c r="H1940"/>
      <c r="I1940"/>
      <c r="J1940"/>
      <c r="K1940"/>
    </row>
    <row r="1941" spans="1:11">
      <c r="A1941"/>
      <c r="B1941"/>
      <c r="C1941"/>
      <c r="D1941"/>
      <c r="E1941"/>
      <c r="F1941"/>
      <c r="G1941"/>
      <c r="H1941"/>
      <c r="I1941"/>
      <c r="J1941"/>
      <c r="K1941"/>
    </row>
    <row r="1942" spans="1:11">
      <c r="A1942"/>
      <c r="B1942"/>
      <c r="C1942"/>
      <c r="D1942"/>
      <c r="E1942"/>
      <c r="F1942"/>
      <c r="G1942"/>
      <c r="H1942"/>
      <c r="I1942"/>
      <c r="J1942"/>
      <c r="K1942"/>
    </row>
    <row r="1943" spans="1:11">
      <c r="A1943"/>
      <c r="B1943"/>
      <c r="C1943"/>
      <c r="D1943"/>
      <c r="E1943"/>
      <c r="F1943"/>
      <c r="G1943"/>
      <c r="H1943"/>
      <c r="I1943"/>
      <c r="J1943"/>
      <c r="K1943"/>
    </row>
    <row r="1944" spans="1:11">
      <c r="A1944"/>
      <c r="B1944"/>
      <c r="C1944"/>
      <c r="D1944"/>
      <c r="E1944"/>
      <c r="F1944"/>
      <c r="G1944"/>
      <c r="H1944"/>
      <c r="I1944"/>
      <c r="J1944"/>
      <c r="K1944"/>
    </row>
    <row r="1945" spans="1:11">
      <c r="A1945"/>
      <c r="B1945"/>
      <c r="C1945"/>
      <c r="D1945"/>
      <c r="E1945"/>
      <c r="F1945"/>
      <c r="G1945"/>
      <c r="H1945"/>
      <c r="I1945"/>
      <c r="J1945"/>
      <c r="K1945"/>
    </row>
    <row r="1946" spans="1:11">
      <c r="A1946"/>
      <c r="B1946"/>
      <c r="C1946"/>
      <c r="D1946"/>
      <c r="E1946"/>
      <c r="F1946"/>
      <c r="G1946"/>
      <c r="H1946"/>
      <c r="I1946"/>
      <c r="J1946"/>
      <c r="K1946"/>
    </row>
    <row r="1947" spans="1:11">
      <c r="A1947"/>
      <c r="B1947"/>
      <c r="C1947"/>
      <c r="D1947"/>
      <c r="E1947"/>
      <c r="F1947"/>
      <c r="G1947"/>
      <c r="H1947"/>
      <c r="I1947"/>
      <c r="J1947"/>
      <c r="K1947"/>
    </row>
    <row r="1948" spans="1:11">
      <c r="A1948"/>
      <c r="B1948"/>
      <c r="C1948"/>
      <c r="D1948"/>
      <c r="E1948"/>
      <c r="F1948"/>
      <c r="G1948"/>
      <c r="H1948"/>
      <c r="I1948"/>
      <c r="J1948"/>
      <c r="K1948"/>
    </row>
    <row r="1949" spans="1:11">
      <c r="A1949"/>
      <c r="B1949"/>
      <c r="C1949"/>
      <c r="D1949"/>
      <c r="E1949"/>
      <c r="F1949"/>
      <c r="G1949"/>
      <c r="H1949"/>
      <c r="I1949"/>
      <c r="J1949"/>
      <c r="K1949"/>
    </row>
    <row r="1950" spans="1:11">
      <c r="A1950"/>
      <c r="B1950"/>
      <c r="C1950"/>
      <c r="D1950"/>
      <c r="E1950"/>
      <c r="F1950"/>
      <c r="G1950"/>
      <c r="H1950"/>
      <c r="I1950"/>
      <c r="J1950"/>
      <c r="K1950"/>
    </row>
    <row r="1951" spans="1:11">
      <c r="A1951"/>
      <c r="B1951"/>
      <c r="C1951"/>
      <c r="D1951"/>
      <c r="E1951"/>
      <c r="F1951"/>
      <c r="G1951"/>
      <c r="H1951"/>
      <c r="I1951"/>
      <c r="J1951"/>
      <c r="K1951"/>
    </row>
    <row r="1952" spans="1:11">
      <c r="A1952"/>
      <c r="B1952"/>
      <c r="C1952"/>
      <c r="D1952"/>
      <c r="E1952"/>
      <c r="F1952"/>
      <c r="G1952"/>
      <c r="H1952"/>
      <c r="I1952"/>
      <c r="J1952"/>
      <c r="K1952"/>
    </row>
    <row r="1953" spans="1:11">
      <c r="A1953"/>
      <c r="B1953"/>
      <c r="C1953"/>
      <c r="D1953"/>
      <c r="E1953"/>
      <c r="F1953"/>
      <c r="G1953"/>
      <c r="H1953"/>
      <c r="I1953"/>
      <c r="J1953"/>
      <c r="K1953"/>
    </row>
    <row r="1954" spans="1:11">
      <c r="A1954"/>
      <c r="B1954"/>
      <c r="C1954"/>
      <c r="D1954"/>
      <c r="E1954"/>
      <c r="F1954"/>
      <c r="G1954"/>
      <c r="H1954"/>
      <c r="I1954"/>
      <c r="J1954"/>
      <c r="K1954"/>
    </row>
    <row r="1955" spans="1:11">
      <c r="A1955"/>
      <c r="B1955"/>
      <c r="C1955"/>
      <c r="D1955"/>
      <c r="E1955"/>
      <c r="F1955"/>
      <c r="G1955"/>
      <c r="H1955"/>
      <c r="I1955"/>
      <c r="J1955"/>
      <c r="K1955"/>
    </row>
    <row r="1956" spans="1:11">
      <c r="A1956"/>
      <c r="B1956"/>
      <c r="C1956"/>
      <c r="D1956"/>
      <c r="E1956"/>
      <c r="F1956"/>
      <c r="G1956"/>
      <c r="H1956"/>
      <c r="I1956"/>
      <c r="J1956"/>
      <c r="K1956"/>
    </row>
    <row r="1957" spans="1:11">
      <c r="A1957"/>
      <c r="B1957"/>
      <c r="C1957"/>
      <c r="D1957"/>
      <c r="E1957"/>
      <c r="F1957"/>
      <c r="G1957"/>
      <c r="H1957"/>
      <c r="I1957"/>
      <c r="J1957"/>
      <c r="K1957"/>
    </row>
    <row r="1958" spans="1:11">
      <c r="A1958"/>
      <c r="B1958"/>
      <c r="C1958"/>
      <c r="D1958"/>
      <c r="E1958"/>
      <c r="F1958"/>
      <c r="G1958"/>
      <c r="H1958"/>
      <c r="I1958"/>
      <c r="J1958"/>
      <c r="K1958"/>
    </row>
    <row r="1959" spans="1:11">
      <c r="A1959"/>
      <c r="B1959"/>
      <c r="C1959"/>
      <c r="D1959"/>
      <c r="E1959"/>
      <c r="F1959"/>
      <c r="G1959"/>
      <c r="H1959"/>
      <c r="I1959"/>
      <c r="J1959"/>
      <c r="K1959"/>
    </row>
    <row r="1960" spans="1:11">
      <c r="A1960"/>
      <c r="B1960"/>
      <c r="C1960"/>
      <c r="D1960"/>
      <c r="E1960"/>
      <c r="F1960"/>
      <c r="G1960"/>
      <c r="H1960"/>
      <c r="I1960"/>
      <c r="J1960"/>
      <c r="K1960"/>
    </row>
    <row r="1961" spans="1:11">
      <c r="A1961"/>
      <c r="B1961"/>
      <c r="C1961"/>
      <c r="D1961"/>
      <c r="E1961"/>
      <c r="F1961"/>
      <c r="G1961"/>
      <c r="H1961"/>
      <c r="I1961"/>
      <c r="J1961"/>
      <c r="K1961"/>
    </row>
    <row r="1962" spans="1:11">
      <c r="A1962"/>
      <c r="B1962"/>
      <c r="C1962"/>
      <c r="D1962"/>
      <c r="E1962"/>
      <c r="F1962"/>
      <c r="G1962"/>
      <c r="H1962"/>
      <c r="I1962"/>
      <c r="J1962"/>
      <c r="K1962"/>
    </row>
    <row r="1963" spans="1:11">
      <c r="A1963"/>
      <c r="B1963"/>
      <c r="C1963"/>
      <c r="D1963"/>
      <c r="E1963"/>
      <c r="F1963"/>
      <c r="G1963"/>
      <c r="H1963"/>
      <c r="I1963"/>
      <c r="J1963"/>
      <c r="K1963"/>
    </row>
    <row r="1964" spans="1:11">
      <c r="A1964"/>
      <c r="B1964"/>
      <c r="C1964"/>
      <c r="D1964"/>
      <c r="E1964"/>
      <c r="F1964"/>
      <c r="G1964"/>
      <c r="H1964"/>
      <c r="I1964"/>
      <c r="J1964"/>
      <c r="K1964"/>
    </row>
    <row r="1965" spans="1:11">
      <c r="A1965"/>
      <c r="B1965"/>
      <c r="C1965"/>
      <c r="D1965"/>
      <c r="E1965"/>
      <c r="F1965"/>
      <c r="G1965"/>
      <c r="H1965"/>
      <c r="I1965"/>
      <c r="J1965"/>
      <c r="K1965"/>
    </row>
    <row r="1966" spans="1:11">
      <c r="A1966"/>
      <c r="B1966"/>
      <c r="C1966"/>
      <c r="D1966"/>
      <c r="E1966"/>
      <c r="F1966"/>
      <c r="G1966"/>
      <c r="H1966"/>
      <c r="I1966"/>
      <c r="J1966"/>
      <c r="K1966"/>
    </row>
    <row r="1967" spans="1:11">
      <c r="A1967"/>
      <c r="B1967"/>
      <c r="C1967"/>
      <c r="D1967"/>
      <c r="E1967"/>
      <c r="F1967"/>
      <c r="G1967"/>
      <c r="H1967"/>
      <c r="I1967"/>
      <c r="J1967"/>
      <c r="K1967"/>
    </row>
    <row r="1968" spans="1:11">
      <c r="A1968"/>
      <c r="B1968"/>
      <c r="C1968"/>
      <c r="D1968"/>
      <c r="E1968"/>
      <c r="F1968"/>
      <c r="G1968"/>
      <c r="H1968"/>
      <c r="I1968"/>
      <c r="J1968"/>
      <c r="K1968"/>
    </row>
    <row r="1969" spans="1:11">
      <c r="A1969"/>
      <c r="B1969"/>
      <c r="C1969"/>
      <c r="D1969"/>
      <c r="E1969"/>
      <c r="F1969"/>
      <c r="G1969"/>
      <c r="H1969"/>
      <c r="I1969"/>
      <c r="J1969"/>
      <c r="K1969"/>
    </row>
    <row r="1970" spans="1:11">
      <c r="A1970"/>
      <c r="B1970"/>
      <c r="C1970"/>
      <c r="D1970"/>
      <c r="E1970"/>
      <c r="F1970"/>
      <c r="G1970"/>
      <c r="H1970"/>
      <c r="I1970"/>
      <c r="J1970"/>
      <c r="K1970"/>
    </row>
    <row r="1971" spans="1:11">
      <c r="A1971"/>
      <c r="B1971"/>
      <c r="C1971"/>
      <c r="D1971"/>
      <c r="E1971"/>
      <c r="F1971"/>
      <c r="G1971"/>
      <c r="H1971"/>
      <c r="I1971"/>
      <c r="J1971"/>
      <c r="K1971"/>
    </row>
    <row r="1972" spans="1:11">
      <c r="A1972"/>
      <c r="B1972"/>
      <c r="C1972"/>
      <c r="D1972"/>
      <c r="E1972"/>
      <c r="F1972"/>
      <c r="G1972"/>
      <c r="H1972"/>
      <c r="I1972"/>
      <c r="J1972"/>
      <c r="K1972"/>
    </row>
    <row r="1973" spans="1:11">
      <c r="A1973"/>
      <c r="B1973"/>
      <c r="C1973"/>
      <c r="D1973"/>
      <c r="E1973"/>
      <c r="F1973"/>
      <c r="G1973"/>
      <c r="H1973"/>
      <c r="I1973"/>
      <c r="J1973"/>
      <c r="K1973"/>
    </row>
    <row r="1974" spans="1:11">
      <c r="A1974"/>
      <c r="B1974"/>
      <c r="C1974"/>
      <c r="D1974"/>
      <c r="E1974"/>
      <c r="F1974"/>
      <c r="G1974"/>
      <c r="H1974"/>
      <c r="I1974"/>
      <c r="J1974"/>
      <c r="K1974"/>
    </row>
    <row r="1975" spans="1:11">
      <c r="A1975"/>
      <c r="B1975"/>
      <c r="C1975"/>
      <c r="D1975"/>
      <c r="E1975"/>
      <c r="F1975"/>
      <c r="G1975"/>
      <c r="H1975"/>
      <c r="I1975"/>
      <c r="J1975"/>
      <c r="K1975"/>
    </row>
    <row r="1976" spans="1:11">
      <c r="A1976"/>
      <c r="B1976"/>
      <c r="C1976"/>
      <c r="D1976"/>
      <c r="E1976"/>
      <c r="F1976"/>
      <c r="G1976"/>
      <c r="H1976"/>
      <c r="I1976"/>
      <c r="J1976"/>
      <c r="K1976"/>
    </row>
    <row r="1977" spans="1:11">
      <c r="A1977"/>
      <c r="B1977"/>
      <c r="C1977"/>
      <c r="D1977"/>
      <c r="E1977"/>
      <c r="F1977"/>
      <c r="G1977"/>
      <c r="H1977"/>
      <c r="I1977"/>
      <c r="J1977"/>
      <c r="K1977"/>
    </row>
    <row r="1978" spans="1:11">
      <c r="A1978"/>
      <c r="B1978"/>
      <c r="C1978"/>
      <c r="D1978"/>
      <c r="E1978"/>
      <c r="F1978"/>
      <c r="G1978"/>
      <c r="H1978"/>
      <c r="I1978"/>
      <c r="J1978"/>
      <c r="K1978"/>
    </row>
    <row r="1979" spans="1:11">
      <c r="A1979"/>
      <c r="B1979"/>
      <c r="C1979"/>
      <c r="D1979"/>
      <c r="E1979"/>
      <c r="F1979"/>
      <c r="G1979"/>
      <c r="H1979"/>
      <c r="I1979"/>
      <c r="J1979"/>
      <c r="K1979"/>
    </row>
    <row r="1980" spans="1:11">
      <c r="A1980"/>
      <c r="B1980"/>
      <c r="C1980"/>
      <c r="D1980"/>
      <c r="E1980"/>
      <c r="F1980"/>
      <c r="G1980"/>
      <c r="H1980"/>
      <c r="I1980"/>
      <c r="J1980"/>
      <c r="K1980"/>
    </row>
    <row r="1981" spans="1:11">
      <c r="A1981"/>
      <c r="B1981"/>
      <c r="C1981"/>
      <c r="D1981"/>
      <c r="E1981"/>
      <c r="F1981"/>
      <c r="G1981"/>
      <c r="H1981"/>
      <c r="I1981"/>
      <c r="J1981"/>
      <c r="K1981"/>
    </row>
    <row r="1982" spans="1:11">
      <c r="A1982"/>
      <c r="B1982"/>
      <c r="C1982"/>
      <c r="D1982"/>
      <c r="E1982"/>
      <c r="F1982"/>
      <c r="G1982"/>
      <c r="H1982"/>
      <c r="I1982"/>
      <c r="J1982"/>
      <c r="K1982"/>
    </row>
    <row r="1983" spans="1:11">
      <c r="A1983"/>
      <c r="B1983"/>
      <c r="C1983"/>
      <c r="D1983"/>
      <c r="E1983"/>
      <c r="F1983"/>
      <c r="G1983"/>
      <c r="H1983"/>
      <c r="I1983"/>
      <c r="J1983"/>
      <c r="K1983"/>
    </row>
    <row r="1984" spans="1:11">
      <c r="A1984"/>
      <c r="B1984"/>
      <c r="C1984"/>
      <c r="D1984"/>
      <c r="E1984"/>
      <c r="F1984"/>
      <c r="G1984"/>
      <c r="H1984"/>
      <c r="I1984"/>
      <c r="J1984"/>
      <c r="K1984"/>
    </row>
    <row r="1985" spans="1:11">
      <c r="A1985"/>
      <c r="B1985"/>
      <c r="C1985"/>
      <c r="D1985"/>
      <c r="E1985"/>
      <c r="F1985"/>
      <c r="G1985"/>
      <c r="H1985"/>
      <c r="I1985"/>
      <c r="J1985"/>
      <c r="K1985"/>
    </row>
    <row r="1986" spans="1:11">
      <c r="A1986"/>
      <c r="B1986"/>
      <c r="C1986"/>
      <c r="D1986"/>
      <c r="E1986"/>
      <c r="F1986"/>
      <c r="G1986"/>
      <c r="H1986"/>
      <c r="I1986"/>
      <c r="J1986"/>
      <c r="K1986"/>
    </row>
    <row r="1987" spans="1:11">
      <c r="A1987"/>
      <c r="B1987"/>
      <c r="C1987"/>
      <c r="D1987"/>
      <c r="E1987"/>
      <c r="F1987"/>
      <c r="G1987"/>
      <c r="H1987"/>
      <c r="I1987"/>
      <c r="J1987"/>
      <c r="K1987"/>
    </row>
    <row r="1988" spans="1:11">
      <c r="A1988"/>
      <c r="B1988"/>
      <c r="C1988"/>
      <c r="D1988"/>
      <c r="E1988"/>
      <c r="F1988"/>
      <c r="G1988"/>
      <c r="H1988"/>
      <c r="I1988"/>
      <c r="J1988"/>
      <c r="K1988"/>
    </row>
    <row r="1989" spans="1:11">
      <c r="A1989"/>
      <c r="B1989"/>
      <c r="C1989"/>
      <c r="D1989"/>
      <c r="E1989"/>
      <c r="F1989"/>
      <c r="G1989"/>
      <c r="H1989"/>
      <c r="I1989"/>
      <c r="J1989"/>
      <c r="K1989"/>
    </row>
    <row r="1990" spans="1:11">
      <c r="A1990"/>
      <c r="B1990"/>
      <c r="C1990"/>
      <c r="D1990"/>
      <c r="E1990"/>
      <c r="F1990"/>
      <c r="G1990"/>
      <c r="H1990"/>
      <c r="I1990"/>
      <c r="J1990"/>
      <c r="K1990"/>
    </row>
    <row r="1991" spans="1:11">
      <c r="A1991"/>
      <c r="B1991"/>
      <c r="C1991"/>
      <c r="D1991"/>
      <c r="E1991"/>
      <c r="F1991"/>
      <c r="G1991"/>
      <c r="H1991"/>
      <c r="I1991"/>
      <c r="J1991"/>
      <c r="K1991"/>
    </row>
    <row r="1992" spans="1:11">
      <c r="A1992"/>
      <c r="B1992"/>
      <c r="C1992"/>
      <c r="D1992"/>
      <c r="E1992"/>
      <c r="F1992"/>
      <c r="G1992"/>
      <c r="H1992"/>
      <c r="I1992"/>
      <c r="J1992"/>
      <c r="K1992"/>
    </row>
    <row r="1993" spans="1:11">
      <c r="A1993"/>
      <c r="B1993"/>
      <c r="C1993"/>
      <c r="D1993"/>
      <c r="E1993"/>
      <c r="F1993"/>
      <c r="G1993"/>
      <c r="H1993"/>
      <c r="I1993"/>
      <c r="J1993"/>
      <c r="K1993"/>
    </row>
    <row r="1994" spans="1:11">
      <c r="A1994"/>
      <c r="B1994"/>
      <c r="C1994"/>
      <c r="D1994"/>
      <c r="E1994"/>
      <c r="F1994"/>
      <c r="G1994"/>
      <c r="H1994"/>
      <c r="I1994"/>
      <c r="J1994"/>
      <c r="K1994"/>
    </row>
    <row r="1995" spans="1:11">
      <c r="A1995"/>
      <c r="B1995"/>
      <c r="C1995"/>
      <c r="D1995"/>
      <c r="E1995"/>
      <c r="F1995"/>
      <c r="G1995"/>
      <c r="H1995"/>
      <c r="I1995"/>
      <c r="J1995"/>
      <c r="K1995"/>
    </row>
    <row r="1996" spans="1:11">
      <c r="A1996"/>
      <c r="B1996"/>
      <c r="C1996"/>
      <c r="D1996"/>
      <c r="E1996"/>
      <c r="F1996"/>
      <c r="G1996"/>
      <c r="H1996"/>
      <c r="I1996"/>
      <c r="J1996"/>
      <c r="K1996"/>
    </row>
    <row r="1997" spans="1:11">
      <c r="A1997"/>
      <c r="B1997"/>
      <c r="C1997"/>
      <c r="D1997"/>
      <c r="E1997"/>
      <c r="F1997"/>
      <c r="G1997"/>
      <c r="H1997"/>
      <c r="I1997"/>
      <c r="J1997"/>
      <c r="K1997"/>
    </row>
    <row r="1998" spans="1:11">
      <c r="A1998"/>
      <c r="B1998"/>
      <c r="C1998"/>
      <c r="D1998"/>
      <c r="E1998"/>
      <c r="F1998"/>
      <c r="G1998"/>
      <c r="H1998"/>
      <c r="I1998"/>
      <c r="J1998"/>
      <c r="K1998"/>
    </row>
    <row r="1999" spans="1:11">
      <c r="A1999"/>
      <c r="B1999"/>
      <c r="C1999"/>
      <c r="D1999"/>
      <c r="E1999"/>
      <c r="F1999"/>
      <c r="G1999"/>
      <c r="H1999"/>
      <c r="I1999"/>
      <c r="J1999"/>
      <c r="K1999"/>
    </row>
    <row r="2000" spans="1:11">
      <c r="A2000"/>
      <c r="B2000"/>
      <c r="C2000"/>
      <c r="D2000"/>
      <c r="E2000"/>
      <c r="F2000"/>
      <c r="G2000"/>
      <c r="H2000"/>
      <c r="I2000"/>
      <c r="J2000"/>
      <c r="K2000"/>
    </row>
    <row r="2001" spans="1:11">
      <c r="A2001"/>
      <c r="B2001"/>
      <c r="C2001"/>
      <c r="D2001"/>
      <c r="E2001"/>
      <c r="F2001"/>
      <c r="G2001"/>
      <c r="H2001"/>
      <c r="I2001"/>
      <c r="J2001"/>
      <c r="K2001"/>
    </row>
    <row r="2002" spans="1:11">
      <c r="A2002"/>
      <c r="B2002"/>
      <c r="C2002"/>
      <c r="D2002"/>
      <c r="E2002"/>
      <c r="F2002"/>
      <c r="G2002"/>
      <c r="H2002"/>
      <c r="I2002"/>
      <c r="J2002"/>
      <c r="K2002"/>
    </row>
    <row r="2003" spans="1:11">
      <c r="A2003"/>
      <c r="B2003"/>
      <c r="C2003"/>
      <c r="D2003"/>
      <c r="E2003"/>
      <c r="F2003"/>
      <c r="G2003"/>
      <c r="H2003"/>
      <c r="I2003"/>
      <c r="J2003"/>
      <c r="K2003"/>
    </row>
    <row r="2004" spans="1:11">
      <c r="A2004"/>
      <c r="B2004"/>
      <c r="C2004"/>
      <c r="D2004"/>
      <c r="E2004"/>
      <c r="F2004"/>
      <c r="G2004"/>
      <c r="H2004"/>
      <c r="I2004"/>
      <c r="J2004"/>
      <c r="K2004"/>
    </row>
    <row r="2005" spans="1:11">
      <c r="A2005"/>
      <c r="B2005"/>
      <c r="C2005"/>
      <c r="D2005"/>
      <c r="E2005"/>
      <c r="F2005"/>
      <c r="G2005"/>
      <c r="H2005"/>
      <c r="I2005"/>
      <c r="J2005"/>
      <c r="K2005"/>
    </row>
    <row r="2006" spans="1:11">
      <c r="A2006"/>
      <c r="B2006"/>
      <c r="C2006"/>
      <c r="D2006"/>
      <c r="E2006"/>
      <c r="F2006"/>
      <c r="G2006"/>
      <c r="H2006"/>
      <c r="I2006"/>
      <c r="J2006"/>
      <c r="K2006"/>
    </row>
    <row r="2007" spans="1:11">
      <c r="A2007"/>
      <c r="B2007"/>
      <c r="C2007"/>
      <c r="D2007"/>
      <c r="E2007"/>
      <c r="F2007"/>
      <c r="G2007"/>
      <c r="H2007"/>
      <c r="I2007"/>
      <c r="J2007"/>
      <c r="K2007"/>
    </row>
    <row r="2008" spans="1:11">
      <c r="A2008"/>
      <c r="B2008"/>
      <c r="C2008"/>
      <c r="D2008"/>
      <c r="E2008"/>
      <c r="F2008"/>
      <c r="G2008"/>
      <c r="H2008"/>
      <c r="I2008"/>
      <c r="J2008"/>
      <c r="K2008"/>
    </row>
    <row r="2009" spans="1:11">
      <c r="A2009"/>
      <c r="B2009"/>
      <c r="C2009"/>
      <c r="D2009"/>
      <c r="E2009"/>
      <c r="F2009"/>
      <c r="G2009"/>
      <c r="H2009"/>
      <c r="I2009"/>
      <c r="J2009"/>
      <c r="K2009"/>
    </row>
    <row r="2010" spans="1:11">
      <c r="A2010"/>
      <c r="B2010"/>
      <c r="C2010"/>
      <c r="D2010"/>
      <c r="E2010"/>
      <c r="F2010"/>
      <c r="G2010"/>
      <c r="H2010"/>
      <c r="I2010"/>
      <c r="J2010"/>
      <c r="K2010"/>
    </row>
    <row r="2011" spans="1:11">
      <c r="A2011"/>
      <c r="B2011"/>
      <c r="C2011"/>
      <c r="D2011"/>
      <c r="E2011"/>
      <c r="F2011"/>
      <c r="G2011"/>
      <c r="H2011"/>
      <c r="I2011"/>
      <c r="J2011"/>
      <c r="K2011"/>
    </row>
    <row r="2012" spans="1:11">
      <c r="A2012"/>
      <c r="B2012"/>
      <c r="C2012"/>
      <c r="D2012"/>
      <c r="E2012"/>
      <c r="F2012"/>
      <c r="G2012"/>
      <c r="H2012"/>
      <c r="I2012"/>
      <c r="J2012"/>
      <c r="K2012"/>
    </row>
    <row r="2013" spans="1:11">
      <c r="A2013"/>
      <c r="B2013"/>
      <c r="C2013"/>
      <c r="D2013"/>
      <c r="E2013"/>
      <c r="F2013"/>
      <c r="G2013"/>
      <c r="H2013"/>
      <c r="I2013"/>
      <c r="J2013"/>
      <c r="K2013"/>
    </row>
    <row r="2014" spans="1:11">
      <c r="A2014"/>
      <c r="B2014"/>
      <c r="C2014"/>
      <c r="D2014"/>
      <c r="E2014"/>
      <c r="F2014"/>
      <c r="G2014"/>
      <c r="H2014"/>
      <c r="I2014"/>
      <c r="J2014"/>
      <c r="K2014"/>
    </row>
    <row r="2015" spans="1:11">
      <c r="A2015"/>
      <c r="B2015"/>
      <c r="C2015"/>
      <c r="D2015"/>
      <c r="E2015"/>
      <c r="F2015"/>
      <c r="G2015"/>
      <c r="H2015"/>
      <c r="I2015"/>
      <c r="J2015"/>
      <c r="K2015"/>
    </row>
    <row r="2016" spans="1:11">
      <c r="A2016"/>
      <c r="B2016"/>
      <c r="C2016"/>
      <c r="D2016"/>
      <c r="E2016"/>
      <c r="F2016"/>
      <c r="G2016"/>
      <c r="H2016"/>
      <c r="I2016"/>
      <c r="J2016"/>
      <c r="K2016"/>
    </row>
    <row r="2017" spans="1:11">
      <c r="A2017"/>
      <c r="B2017"/>
      <c r="C2017"/>
      <c r="D2017"/>
      <c r="E2017"/>
      <c r="F2017"/>
      <c r="G2017"/>
      <c r="H2017"/>
      <c r="I2017"/>
      <c r="J2017"/>
      <c r="K2017"/>
    </row>
    <row r="2018" spans="1:11">
      <c r="A2018"/>
      <c r="B2018"/>
      <c r="C2018"/>
      <c r="D2018"/>
      <c r="E2018"/>
      <c r="F2018"/>
      <c r="G2018"/>
      <c r="H2018"/>
      <c r="I2018"/>
      <c r="J2018"/>
      <c r="K2018"/>
    </row>
    <row r="2019" spans="1:11">
      <c r="A2019"/>
      <c r="B2019"/>
      <c r="C2019"/>
      <c r="D2019"/>
      <c r="E2019"/>
      <c r="F2019"/>
      <c r="G2019"/>
      <c r="H2019"/>
      <c r="I2019"/>
      <c r="J2019"/>
      <c r="K2019"/>
    </row>
    <row r="2020" spans="1:11">
      <c r="A2020"/>
      <c r="B2020"/>
      <c r="C2020"/>
      <c r="D2020"/>
      <c r="E2020"/>
      <c r="F2020"/>
      <c r="G2020"/>
      <c r="H2020"/>
      <c r="I2020"/>
      <c r="J2020"/>
      <c r="K2020"/>
    </row>
    <row r="2021" spans="1:11">
      <c r="A2021"/>
      <c r="B2021"/>
      <c r="C2021"/>
      <c r="D2021"/>
      <c r="E2021"/>
      <c r="F2021"/>
      <c r="G2021"/>
      <c r="H2021"/>
      <c r="I2021"/>
      <c r="J2021"/>
      <c r="K2021"/>
    </row>
    <row r="2022" spans="1:11">
      <c r="A2022"/>
      <c r="B2022"/>
      <c r="C2022"/>
      <c r="D2022"/>
      <c r="E2022"/>
      <c r="F2022"/>
      <c r="G2022"/>
      <c r="H2022"/>
      <c r="I2022"/>
      <c r="J2022"/>
      <c r="K2022"/>
    </row>
    <row r="2023" spans="1:11">
      <c r="A2023"/>
      <c r="B2023"/>
      <c r="C2023"/>
      <c r="D2023"/>
      <c r="E2023"/>
      <c r="F2023"/>
      <c r="G2023"/>
      <c r="H2023"/>
      <c r="I2023"/>
      <c r="J2023"/>
      <c r="K2023"/>
    </row>
    <row r="2024" spans="1:11">
      <c r="A2024"/>
      <c r="B2024"/>
      <c r="C2024"/>
      <c r="D2024"/>
      <c r="E2024"/>
      <c r="F2024"/>
      <c r="G2024"/>
      <c r="H2024"/>
      <c r="I2024"/>
      <c r="J2024"/>
      <c r="K2024"/>
    </row>
    <row r="2025" spans="1:11">
      <c r="A2025"/>
      <c r="B2025"/>
      <c r="C2025"/>
      <c r="D2025"/>
      <c r="E2025"/>
      <c r="F2025"/>
      <c r="G2025"/>
      <c r="H2025"/>
      <c r="I2025"/>
      <c r="J2025"/>
      <c r="K2025"/>
    </row>
    <row r="2026" spans="1:11">
      <c r="A2026"/>
      <c r="B2026"/>
      <c r="C2026"/>
      <c r="D2026"/>
      <c r="E2026"/>
      <c r="F2026"/>
      <c r="G2026"/>
      <c r="H2026"/>
      <c r="I2026"/>
      <c r="J2026"/>
      <c r="K2026"/>
    </row>
    <row r="2027" spans="1:11">
      <c r="A2027"/>
      <c r="B2027"/>
      <c r="C2027"/>
      <c r="D2027"/>
      <c r="E2027"/>
      <c r="F2027"/>
      <c r="G2027"/>
      <c r="H2027"/>
      <c r="I2027"/>
      <c r="J2027"/>
      <c r="K2027"/>
    </row>
    <row r="2028" spans="1:11">
      <c r="A2028"/>
      <c r="B2028"/>
      <c r="C2028"/>
      <c r="D2028"/>
      <c r="E2028"/>
      <c r="F2028"/>
      <c r="G2028"/>
      <c r="H2028"/>
      <c r="I2028"/>
      <c r="J2028"/>
      <c r="K2028"/>
    </row>
    <row r="2029" spans="1:11">
      <c r="A2029"/>
      <c r="B2029"/>
      <c r="C2029"/>
      <c r="D2029"/>
      <c r="E2029"/>
      <c r="F2029"/>
      <c r="G2029"/>
      <c r="H2029"/>
      <c r="I2029"/>
      <c r="J2029"/>
      <c r="K2029"/>
    </row>
    <row r="2030" spans="1:11">
      <c r="A2030"/>
      <c r="B2030"/>
      <c r="C2030"/>
      <c r="D2030"/>
      <c r="E2030"/>
      <c r="F2030"/>
      <c r="G2030"/>
      <c r="H2030"/>
      <c r="I2030"/>
      <c r="J2030"/>
      <c r="K2030"/>
    </row>
    <row r="2031" spans="1:11">
      <c r="A2031"/>
      <c r="B2031"/>
      <c r="C2031"/>
      <c r="D2031"/>
      <c r="E2031"/>
      <c r="F2031"/>
      <c r="G2031"/>
      <c r="H2031"/>
      <c r="I2031"/>
      <c r="J2031"/>
      <c r="K2031"/>
    </row>
    <row r="2032" spans="1:11">
      <c r="A2032"/>
      <c r="B2032"/>
      <c r="C2032"/>
      <c r="D2032"/>
      <c r="E2032"/>
      <c r="F2032"/>
      <c r="G2032"/>
      <c r="H2032"/>
      <c r="I2032"/>
      <c r="J2032"/>
      <c r="K2032"/>
    </row>
    <row r="2033" spans="1:11">
      <c r="A2033"/>
      <c r="B2033"/>
      <c r="C2033"/>
      <c r="D2033"/>
      <c r="E2033"/>
      <c r="F2033"/>
      <c r="G2033"/>
      <c r="H2033"/>
      <c r="I2033"/>
      <c r="J2033"/>
      <c r="K2033"/>
    </row>
    <row r="2034" spans="1:11">
      <c r="A2034"/>
      <c r="B2034"/>
      <c r="C2034"/>
      <c r="D2034"/>
      <c r="E2034"/>
      <c r="F2034"/>
      <c r="G2034"/>
      <c r="H2034"/>
      <c r="I2034"/>
      <c r="J2034"/>
      <c r="K2034"/>
    </row>
    <row r="2035" spans="1:11">
      <c r="A2035"/>
      <c r="B2035"/>
      <c r="C2035"/>
      <c r="D2035"/>
      <c r="E2035"/>
      <c r="F2035"/>
      <c r="G2035"/>
      <c r="H2035"/>
      <c r="I2035"/>
      <c r="J2035"/>
      <c r="K2035"/>
    </row>
    <row r="2036" spans="1:11">
      <c r="A2036"/>
      <c r="B2036"/>
      <c r="C2036"/>
      <c r="D2036"/>
      <c r="E2036"/>
      <c r="F2036"/>
      <c r="G2036"/>
      <c r="H2036"/>
      <c r="I2036"/>
      <c r="J2036"/>
      <c r="K2036"/>
    </row>
    <row r="2037" spans="1:11">
      <c r="A2037"/>
      <c r="B2037"/>
      <c r="C2037"/>
      <c r="D2037"/>
      <c r="E2037"/>
      <c r="F2037"/>
      <c r="G2037"/>
      <c r="H2037"/>
      <c r="I2037"/>
      <c r="J2037"/>
      <c r="K2037"/>
    </row>
    <row r="2038" spans="1:11">
      <c r="A2038"/>
      <c r="B2038"/>
      <c r="C2038"/>
      <c r="D2038"/>
      <c r="E2038"/>
      <c r="F2038"/>
      <c r="G2038"/>
      <c r="H2038"/>
      <c r="I2038"/>
      <c r="J2038"/>
      <c r="K2038"/>
    </row>
    <row r="2039" spans="1:11">
      <c r="A2039"/>
      <c r="B2039"/>
      <c r="C2039"/>
      <c r="D2039"/>
      <c r="E2039"/>
      <c r="F2039"/>
      <c r="G2039"/>
      <c r="H2039"/>
      <c r="I2039"/>
      <c r="J2039"/>
      <c r="K2039"/>
    </row>
    <row r="2040" spans="1:11">
      <c r="A2040"/>
      <c r="B2040"/>
      <c r="C2040"/>
      <c r="D2040"/>
      <c r="E2040"/>
      <c r="F2040"/>
      <c r="G2040"/>
      <c r="H2040"/>
      <c r="I2040"/>
      <c r="J2040"/>
      <c r="K2040"/>
    </row>
    <row r="2041" spans="1:11">
      <c r="A2041"/>
      <c r="B2041"/>
      <c r="C2041"/>
      <c r="D2041"/>
      <c r="E2041"/>
      <c r="F2041"/>
      <c r="G2041"/>
      <c r="H2041"/>
      <c r="I2041"/>
      <c r="J2041"/>
      <c r="K2041"/>
    </row>
    <row r="2042" spans="1:11">
      <c r="A2042"/>
      <c r="B2042"/>
      <c r="C2042"/>
      <c r="D2042"/>
      <c r="E2042"/>
      <c r="F2042"/>
      <c r="G2042"/>
      <c r="H2042"/>
      <c r="I2042"/>
      <c r="J2042"/>
      <c r="K2042"/>
    </row>
    <row r="2043" spans="1:11">
      <c r="A2043"/>
      <c r="B2043"/>
      <c r="C2043"/>
      <c r="D2043"/>
      <c r="E2043"/>
      <c r="F2043"/>
      <c r="G2043"/>
      <c r="H2043"/>
      <c r="I2043"/>
      <c r="J2043"/>
      <c r="K2043"/>
    </row>
    <row r="2044" spans="1:11">
      <c r="A2044"/>
      <c r="B2044"/>
      <c r="C2044"/>
      <c r="D2044"/>
      <c r="E2044"/>
      <c r="F2044"/>
      <c r="G2044"/>
      <c r="H2044"/>
      <c r="I2044"/>
      <c r="J2044"/>
      <c r="K2044"/>
    </row>
    <row r="2045" spans="1:11">
      <c r="A2045"/>
      <c r="B2045"/>
      <c r="C2045"/>
      <c r="D2045"/>
      <c r="E2045"/>
      <c r="F2045"/>
      <c r="G2045"/>
      <c r="H2045"/>
      <c r="I2045"/>
      <c r="J2045"/>
      <c r="K2045"/>
    </row>
    <row r="2046" spans="1:11">
      <c r="A2046"/>
      <c r="B2046"/>
      <c r="C2046"/>
      <c r="D2046"/>
      <c r="E2046"/>
      <c r="F2046"/>
      <c r="G2046"/>
      <c r="H2046"/>
      <c r="I2046"/>
      <c r="J2046"/>
      <c r="K2046"/>
    </row>
    <row r="2047" spans="1:11">
      <c r="A2047"/>
      <c r="B2047"/>
      <c r="C2047"/>
      <c r="D2047"/>
      <c r="E2047"/>
      <c r="F2047"/>
      <c r="G2047"/>
      <c r="H2047"/>
      <c r="I2047"/>
      <c r="J2047"/>
      <c r="K2047"/>
    </row>
    <row r="2048" spans="1:11">
      <c r="A2048"/>
      <c r="B2048"/>
      <c r="C2048"/>
      <c r="D2048"/>
      <c r="E2048"/>
      <c r="F2048"/>
      <c r="G2048"/>
      <c r="H2048"/>
      <c r="I2048"/>
      <c r="J2048"/>
      <c r="K2048"/>
    </row>
    <row r="2049" spans="1:11">
      <c r="A2049"/>
      <c r="B2049"/>
      <c r="C2049"/>
      <c r="D2049"/>
      <c r="E2049"/>
      <c r="F2049"/>
      <c r="G2049"/>
      <c r="H2049"/>
      <c r="I2049"/>
      <c r="J2049"/>
      <c r="K2049"/>
    </row>
    <row r="2050" spans="1:11">
      <c r="A2050"/>
      <c r="B2050"/>
      <c r="C2050"/>
      <c r="D2050"/>
      <c r="E2050"/>
      <c r="F2050"/>
      <c r="G2050"/>
      <c r="H2050"/>
      <c r="I2050"/>
      <c r="J2050"/>
      <c r="K2050"/>
    </row>
    <row r="2051" spans="1:11">
      <c r="A2051"/>
      <c r="B2051"/>
      <c r="C2051"/>
      <c r="D2051"/>
      <c r="E2051"/>
      <c r="F2051"/>
      <c r="G2051"/>
      <c r="H2051"/>
      <c r="I2051"/>
      <c r="J2051"/>
      <c r="K2051"/>
    </row>
    <row r="2052" spans="1:11">
      <c r="A2052"/>
      <c r="B2052"/>
      <c r="C2052"/>
      <c r="D2052"/>
      <c r="E2052"/>
      <c r="F2052"/>
      <c r="G2052"/>
      <c r="H2052"/>
      <c r="I2052"/>
      <c r="J2052"/>
      <c r="K2052"/>
    </row>
    <row r="2053" spans="1:11">
      <c r="A2053"/>
      <c r="B2053"/>
      <c r="C2053"/>
      <c r="D2053"/>
      <c r="E2053"/>
      <c r="F2053"/>
      <c r="G2053"/>
      <c r="H2053"/>
      <c r="I2053"/>
      <c r="J2053"/>
      <c r="K2053"/>
    </row>
    <row r="2054" spans="1:11">
      <c r="A2054"/>
      <c r="B2054"/>
      <c r="C2054"/>
      <c r="D2054"/>
      <c r="E2054"/>
      <c r="F2054"/>
      <c r="G2054"/>
      <c r="H2054"/>
      <c r="I2054"/>
      <c r="J2054"/>
      <c r="K2054"/>
    </row>
    <row r="2055" spans="1:11">
      <c r="A2055"/>
      <c r="B2055"/>
      <c r="C2055"/>
      <c r="D2055"/>
      <c r="E2055"/>
      <c r="F2055"/>
      <c r="G2055"/>
      <c r="H2055"/>
      <c r="I2055"/>
      <c r="J2055"/>
      <c r="K2055"/>
    </row>
    <row r="2056" spans="1:11">
      <c r="A2056"/>
      <c r="B2056"/>
      <c r="C2056"/>
      <c r="D2056"/>
      <c r="E2056"/>
      <c r="F2056"/>
      <c r="G2056"/>
      <c r="H2056"/>
      <c r="I2056"/>
      <c r="J2056"/>
      <c r="K2056"/>
    </row>
    <row r="2057" spans="1:11">
      <c r="A2057"/>
      <c r="B2057"/>
      <c r="C2057"/>
      <c r="D2057"/>
      <c r="E2057"/>
      <c r="F2057"/>
      <c r="G2057"/>
      <c r="H2057"/>
      <c r="I2057"/>
      <c r="J2057"/>
      <c r="K2057"/>
    </row>
    <row r="2058" spans="1:11">
      <c r="A2058"/>
      <c r="B2058"/>
      <c r="C2058"/>
      <c r="D2058"/>
      <c r="E2058"/>
      <c r="F2058"/>
      <c r="G2058"/>
      <c r="H2058"/>
      <c r="I2058"/>
      <c r="J2058"/>
      <c r="K2058"/>
    </row>
    <row r="2059" spans="1:11">
      <c r="A2059"/>
      <c r="B2059"/>
      <c r="C2059"/>
      <c r="D2059"/>
      <c r="E2059"/>
      <c r="F2059"/>
      <c r="G2059"/>
      <c r="H2059"/>
      <c r="I2059"/>
      <c r="J2059"/>
      <c r="K2059"/>
    </row>
    <row r="2060" spans="1:11">
      <c r="A2060"/>
      <c r="B2060"/>
      <c r="C2060"/>
      <c r="D2060"/>
      <c r="E2060"/>
      <c r="F2060"/>
      <c r="G2060"/>
      <c r="H2060"/>
      <c r="I2060"/>
      <c r="J2060"/>
      <c r="K2060"/>
    </row>
    <row r="2061" spans="1:11">
      <c r="A2061"/>
      <c r="B2061"/>
      <c r="C2061"/>
      <c r="D2061"/>
      <c r="E2061"/>
      <c r="F2061"/>
      <c r="G2061"/>
      <c r="H2061"/>
      <c r="I2061"/>
      <c r="J2061"/>
      <c r="K2061"/>
    </row>
    <row r="2062" spans="1:11">
      <c r="A2062"/>
      <c r="B2062"/>
      <c r="C2062"/>
      <c r="D2062"/>
      <c r="E2062"/>
      <c r="F2062"/>
      <c r="G2062"/>
      <c r="H2062"/>
      <c r="I2062"/>
      <c r="J2062"/>
      <c r="K2062"/>
    </row>
    <row r="2063" spans="1:11">
      <c r="A2063"/>
      <c r="B2063"/>
      <c r="C2063"/>
      <c r="D2063"/>
      <c r="E2063"/>
      <c r="F2063"/>
      <c r="G2063"/>
      <c r="H2063"/>
      <c r="I2063"/>
      <c r="J2063"/>
      <c r="K2063"/>
    </row>
    <row r="2064" spans="1:11">
      <c r="A2064"/>
      <c r="B2064"/>
      <c r="C2064"/>
      <c r="D2064"/>
      <c r="E2064"/>
      <c r="F2064"/>
      <c r="G2064"/>
      <c r="H2064"/>
      <c r="I2064"/>
      <c r="J2064"/>
      <c r="K2064"/>
    </row>
    <row r="2065" spans="1:11">
      <c r="A2065"/>
      <c r="B2065"/>
      <c r="C2065"/>
      <c r="D2065"/>
      <c r="E2065"/>
      <c r="F2065"/>
      <c r="G2065"/>
      <c r="H2065"/>
      <c r="I2065"/>
      <c r="J2065"/>
      <c r="K2065"/>
    </row>
    <row r="2066" spans="1:11">
      <c r="A2066"/>
      <c r="B2066"/>
      <c r="C2066"/>
      <c r="D2066"/>
      <c r="E2066"/>
      <c r="F2066"/>
      <c r="G2066"/>
      <c r="H2066"/>
      <c r="I2066"/>
      <c r="J2066"/>
      <c r="K2066"/>
    </row>
    <row r="2067" spans="1:11">
      <c r="A2067"/>
      <c r="B2067"/>
      <c r="C2067"/>
      <c r="D2067"/>
      <c r="E2067"/>
      <c r="F2067"/>
      <c r="G2067"/>
      <c r="H2067"/>
      <c r="I2067"/>
      <c r="J2067"/>
      <c r="K2067"/>
    </row>
    <row r="2068" spans="1:11">
      <c r="A2068"/>
      <c r="B2068"/>
      <c r="C2068"/>
      <c r="D2068"/>
      <c r="E2068"/>
      <c r="F2068"/>
      <c r="G2068"/>
      <c r="H2068"/>
      <c r="I2068"/>
      <c r="J2068"/>
      <c r="K2068"/>
    </row>
    <row r="2069" spans="1:11">
      <c r="A2069"/>
      <c r="B2069"/>
      <c r="C2069"/>
      <c r="D2069"/>
      <c r="E2069"/>
      <c r="F2069"/>
      <c r="G2069"/>
      <c r="H2069"/>
      <c r="I2069"/>
      <c r="J2069"/>
      <c r="K2069"/>
    </row>
    <row r="2070" spans="1:11">
      <c r="A2070"/>
      <c r="B2070"/>
      <c r="C2070"/>
      <c r="D2070"/>
      <c r="E2070"/>
      <c r="F2070"/>
      <c r="G2070"/>
      <c r="H2070"/>
      <c r="I2070"/>
      <c r="J2070"/>
      <c r="K2070"/>
    </row>
    <row r="2071" spans="1:11">
      <c r="A2071"/>
      <c r="B2071"/>
      <c r="C2071"/>
      <c r="D2071"/>
      <c r="E2071"/>
      <c r="F2071"/>
      <c r="G2071"/>
      <c r="H2071"/>
      <c r="I2071"/>
      <c r="J2071"/>
      <c r="K2071"/>
    </row>
    <row r="2072" spans="1:11">
      <c r="A2072"/>
      <c r="B2072"/>
      <c r="C2072"/>
      <c r="D2072"/>
      <c r="E2072"/>
      <c r="F2072"/>
      <c r="G2072"/>
      <c r="H2072"/>
      <c r="I2072"/>
      <c r="J2072"/>
      <c r="K2072"/>
    </row>
    <row r="2073" spans="1:11">
      <c r="A2073"/>
      <c r="B2073"/>
      <c r="C2073"/>
      <c r="D2073"/>
      <c r="E2073"/>
      <c r="F2073"/>
      <c r="G2073"/>
      <c r="H2073"/>
      <c r="I2073"/>
      <c r="J2073"/>
      <c r="K2073"/>
    </row>
    <row r="2074" spans="1:11">
      <c r="A2074"/>
      <c r="B2074"/>
      <c r="C2074"/>
      <c r="D2074"/>
      <c r="E2074"/>
      <c r="F2074"/>
      <c r="G2074"/>
      <c r="H2074"/>
      <c r="I2074"/>
      <c r="J2074"/>
      <c r="K2074"/>
    </row>
    <row r="2075" spans="1:11">
      <c r="A2075"/>
      <c r="B2075"/>
      <c r="C2075"/>
      <c r="D2075"/>
      <c r="E2075"/>
      <c r="F2075"/>
      <c r="G2075"/>
      <c r="H2075"/>
      <c r="I2075"/>
      <c r="J2075"/>
      <c r="K2075"/>
    </row>
    <row r="2076" spans="1:11">
      <c r="A2076"/>
      <c r="B2076"/>
      <c r="C2076"/>
      <c r="D2076"/>
      <c r="E2076"/>
      <c r="F2076"/>
      <c r="G2076"/>
      <c r="H2076"/>
      <c r="I2076"/>
      <c r="J2076"/>
      <c r="K2076"/>
    </row>
    <row r="2077" spans="1:11">
      <c r="A2077"/>
      <c r="B2077"/>
      <c r="C2077"/>
      <c r="D2077"/>
      <c r="E2077"/>
      <c r="F2077"/>
      <c r="G2077"/>
      <c r="H2077"/>
      <c r="I2077"/>
      <c r="J2077"/>
      <c r="K2077"/>
    </row>
    <row r="2078" spans="1:11">
      <c r="A2078"/>
      <c r="B2078"/>
      <c r="C2078"/>
      <c r="D2078"/>
      <c r="E2078"/>
      <c r="F2078"/>
      <c r="G2078"/>
      <c r="H2078"/>
      <c r="I2078"/>
      <c r="J2078"/>
      <c r="K2078"/>
    </row>
    <row r="2079" spans="1:11">
      <c r="A2079"/>
      <c r="B2079"/>
      <c r="C2079"/>
      <c r="D2079"/>
      <c r="E2079"/>
      <c r="F2079"/>
      <c r="G2079"/>
      <c r="H2079"/>
      <c r="I2079"/>
      <c r="J2079"/>
      <c r="K2079"/>
    </row>
    <row r="2080" spans="1:11">
      <c r="A2080"/>
      <c r="B2080"/>
      <c r="C2080"/>
      <c r="D2080"/>
      <c r="E2080"/>
      <c r="F2080"/>
      <c r="G2080"/>
      <c r="H2080"/>
      <c r="I2080"/>
      <c r="J2080"/>
      <c r="K2080"/>
    </row>
    <row r="2081" spans="1:11">
      <c r="A2081"/>
      <c r="B2081"/>
      <c r="C2081"/>
      <c r="D2081"/>
      <c r="E2081"/>
      <c r="F2081"/>
      <c r="G2081"/>
      <c r="H2081"/>
      <c r="I2081"/>
      <c r="J2081"/>
      <c r="K2081"/>
    </row>
    <row r="2082" spans="1:11">
      <c r="A2082"/>
      <c r="B2082"/>
      <c r="C2082"/>
      <c r="D2082"/>
      <c r="E2082"/>
      <c r="F2082"/>
      <c r="G2082"/>
      <c r="H2082"/>
      <c r="I2082"/>
      <c r="J2082"/>
      <c r="K2082"/>
    </row>
    <row r="2083" spans="1:11">
      <c r="A2083"/>
      <c r="B2083"/>
      <c r="C2083"/>
      <c r="D2083"/>
      <c r="E2083"/>
      <c r="F2083"/>
      <c r="G2083"/>
      <c r="H2083"/>
      <c r="I2083"/>
      <c r="J2083"/>
      <c r="K2083"/>
    </row>
    <row r="2084" spans="1:11">
      <c r="A2084"/>
      <c r="B2084"/>
      <c r="C2084"/>
      <c r="D2084"/>
      <c r="E2084"/>
      <c r="F2084"/>
      <c r="G2084"/>
      <c r="H2084"/>
      <c r="I2084"/>
      <c r="J2084"/>
      <c r="K2084"/>
    </row>
    <row r="2085" spans="1:11">
      <c r="A2085"/>
      <c r="B2085"/>
      <c r="C2085"/>
      <c r="D2085"/>
      <c r="E2085"/>
      <c r="F2085"/>
      <c r="G2085"/>
      <c r="H2085"/>
      <c r="I2085"/>
      <c r="J2085"/>
      <c r="K2085"/>
    </row>
    <row r="2086" spans="1:11">
      <c r="A2086"/>
      <c r="B2086"/>
      <c r="C2086"/>
      <c r="D2086"/>
      <c r="E2086"/>
      <c r="F2086"/>
      <c r="G2086"/>
      <c r="H2086"/>
      <c r="I2086"/>
      <c r="J2086"/>
      <c r="K2086"/>
    </row>
    <row r="2087" spans="1:11">
      <c r="A2087"/>
      <c r="B2087"/>
      <c r="C2087"/>
      <c r="D2087"/>
      <c r="E2087"/>
      <c r="F2087"/>
      <c r="G2087"/>
      <c r="H2087"/>
      <c r="I2087"/>
      <c r="J2087"/>
      <c r="K2087"/>
    </row>
    <row r="2088" spans="1:11">
      <c r="A2088"/>
      <c r="B2088"/>
      <c r="C2088"/>
      <c r="D2088"/>
      <c r="E2088"/>
      <c r="F2088"/>
      <c r="G2088"/>
      <c r="H2088"/>
      <c r="I2088"/>
      <c r="J2088"/>
      <c r="K2088"/>
    </row>
    <row r="2089" spans="1:11">
      <c r="A2089"/>
      <c r="B2089"/>
      <c r="C2089"/>
      <c r="D2089"/>
      <c r="E2089"/>
      <c r="F2089"/>
      <c r="G2089"/>
      <c r="H2089"/>
      <c r="I2089"/>
      <c r="J2089"/>
      <c r="K2089"/>
    </row>
    <row r="2090" spans="1:11">
      <c r="A2090"/>
      <c r="B2090"/>
      <c r="C2090"/>
      <c r="D2090"/>
      <c r="E2090"/>
      <c r="F2090"/>
      <c r="G2090"/>
      <c r="H2090"/>
      <c r="I2090"/>
      <c r="J2090"/>
      <c r="K2090"/>
    </row>
    <row r="2091" spans="1:11">
      <c r="A2091"/>
      <c r="B2091"/>
      <c r="C2091"/>
      <c r="D2091"/>
      <c r="E2091"/>
      <c r="F2091"/>
      <c r="G2091"/>
      <c r="H2091"/>
      <c r="I2091"/>
      <c r="J2091"/>
      <c r="K2091"/>
    </row>
    <row r="2092" spans="1:11">
      <c r="A2092"/>
      <c r="B2092"/>
      <c r="C2092"/>
      <c r="D2092"/>
      <c r="E2092"/>
      <c r="F2092"/>
      <c r="G2092"/>
      <c r="H2092"/>
      <c r="I2092"/>
      <c r="J2092"/>
      <c r="K2092"/>
    </row>
    <row r="2093" spans="1:11">
      <c r="A2093"/>
      <c r="B2093"/>
      <c r="C2093"/>
      <c r="D2093"/>
      <c r="E2093"/>
      <c r="F2093"/>
      <c r="G2093"/>
      <c r="H2093"/>
      <c r="I2093"/>
      <c r="J2093"/>
      <c r="K2093"/>
    </row>
    <row r="2094" spans="1:11">
      <c r="A2094"/>
      <c r="B2094"/>
      <c r="C2094"/>
      <c r="D2094"/>
      <c r="E2094"/>
      <c r="F2094"/>
      <c r="G2094"/>
      <c r="H2094"/>
      <c r="I2094"/>
      <c r="J2094"/>
      <c r="K2094"/>
    </row>
    <row r="2095" spans="1:11">
      <c r="A2095"/>
      <c r="B2095"/>
      <c r="C2095"/>
      <c r="D2095"/>
      <c r="E2095"/>
      <c r="F2095"/>
      <c r="G2095"/>
      <c r="H2095"/>
      <c r="I2095"/>
      <c r="J2095"/>
      <c r="K2095"/>
    </row>
    <row r="2096" spans="1:11">
      <c r="A2096"/>
      <c r="B2096"/>
      <c r="C2096"/>
      <c r="D2096"/>
      <c r="E2096"/>
      <c r="F2096"/>
      <c r="G2096"/>
      <c r="H2096"/>
      <c r="I2096"/>
      <c r="J2096"/>
      <c r="K2096"/>
    </row>
    <row r="2097" spans="1:11">
      <c r="A2097"/>
      <c r="B2097"/>
      <c r="C2097"/>
      <c r="D2097"/>
      <c r="E2097"/>
      <c r="F2097"/>
      <c r="G2097"/>
      <c r="H2097"/>
      <c r="I2097"/>
      <c r="J2097"/>
      <c r="K2097"/>
    </row>
    <row r="2098" spans="1:11">
      <c r="A2098"/>
      <c r="B2098"/>
      <c r="C2098"/>
      <c r="D2098"/>
      <c r="E2098"/>
      <c r="F2098"/>
      <c r="G2098"/>
      <c r="H2098"/>
      <c r="I2098"/>
      <c r="J2098"/>
      <c r="K2098"/>
    </row>
    <row r="2099" spans="1:11">
      <c r="A2099"/>
      <c r="B2099"/>
      <c r="C2099"/>
      <c r="D2099"/>
      <c r="E2099"/>
      <c r="F2099"/>
      <c r="G2099"/>
      <c r="H2099"/>
      <c r="I2099"/>
      <c r="J2099"/>
      <c r="K2099"/>
    </row>
    <row r="2100" spans="1:11">
      <c r="A2100"/>
      <c r="B2100"/>
      <c r="C2100"/>
      <c r="D2100"/>
      <c r="E2100"/>
      <c r="F2100"/>
      <c r="G2100"/>
      <c r="H2100"/>
      <c r="I2100"/>
      <c r="J2100"/>
      <c r="K2100"/>
    </row>
    <row r="2101" spans="1:11">
      <c r="A2101"/>
      <c r="B2101"/>
      <c r="C2101"/>
      <c r="D2101"/>
      <c r="E2101"/>
      <c r="F2101"/>
      <c r="G2101"/>
      <c r="H2101"/>
      <c r="I2101"/>
      <c r="J2101"/>
      <c r="K2101"/>
    </row>
    <row r="2102" spans="1:11">
      <c r="A2102"/>
      <c r="B2102"/>
      <c r="C2102"/>
      <c r="D2102"/>
      <c r="E2102"/>
      <c r="F2102"/>
      <c r="G2102"/>
      <c r="H2102"/>
      <c r="I2102"/>
      <c r="J2102"/>
      <c r="K2102"/>
    </row>
    <row r="2103" spans="1:11">
      <c r="A2103"/>
      <c r="B2103"/>
      <c r="C2103"/>
      <c r="D2103"/>
      <c r="E2103"/>
      <c r="F2103"/>
      <c r="G2103"/>
      <c r="H2103"/>
      <c r="I2103"/>
      <c r="J2103"/>
      <c r="K2103"/>
    </row>
    <row r="2104" spans="1:11">
      <c r="A2104"/>
      <c r="B2104"/>
      <c r="C2104"/>
      <c r="D2104"/>
      <c r="E2104"/>
      <c r="F2104"/>
      <c r="G2104"/>
      <c r="H2104"/>
      <c r="I2104"/>
      <c r="J2104"/>
      <c r="K2104"/>
    </row>
    <row r="2105" spans="1:11">
      <c r="A2105"/>
      <c r="B2105"/>
      <c r="C2105"/>
      <c r="D2105"/>
      <c r="E2105"/>
      <c r="F2105"/>
      <c r="G2105"/>
      <c r="H2105"/>
      <c r="I2105"/>
      <c r="J2105"/>
      <c r="K2105"/>
    </row>
    <row r="2106" spans="1:11">
      <c r="A2106"/>
      <c r="B2106"/>
      <c r="C2106"/>
      <c r="D2106"/>
      <c r="E2106"/>
      <c r="F2106"/>
      <c r="G2106"/>
      <c r="H2106"/>
      <c r="I2106"/>
      <c r="J2106"/>
      <c r="K2106"/>
    </row>
    <row r="2107" spans="1:11">
      <c r="A2107"/>
      <c r="B2107"/>
      <c r="C2107"/>
      <c r="D2107"/>
      <c r="E2107"/>
      <c r="F2107"/>
      <c r="G2107"/>
      <c r="H2107"/>
      <c r="I2107"/>
      <c r="J2107"/>
      <c r="K2107"/>
    </row>
    <row r="2108" spans="1:11">
      <c r="A2108"/>
      <c r="B2108"/>
      <c r="C2108"/>
      <c r="D2108"/>
      <c r="E2108"/>
      <c r="F2108"/>
      <c r="G2108"/>
      <c r="H2108"/>
      <c r="I2108"/>
      <c r="J2108"/>
      <c r="K2108"/>
    </row>
    <row r="2109" spans="1:11">
      <c r="A2109"/>
      <c r="B2109"/>
      <c r="C2109"/>
      <c r="D2109"/>
      <c r="E2109"/>
      <c r="F2109"/>
      <c r="G2109"/>
      <c r="H2109"/>
      <c r="I2109"/>
      <c r="J2109"/>
      <c r="K2109"/>
    </row>
    <row r="2110" spans="1:11">
      <c r="A2110"/>
      <c r="B2110"/>
      <c r="C2110"/>
      <c r="D2110"/>
      <c r="E2110"/>
      <c r="F2110"/>
      <c r="G2110"/>
      <c r="H2110"/>
      <c r="I2110"/>
      <c r="J2110"/>
      <c r="K2110"/>
    </row>
    <row r="2111" spans="1:11">
      <c r="A2111"/>
      <c r="B2111"/>
      <c r="C2111"/>
      <c r="D2111"/>
      <c r="E2111"/>
      <c r="F2111"/>
      <c r="G2111"/>
      <c r="H2111"/>
      <c r="I2111"/>
      <c r="J2111"/>
      <c r="K2111"/>
    </row>
    <row r="2112" spans="1:11">
      <c r="A2112"/>
      <c r="B2112"/>
      <c r="C2112"/>
      <c r="D2112"/>
      <c r="E2112"/>
      <c r="F2112"/>
      <c r="G2112"/>
      <c r="H2112"/>
      <c r="I2112"/>
      <c r="J2112"/>
      <c r="K2112"/>
    </row>
    <row r="2113" spans="1:11">
      <c r="A2113"/>
      <c r="B2113"/>
      <c r="C2113"/>
      <c r="D2113"/>
      <c r="E2113"/>
      <c r="F2113"/>
      <c r="G2113"/>
      <c r="H2113"/>
      <c r="I2113"/>
      <c r="J2113"/>
      <c r="K2113"/>
    </row>
    <row r="2114" spans="1:11">
      <c r="A2114"/>
      <c r="B2114"/>
      <c r="C2114"/>
      <c r="D2114"/>
      <c r="E2114"/>
      <c r="F2114"/>
      <c r="G2114"/>
      <c r="H2114"/>
      <c r="I2114"/>
      <c r="J2114"/>
      <c r="K2114"/>
    </row>
    <row r="2115" spans="1:11">
      <c r="A2115"/>
      <c r="B2115"/>
      <c r="C2115"/>
      <c r="D2115"/>
      <c r="E2115"/>
      <c r="F2115"/>
      <c r="G2115"/>
      <c r="H2115"/>
      <c r="I2115"/>
      <c r="J2115"/>
      <c r="K2115"/>
    </row>
    <row r="2116" spans="1:11">
      <c r="A2116"/>
      <c r="B2116"/>
      <c r="C2116"/>
      <c r="D2116"/>
      <c r="E2116"/>
      <c r="F2116"/>
      <c r="G2116"/>
      <c r="H2116"/>
      <c r="I2116"/>
      <c r="J2116"/>
      <c r="K2116"/>
    </row>
    <row r="2117" spans="1:11">
      <c r="A2117"/>
      <c r="B2117"/>
      <c r="C2117"/>
      <c r="D2117"/>
      <c r="E2117"/>
      <c r="F2117"/>
      <c r="G2117"/>
      <c r="H2117"/>
      <c r="I2117"/>
      <c r="J2117"/>
      <c r="K2117"/>
    </row>
    <row r="2118" spans="1:11">
      <c r="A2118"/>
      <c r="B2118"/>
      <c r="C2118"/>
      <c r="D2118"/>
      <c r="E2118"/>
      <c r="F2118"/>
      <c r="G2118"/>
      <c r="H2118"/>
      <c r="I2118"/>
      <c r="J2118"/>
      <c r="K2118"/>
    </row>
    <row r="2119" spans="1:11">
      <c r="A2119"/>
      <c r="B2119"/>
      <c r="C2119"/>
      <c r="D2119"/>
      <c r="E2119"/>
      <c r="F2119"/>
      <c r="G2119"/>
      <c r="H2119"/>
      <c r="I2119"/>
      <c r="J2119"/>
      <c r="K2119"/>
    </row>
    <row r="2120" spans="1:11">
      <c r="A2120"/>
      <c r="B2120"/>
      <c r="C2120"/>
      <c r="D2120"/>
      <c r="E2120"/>
      <c r="F2120"/>
      <c r="G2120"/>
      <c r="H2120"/>
      <c r="I2120"/>
      <c r="J2120"/>
      <c r="K2120"/>
    </row>
    <row r="2121" spans="1:11">
      <c r="A2121"/>
      <c r="B2121"/>
      <c r="C2121"/>
      <c r="D2121"/>
      <c r="E2121"/>
      <c r="F2121"/>
      <c r="G2121"/>
      <c r="H2121"/>
      <c r="I2121"/>
      <c r="J2121"/>
      <c r="K2121"/>
    </row>
    <row r="2122" spans="1:11">
      <c r="A2122"/>
      <c r="B2122"/>
      <c r="C2122"/>
      <c r="D2122"/>
      <c r="E2122"/>
      <c r="F2122"/>
      <c r="G2122"/>
      <c r="H2122"/>
      <c r="I2122"/>
      <c r="J2122"/>
      <c r="K2122"/>
    </row>
    <row r="2123" spans="1:11">
      <c r="A2123"/>
      <c r="B2123"/>
      <c r="C2123"/>
      <c r="D2123"/>
      <c r="E2123"/>
      <c r="F2123"/>
      <c r="G2123"/>
      <c r="H2123"/>
      <c r="I2123"/>
      <c r="J2123"/>
      <c r="K2123"/>
    </row>
    <row r="2124" spans="1:11">
      <c r="A2124"/>
      <c r="B2124"/>
      <c r="C2124"/>
      <c r="D2124"/>
      <c r="E2124"/>
      <c r="F2124"/>
      <c r="G2124"/>
      <c r="H2124"/>
      <c r="I2124"/>
      <c r="J2124"/>
      <c r="K2124"/>
    </row>
    <row r="2125" spans="1:11">
      <c r="A2125"/>
      <c r="B2125"/>
      <c r="C2125"/>
      <c r="D2125"/>
      <c r="E2125"/>
      <c r="F2125"/>
      <c r="G2125"/>
      <c r="H2125"/>
      <c r="I2125"/>
      <c r="J2125"/>
      <c r="K2125"/>
    </row>
    <row r="2126" spans="1:11">
      <c r="A2126"/>
      <c r="B2126"/>
      <c r="C2126"/>
      <c r="D2126"/>
      <c r="E2126"/>
      <c r="F2126"/>
      <c r="G2126"/>
      <c r="H2126"/>
      <c r="I2126"/>
      <c r="J2126"/>
      <c r="K2126"/>
    </row>
    <row r="2127" spans="1:11">
      <c r="A2127"/>
      <c r="B2127"/>
      <c r="C2127"/>
      <c r="D2127"/>
      <c r="E2127"/>
      <c r="F2127"/>
      <c r="G2127"/>
      <c r="H2127"/>
      <c r="I2127"/>
      <c r="J2127"/>
      <c r="K2127"/>
    </row>
    <row r="2128" spans="1:11">
      <c r="A2128"/>
      <c r="B2128"/>
      <c r="C2128"/>
      <c r="D2128"/>
      <c r="E2128"/>
      <c r="F2128"/>
      <c r="G2128"/>
      <c r="H2128"/>
      <c r="I2128"/>
      <c r="J2128"/>
      <c r="K2128"/>
    </row>
    <row r="2129" spans="1:11">
      <c r="A2129"/>
      <c r="B2129"/>
      <c r="C2129"/>
      <c r="D2129"/>
      <c r="E2129"/>
      <c r="F2129"/>
      <c r="G2129"/>
      <c r="H2129"/>
      <c r="I2129"/>
      <c r="J2129"/>
      <c r="K2129"/>
    </row>
    <row r="2130" spans="1:11">
      <c r="A2130"/>
      <c r="B2130"/>
      <c r="C2130"/>
      <c r="D2130"/>
      <c r="E2130"/>
      <c r="F2130"/>
      <c r="G2130"/>
      <c r="H2130"/>
      <c r="I2130"/>
      <c r="J2130"/>
      <c r="K2130"/>
    </row>
    <row r="2131" spans="1:11">
      <c r="A2131"/>
      <c r="B2131"/>
      <c r="C2131"/>
      <c r="D2131"/>
      <c r="E2131"/>
      <c r="F2131"/>
      <c r="G2131"/>
      <c r="H2131"/>
      <c r="I2131"/>
      <c r="J2131"/>
      <c r="K2131"/>
    </row>
    <row r="2132" spans="1:11">
      <c r="A2132"/>
      <c r="B2132"/>
      <c r="C2132"/>
      <c r="D2132"/>
      <c r="E2132"/>
      <c r="F2132"/>
      <c r="G2132"/>
      <c r="H2132"/>
      <c r="I2132"/>
      <c r="J2132"/>
      <c r="K2132"/>
    </row>
    <row r="2133" spans="1:11">
      <c r="A2133"/>
      <c r="B2133"/>
      <c r="C2133"/>
      <c r="D2133"/>
      <c r="E2133"/>
      <c r="F2133"/>
      <c r="G2133"/>
      <c r="H2133"/>
      <c r="I2133"/>
      <c r="J2133"/>
      <c r="K2133"/>
    </row>
    <row r="2134" spans="1:11">
      <c r="A2134"/>
      <c r="B2134"/>
      <c r="C2134"/>
      <c r="D2134"/>
      <c r="E2134"/>
      <c r="F2134"/>
      <c r="G2134"/>
      <c r="H2134"/>
      <c r="I2134"/>
      <c r="J2134"/>
      <c r="K2134"/>
    </row>
    <row r="2135" spans="1:11">
      <c r="A2135"/>
      <c r="B2135"/>
      <c r="C2135"/>
      <c r="D2135"/>
      <c r="E2135"/>
      <c r="F2135"/>
      <c r="G2135"/>
      <c r="H2135"/>
      <c r="I2135"/>
      <c r="J2135"/>
      <c r="K2135"/>
    </row>
    <row r="2136" spans="1:11">
      <c r="A2136"/>
      <c r="B2136"/>
      <c r="C2136"/>
      <c r="D2136"/>
      <c r="E2136"/>
      <c r="F2136"/>
      <c r="G2136"/>
      <c r="H2136"/>
      <c r="I2136"/>
      <c r="J2136"/>
      <c r="K2136"/>
    </row>
    <row r="2137" spans="1:11">
      <c r="A2137"/>
      <c r="B2137"/>
      <c r="C2137"/>
      <c r="D2137"/>
      <c r="E2137"/>
      <c r="F2137"/>
      <c r="G2137"/>
      <c r="H2137"/>
      <c r="I2137"/>
      <c r="J2137"/>
      <c r="K2137"/>
    </row>
    <row r="2138" spans="1:11">
      <c r="A2138"/>
      <c r="B2138"/>
      <c r="C2138"/>
      <c r="D2138"/>
      <c r="E2138"/>
      <c r="F2138"/>
      <c r="G2138"/>
      <c r="H2138"/>
      <c r="I2138"/>
      <c r="J2138"/>
      <c r="K2138"/>
    </row>
    <row r="2139" spans="1:11">
      <c r="A2139"/>
      <c r="B2139"/>
      <c r="C2139"/>
      <c r="D2139"/>
      <c r="E2139"/>
      <c r="F2139"/>
      <c r="G2139"/>
      <c r="H2139"/>
      <c r="I2139"/>
      <c r="J2139"/>
      <c r="K2139"/>
    </row>
    <row r="2140" spans="1:11">
      <c r="A2140"/>
      <c r="B2140"/>
      <c r="C2140"/>
      <c r="D2140"/>
      <c r="E2140"/>
      <c r="F2140"/>
      <c r="G2140"/>
      <c r="H2140"/>
      <c r="I2140"/>
      <c r="J2140"/>
      <c r="K2140"/>
    </row>
    <row r="2141" spans="1:11">
      <c r="A2141"/>
      <c r="B2141"/>
      <c r="C2141"/>
      <c r="D2141"/>
      <c r="E2141"/>
      <c r="F2141"/>
      <c r="G2141"/>
      <c r="H2141"/>
      <c r="I2141"/>
      <c r="J2141"/>
      <c r="K2141"/>
    </row>
    <row r="2142" spans="1:11">
      <c r="A2142"/>
      <c r="B2142"/>
      <c r="C2142"/>
      <c r="D2142"/>
      <c r="E2142"/>
      <c r="F2142"/>
      <c r="G2142"/>
      <c r="H2142"/>
      <c r="I2142"/>
      <c r="J2142"/>
      <c r="K2142"/>
    </row>
    <row r="2143" spans="1:11">
      <c r="A2143"/>
      <c r="B2143"/>
      <c r="C2143"/>
      <c r="D2143"/>
      <c r="E2143"/>
      <c r="F2143"/>
      <c r="G2143"/>
      <c r="H2143"/>
      <c r="I2143"/>
      <c r="J2143"/>
      <c r="K2143"/>
    </row>
    <row r="2144" spans="1:11">
      <c r="A2144"/>
      <c r="B2144"/>
      <c r="C2144"/>
      <c r="D2144"/>
      <c r="E2144"/>
      <c r="F2144"/>
      <c r="G2144"/>
      <c r="H2144"/>
      <c r="I2144"/>
      <c r="J2144"/>
      <c r="K2144"/>
    </row>
    <row r="2145" spans="1:11">
      <c r="A2145"/>
      <c r="B2145"/>
      <c r="C2145"/>
      <c r="D2145"/>
      <c r="E2145"/>
      <c r="F2145"/>
      <c r="G2145"/>
      <c r="H2145"/>
      <c r="I2145"/>
      <c r="J2145"/>
      <c r="K2145"/>
    </row>
    <row r="2146" spans="1:11">
      <c r="A2146"/>
      <c r="B2146"/>
      <c r="C2146"/>
      <c r="D2146"/>
      <c r="E2146"/>
      <c r="F2146"/>
      <c r="G2146"/>
      <c r="H2146"/>
      <c r="I2146"/>
      <c r="J2146"/>
      <c r="K2146"/>
    </row>
    <row r="2147" spans="1:11">
      <c r="A2147"/>
      <c r="B2147"/>
      <c r="C2147"/>
      <c r="D2147"/>
      <c r="E2147"/>
      <c r="F2147"/>
      <c r="G2147"/>
      <c r="H2147"/>
      <c r="I2147"/>
      <c r="J2147"/>
      <c r="K2147"/>
    </row>
    <row r="2148" spans="1:11">
      <c r="A2148"/>
      <c r="B2148"/>
      <c r="C2148"/>
      <c r="D2148"/>
      <c r="E2148"/>
      <c r="F2148"/>
      <c r="G2148"/>
      <c r="H2148"/>
      <c r="I2148"/>
      <c r="J2148"/>
      <c r="K2148"/>
    </row>
    <row r="2149" spans="1:11">
      <c r="A2149"/>
      <c r="B2149"/>
      <c r="C2149"/>
      <c r="D2149"/>
      <c r="E2149"/>
      <c r="F2149"/>
      <c r="G2149"/>
      <c r="H2149"/>
      <c r="I2149"/>
      <c r="J2149"/>
      <c r="K2149"/>
    </row>
    <row r="2150" spans="1:11">
      <c r="A2150"/>
      <c r="B2150"/>
      <c r="C2150"/>
      <c r="D2150"/>
      <c r="E2150"/>
      <c r="F2150"/>
      <c r="G2150"/>
      <c r="H2150"/>
      <c r="I2150"/>
      <c r="J2150"/>
      <c r="K2150"/>
    </row>
    <row r="2151" spans="1:11">
      <c r="A2151"/>
      <c r="B2151"/>
      <c r="C2151"/>
      <c r="D2151"/>
      <c r="E2151"/>
      <c r="F2151"/>
      <c r="G2151"/>
      <c r="H2151"/>
      <c r="I2151"/>
      <c r="J2151"/>
      <c r="K2151"/>
    </row>
    <row r="2152" spans="1:11">
      <c r="A2152"/>
      <c r="B2152"/>
      <c r="C2152"/>
      <c r="D2152"/>
      <c r="E2152"/>
      <c r="F2152"/>
      <c r="G2152"/>
      <c r="H2152"/>
      <c r="I2152"/>
      <c r="J2152"/>
      <c r="K2152"/>
    </row>
    <row r="2153" spans="1:11">
      <c r="A2153"/>
      <c r="B2153"/>
      <c r="C2153"/>
      <c r="D2153"/>
      <c r="E2153"/>
      <c r="F2153"/>
      <c r="G2153"/>
      <c r="H2153"/>
      <c r="I2153"/>
      <c r="J2153"/>
      <c r="K2153"/>
    </row>
    <row r="2154" spans="1:11">
      <c r="A2154"/>
      <c r="B2154"/>
      <c r="C2154"/>
      <c r="D2154"/>
      <c r="E2154"/>
      <c r="F2154"/>
      <c r="G2154"/>
      <c r="H2154"/>
      <c r="I2154"/>
      <c r="J2154"/>
      <c r="K2154"/>
    </row>
    <row r="2155" spans="1:11">
      <c r="A2155"/>
      <c r="B2155"/>
      <c r="C2155"/>
      <c r="D2155"/>
      <c r="E2155"/>
      <c r="F2155"/>
      <c r="G2155"/>
      <c r="H2155"/>
      <c r="I2155"/>
      <c r="J2155"/>
      <c r="K2155"/>
    </row>
    <row r="2156" spans="1:11">
      <c r="A2156"/>
      <c r="B2156"/>
      <c r="C2156"/>
      <c r="D2156"/>
      <c r="E2156"/>
      <c r="F2156"/>
      <c r="G2156"/>
      <c r="H2156"/>
      <c r="I2156"/>
      <c r="J2156"/>
      <c r="K2156"/>
    </row>
    <row r="2157" spans="1:11">
      <c r="A2157"/>
      <c r="B2157"/>
      <c r="C2157"/>
      <c r="D2157"/>
      <c r="E2157"/>
      <c r="F2157"/>
      <c r="G2157"/>
      <c r="H2157"/>
      <c r="I2157"/>
      <c r="J2157"/>
      <c r="K2157"/>
    </row>
    <row r="2158" spans="1:11">
      <c r="A2158"/>
      <c r="B2158"/>
      <c r="C2158"/>
      <c r="D2158"/>
      <c r="E2158"/>
      <c r="F2158"/>
      <c r="G2158"/>
      <c r="H2158"/>
      <c r="I2158"/>
      <c r="J2158"/>
      <c r="K2158"/>
    </row>
    <row r="2159" spans="1:11">
      <c r="A2159"/>
      <c r="B2159"/>
      <c r="C2159"/>
      <c r="D2159"/>
      <c r="E2159"/>
      <c r="F2159"/>
      <c r="G2159"/>
      <c r="H2159"/>
      <c r="I2159"/>
      <c r="J2159"/>
      <c r="K2159"/>
    </row>
    <row r="2160" spans="1:11">
      <c r="A2160"/>
      <c r="B2160"/>
      <c r="C2160"/>
      <c r="D2160"/>
      <c r="E2160"/>
      <c r="F2160"/>
      <c r="G2160"/>
      <c r="H2160"/>
      <c r="I2160"/>
      <c r="J2160"/>
      <c r="K2160"/>
    </row>
    <row r="2161" spans="1:11">
      <c r="A2161"/>
      <c r="B2161"/>
      <c r="C2161"/>
      <c r="D2161"/>
      <c r="E2161"/>
      <c r="F2161"/>
      <c r="G2161"/>
      <c r="H2161"/>
      <c r="I2161"/>
      <c r="J2161"/>
      <c r="K2161"/>
    </row>
    <row r="2162" spans="1:11">
      <c r="A2162"/>
      <c r="B2162"/>
      <c r="C2162"/>
      <c r="D2162"/>
      <c r="E2162"/>
      <c r="F2162"/>
      <c r="G2162"/>
      <c r="H2162"/>
      <c r="I2162"/>
      <c r="J2162"/>
      <c r="K2162"/>
    </row>
    <row r="2163" spans="1:11">
      <c r="A2163"/>
      <c r="B2163"/>
      <c r="C2163"/>
      <c r="D2163"/>
      <c r="E2163"/>
      <c r="F2163"/>
      <c r="G2163"/>
      <c r="H2163"/>
      <c r="I2163"/>
      <c r="J2163"/>
      <c r="K2163"/>
    </row>
    <row r="2164" spans="1:11">
      <c r="A2164"/>
      <c r="B2164"/>
      <c r="C2164"/>
      <c r="D2164"/>
      <c r="E2164"/>
      <c r="F2164"/>
      <c r="G2164"/>
      <c r="H2164"/>
      <c r="I2164"/>
      <c r="J2164"/>
      <c r="K2164"/>
    </row>
    <row r="2165" spans="1:11">
      <c r="A2165"/>
      <c r="B2165"/>
      <c r="C2165"/>
      <c r="D2165"/>
      <c r="E2165"/>
      <c r="F2165"/>
      <c r="G2165"/>
      <c r="H2165"/>
      <c r="I2165"/>
      <c r="J2165"/>
      <c r="K2165"/>
    </row>
    <row r="2166" spans="1:11">
      <c r="A2166"/>
      <c r="B2166"/>
      <c r="C2166"/>
      <c r="D2166"/>
      <c r="E2166"/>
      <c r="F2166"/>
      <c r="G2166"/>
      <c r="H2166"/>
      <c r="I2166"/>
      <c r="J2166"/>
      <c r="K2166"/>
    </row>
    <row r="2167" spans="1:11">
      <c r="A2167"/>
      <c r="B2167"/>
      <c r="C2167"/>
      <c r="D2167"/>
      <c r="E2167"/>
      <c r="F2167"/>
      <c r="G2167"/>
      <c r="H2167"/>
      <c r="I2167"/>
      <c r="J2167"/>
      <c r="K2167"/>
    </row>
    <row r="2168" spans="1:11">
      <c r="A2168"/>
      <c r="B2168"/>
      <c r="C2168"/>
      <c r="D2168"/>
      <c r="E2168"/>
      <c r="F2168"/>
      <c r="G2168"/>
      <c r="H2168"/>
      <c r="I2168"/>
      <c r="J2168"/>
      <c r="K2168"/>
    </row>
    <row r="2169" spans="1:11">
      <c r="A2169"/>
      <c r="B2169"/>
      <c r="C2169"/>
      <c r="D2169"/>
      <c r="E2169"/>
      <c r="F2169"/>
      <c r="G2169"/>
      <c r="H2169"/>
      <c r="I2169"/>
      <c r="J2169"/>
      <c r="K2169"/>
    </row>
    <row r="2170" spans="1:11">
      <c r="A2170"/>
      <c r="B2170"/>
      <c r="C2170"/>
      <c r="D2170"/>
      <c r="E2170"/>
      <c r="F2170"/>
      <c r="G2170"/>
      <c r="H2170"/>
      <c r="I2170"/>
      <c r="J2170"/>
      <c r="K2170"/>
    </row>
    <row r="2171" spans="1:11">
      <c r="A2171"/>
      <c r="B2171"/>
      <c r="C2171"/>
      <c r="D2171"/>
      <c r="E2171"/>
      <c r="F2171"/>
      <c r="G2171"/>
      <c r="H2171"/>
      <c r="I2171"/>
      <c r="J2171"/>
      <c r="K2171"/>
    </row>
    <row r="2172" spans="1:11">
      <c r="A2172"/>
      <c r="B2172"/>
      <c r="C2172"/>
      <c r="D2172"/>
      <c r="E2172"/>
      <c r="F2172"/>
      <c r="G2172"/>
      <c r="H2172"/>
      <c r="I2172"/>
      <c r="J2172"/>
      <c r="K2172"/>
    </row>
    <row r="2173" spans="1:11">
      <c r="A2173"/>
      <c r="B2173"/>
      <c r="C2173"/>
      <c r="D2173"/>
      <c r="E2173"/>
      <c r="F2173"/>
      <c r="G2173"/>
      <c r="H2173"/>
      <c r="I2173"/>
      <c r="J2173"/>
      <c r="K2173"/>
    </row>
    <row r="2174" spans="1:11">
      <c r="A2174"/>
      <c r="B2174"/>
      <c r="C2174"/>
      <c r="D2174"/>
      <c r="E2174"/>
      <c r="F2174"/>
      <c r="G2174"/>
      <c r="H2174"/>
      <c r="I2174"/>
      <c r="J2174"/>
      <c r="K2174"/>
    </row>
    <row r="2175" spans="1:11">
      <c r="A2175"/>
      <c r="B2175"/>
      <c r="C2175"/>
      <c r="D2175"/>
      <c r="E2175"/>
      <c r="F2175"/>
      <c r="G2175"/>
      <c r="H2175"/>
      <c r="I2175"/>
      <c r="J2175"/>
      <c r="K2175"/>
    </row>
    <row r="2176" spans="1:11">
      <c r="A2176"/>
      <c r="B2176"/>
      <c r="C2176"/>
      <c r="D2176"/>
      <c r="E2176"/>
      <c r="F2176"/>
      <c r="G2176"/>
      <c r="H2176"/>
      <c r="I2176"/>
      <c r="J2176"/>
      <c r="K2176"/>
    </row>
    <row r="2177" spans="1:11">
      <c r="A2177"/>
      <c r="B2177"/>
      <c r="C2177"/>
      <c r="D2177"/>
      <c r="E2177"/>
      <c r="F2177"/>
      <c r="G2177"/>
      <c r="H2177"/>
      <c r="I2177"/>
      <c r="J2177"/>
      <c r="K2177"/>
    </row>
    <row r="2178" spans="1:11">
      <c r="A2178"/>
      <c r="B2178"/>
      <c r="C2178"/>
      <c r="D2178"/>
      <c r="E2178"/>
      <c r="F2178"/>
      <c r="G2178"/>
      <c r="H2178"/>
      <c r="I2178"/>
      <c r="J2178"/>
      <c r="K2178"/>
    </row>
    <row r="2179" spans="1:11">
      <c r="A2179"/>
      <c r="B2179"/>
      <c r="C2179"/>
      <c r="D2179"/>
      <c r="E2179"/>
      <c r="F2179"/>
      <c r="G2179"/>
      <c r="H2179"/>
      <c r="I2179"/>
      <c r="J2179"/>
      <c r="K2179"/>
    </row>
    <row r="2180" spans="1:11">
      <c r="A2180"/>
      <c r="B2180"/>
      <c r="C2180"/>
      <c r="D2180"/>
      <c r="E2180"/>
      <c r="F2180"/>
      <c r="G2180"/>
      <c r="H2180"/>
      <c r="I2180"/>
      <c r="J2180"/>
      <c r="K2180"/>
    </row>
    <row r="2181" spans="1:11">
      <c r="A2181"/>
      <c r="B2181"/>
      <c r="C2181"/>
      <c r="D2181"/>
      <c r="E2181"/>
      <c r="F2181"/>
      <c r="G2181"/>
      <c r="H2181"/>
      <c r="I2181"/>
      <c r="J2181"/>
      <c r="K2181"/>
    </row>
    <row r="2182" spans="1:11">
      <c r="A2182"/>
      <c r="B2182"/>
      <c r="C2182"/>
      <c r="D2182"/>
      <c r="E2182"/>
      <c r="F2182"/>
      <c r="G2182"/>
      <c r="H2182"/>
      <c r="I2182"/>
      <c r="J2182"/>
      <c r="K2182"/>
    </row>
    <row r="2183" spans="1:11">
      <c r="A2183"/>
      <c r="B2183"/>
      <c r="C2183"/>
      <c r="D2183"/>
      <c r="E2183"/>
      <c r="F2183"/>
      <c r="G2183"/>
      <c r="H2183"/>
      <c r="I2183"/>
      <c r="J2183"/>
      <c r="K2183"/>
    </row>
    <row r="2184" spans="1:11">
      <c r="A2184"/>
      <c r="B2184"/>
      <c r="C2184"/>
      <c r="D2184"/>
      <c r="E2184"/>
      <c r="F2184"/>
      <c r="G2184"/>
      <c r="H2184"/>
      <c r="I2184"/>
      <c r="J2184"/>
      <c r="K2184"/>
    </row>
    <row r="2185" spans="1:11">
      <c r="A2185"/>
      <c r="B2185"/>
      <c r="C2185"/>
      <c r="D2185"/>
      <c r="E2185"/>
      <c r="F2185"/>
      <c r="G2185"/>
      <c r="H2185"/>
      <c r="I2185"/>
      <c r="J2185"/>
      <c r="K2185"/>
    </row>
    <row r="2186" spans="1:11">
      <c r="A2186"/>
      <c r="B2186"/>
      <c r="C2186"/>
      <c r="D2186"/>
      <c r="E2186"/>
      <c r="F2186"/>
      <c r="G2186"/>
      <c r="H2186"/>
      <c r="I2186"/>
      <c r="J2186"/>
      <c r="K2186"/>
    </row>
    <row r="2187" spans="1:11">
      <c r="A2187"/>
      <c r="B2187"/>
      <c r="C2187"/>
      <c r="D2187"/>
      <c r="E2187"/>
      <c r="F2187"/>
      <c r="G2187"/>
      <c r="H2187"/>
      <c r="I2187"/>
      <c r="J2187"/>
      <c r="K2187"/>
    </row>
    <row r="2188" spans="1:11">
      <c r="A2188"/>
      <c r="B2188"/>
      <c r="C2188"/>
      <c r="D2188"/>
      <c r="E2188"/>
      <c r="F2188"/>
      <c r="G2188"/>
      <c r="H2188"/>
      <c r="I2188"/>
      <c r="J2188"/>
      <c r="K2188"/>
    </row>
    <row r="2189" spans="1:11">
      <c r="A2189"/>
      <c r="B2189"/>
      <c r="C2189"/>
      <c r="D2189"/>
      <c r="E2189"/>
      <c r="F2189"/>
      <c r="G2189"/>
      <c r="H2189"/>
      <c r="I2189"/>
      <c r="J2189"/>
      <c r="K2189"/>
    </row>
    <row r="2190" spans="1:11">
      <c r="A2190"/>
      <c r="B2190"/>
      <c r="C2190"/>
      <c r="D2190"/>
      <c r="E2190"/>
      <c r="F2190"/>
      <c r="G2190"/>
      <c r="H2190"/>
      <c r="I2190"/>
      <c r="J2190"/>
      <c r="K2190"/>
    </row>
    <row r="2191" spans="1:11">
      <c r="A2191"/>
      <c r="B2191"/>
      <c r="C2191"/>
      <c r="D2191"/>
      <c r="E2191"/>
      <c r="F2191"/>
      <c r="G2191"/>
      <c r="H2191"/>
      <c r="I2191"/>
      <c r="J2191"/>
      <c r="K2191"/>
    </row>
    <row r="2192" spans="1:11">
      <c r="A2192"/>
      <c r="B2192"/>
      <c r="C2192"/>
      <c r="D2192"/>
      <c r="E2192"/>
      <c r="F2192"/>
      <c r="G2192"/>
      <c r="H2192"/>
      <c r="I2192"/>
      <c r="J2192"/>
      <c r="K2192"/>
    </row>
    <row r="2193" spans="1:11">
      <c r="A2193"/>
      <c r="B2193"/>
      <c r="C2193"/>
      <c r="D2193"/>
      <c r="E2193"/>
      <c r="F2193"/>
      <c r="G2193"/>
      <c r="H2193"/>
      <c r="I2193"/>
      <c r="J2193"/>
      <c r="K2193"/>
    </row>
    <row r="2194" spans="1:11">
      <c r="A2194"/>
      <c r="B2194"/>
      <c r="C2194"/>
      <c r="D2194"/>
      <c r="E2194"/>
      <c r="F2194"/>
      <c r="G2194"/>
      <c r="H2194"/>
      <c r="I2194"/>
      <c r="J2194"/>
      <c r="K2194"/>
    </row>
    <row r="2195" spans="1:11">
      <c r="A2195"/>
      <c r="B2195"/>
      <c r="C2195"/>
      <c r="D2195"/>
      <c r="E2195"/>
      <c r="F2195"/>
      <c r="G2195"/>
      <c r="H2195"/>
      <c r="I2195"/>
      <c r="J2195"/>
      <c r="K2195"/>
    </row>
    <row r="2196" spans="1:11">
      <c r="A2196"/>
      <c r="B2196"/>
      <c r="C2196"/>
      <c r="D2196"/>
      <c r="E2196"/>
      <c r="F2196"/>
      <c r="G2196"/>
      <c r="H2196"/>
      <c r="I2196"/>
      <c r="J2196"/>
      <c r="K2196"/>
    </row>
    <row r="2197" spans="1:11">
      <c r="A2197"/>
      <c r="B2197"/>
      <c r="C2197"/>
      <c r="D2197"/>
      <c r="E2197"/>
      <c r="F2197"/>
      <c r="G2197"/>
      <c r="H2197"/>
      <c r="I2197"/>
      <c r="J2197"/>
      <c r="K2197"/>
    </row>
    <row r="2198" spans="1:11">
      <c r="A2198"/>
      <c r="B2198"/>
      <c r="C2198"/>
      <c r="D2198"/>
      <c r="E2198"/>
      <c r="F2198"/>
      <c r="G2198"/>
      <c r="H2198"/>
      <c r="I2198"/>
      <c r="J2198"/>
      <c r="K2198"/>
    </row>
    <row r="2199" spans="1:11">
      <c r="A2199"/>
      <c r="B2199"/>
      <c r="C2199"/>
      <c r="D2199"/>
      <c r="E2199"/>
      <c r="F2199"/>
      <c r="G2199"/>
      <c r="H2199"/>
      <c r="I2199"/>
      <c r="J2199"/>
      <c r="K2199"/>
    </row>
    <row r="2200" spans="1:11">
      <c r="A2200"/>
      <c r="B2200"/>
      <c r="C2200"/>
      <c r="D2200"/>
      <c r="E2200"/>
      <c r="F2200"/>
      <c r="G2200"/>
      <c r="H2200"/>
      <c r="I2200"/>
      <c r="J2200"/>
      <c r="K2200"/>
    </row>
    <row r="2201" spans="1:11">
      <c r="A2201"/>
      <c r="B2201"/>
      <c r="C2201"/>
      <c r="D2201"/>
      <c r="E2201"/>
      <c r="F2201"/>
      <c r="G2201"/>
      <c r="H2201"/>
      <c r="I2201"/>
      <c r="J2201"/>
      <c r="K2201"/>
    </row>
    <row r="2202" spans="1:11">
      <c r="A2202"/>
      <c r="B2202"/>
      <c r="C2202"/>
      <c r="D2202"/>
      <c r="E2202"/>
      <c r="F2202"/>
      <c r="G2202"/>
      <c r="H2202"/>
      <c r="I2202"/>
      <c r="J2202"/>
      <c r="K2202"/>
    </row>
    <row r="2203" spans="1:11">
      <c r="A2203"/>
      <c r="B2203"/>
      <c r="C2203"/>
      <c r="D2203"/>
      <c r="E2203"/>
      <c r="F2203"/>
      <c r="G2203"/>
      <c r="H2203"/>
      <c r="I2203"/>
      <c r="J2203"/>
      <c r="K2203"/>
    </row>
    <row r="2204" spans="1:11">
      <c r="A2204"/>
      <c r="B2204"/>
      <c r="C2204"/>
      <c r="D2204"/>
      <c r="E2204"/>
      <c r="F2204"/>
      <c r="G2204"/>
      <c r="H2204"/>
      <c r="I2204"/>
      <c r="J2204"/>
      <c r="K2204"/>
    </row>
    <row r="2205" spans="1:11">
      <c r="A2205"/>
      <c r="B2205"/>
      <c r="C2205"/>
      <c r="D2205"/>
      <c r="E2205"/>
      <c r="F2205"/>
      <c r="G2205"/>
      <c r="H2205"/>
      <c r="I2205"/>
      <c r="J2205"/>
      <c r="K2205"/>
    </row>
    <row r="2206" spans="1:11">
      <c r="A2206"/>
      <c r="B2206"/>
      <c r="C2206"/>
      <c r="D2206"/>
      <c r="E2206"/>
      <c r="F2206"/>
      <c r="G2206"/>
      <c r="H2206"/>
      <c r="I2206"/>
      <c r="J2206"/>
      <c r="K2206"/>
    </row>
    <row r="2207" spans="1:11">
      <c r="A2207"/>
      <c r="B2207"/>
      <c r="C2207"/>
      <c r="D2207"/>
      <c r="E2207"/>
      <c r="F2207"/>
      <c r="G2207"/>
      <c r="H2207"/>
      <c r="I2207"/>
      <c r="J2207"/>
      <c r="K2207"/>
    </row>
    <row r="2208" spans="1:11">
      <c r="A2208"/>
      <c r="B2208"/>
      <c r="C2208"/>
      <c r="D2208"/>
      <c r="E2208"/>
      <c r="F2208"/>
      <c r="G2208"/>
      <c r="H2208"/>
      <c r="I2208"/>
      <c r="J2208"/>
      <c r="K2208"/>
    </row>
    <row r="2209" spans="1:11">
      <c r="A2209"/>
      <c r="B2209"/>
      <c r="C2209"/>
      <c r="D2209"/>
      <c r="E2209"/>
      <c r="F2209"/>
      <c r="G2209"/>
      <c r="H2209"/>
      <c r="I2209"/>
      <c r="J2209"/>
      <c r="K2209"/>
    </row>
    <row r="2210" spans="1:11">
      <c r="A2210"/>
      <c r="B2210"/>
      <c r="C2210"/>
      <c r="D2210"/>
      <c r="E2210"/>
      <c r="F2210"/>
      <c r="G2210"/>
      <c r="H2210"/>
      <c r="I2210"/>
      <c r="J2210"/>
      <c r="K2210"/>
    </row>
    <row r="2211" spans="1:11">
      <c r="A2211"/>
      <c r="B2211"/>
      <c r="C2211"/>
      <c r="D2211"/>
      <c r="E2211"/>
      <c r="F2211"/>
      <c r="G2211"/>
      <c r="H2211"/>
      <c r="I2211"/>
      <c r="J2211"/>
      <c r="K2211"/>
    </row>
    <row r="2212" spans="1:11">
      <c r="A2212"/>
      <c r="B2212"/>
      <c r="C2212"/>
      <c r="D2212"/>
      <c r="E2212"/>
      <c r="F2212"/>
      <c r="G2212"/>
      <c r="H2212"/>
      <c r="I2212"/>
      <c r="J2212"/>
      <c r="K2212"/>
    </row>
    <row r="2213" spans="1:11">
      <c r="A2213"/>
      <c r="B2213"/>
      <c r="C2213"/>
      <c r="D2213"/>
      <c r="E2213"/>
      <c r="F2213"/>
      <c r="G2213"/>
      <c r="H2213"/>
      <c r="I2213"/>
      <c r="J2213"/>
      <c r="K2213"/>
    </row>
    <row r="2214" spans="1:11">
      <c r="A2214"/>
      <c r="B2214"/>
      <c r="C2214"/>
      <c r="D2214"/>
      <c r="E2214"/>
      <c r="F2214"/>
      <c r="G2214"/>
      <c r="H2214"/>
      <c r="I2214"/>
      <c r="J2214"/>
      <c r="K2214"/>
    </row>
    <row r="2215" spans="1:11">
      <c r="A2215"/>
      <c r="B2215"/>
      <c r="C2215"/>
      <c r="D2215"/>
      <c r="E2215"/>
      <c r="F2215"/>
      <c r="G2215"/>
      <c r="H2215"/>
      <c r="I2215"/>
      <c r="J2215"/>
      <c r="K2215"/>
    </row>
    <row r="2216" spans="1:11">
      <c r="A2216"/>
      <c r="B2216"/>
      <c r="C2216"/>
      <c r="D2216"/>
      <c r="E2216"/>
      <c r="F2216"/>
      <c r="G2216"/>
      <c r="H2216"/>
      <c r="I2216"/>
      <c r="J2216"/>
      <c r="K2216"/>
    </row>
    <row r="2217" spans="1:11">
      <c r="A2217"/>
      <c r="B2217"/>
      <c r="C2217"/>
      <c r="D2217"/>
      <c r="E2217"/>
      <c r="F2217"/>
      <c r="G2217"/>
      <c r="H2217"/>
      <c r="I2217"/>
      <c r="J2217"/>
      <c r="K2217"/>
    </row>
    <row r="2218" spans="1:11">
      <c r="A2218"/>
      <c r="B2218"/>
      <c r="C2218"/>
      <c r="D2218"/>
      <c r="E2218"/>
      <c r="F2218"/>
      <c r="G2218"/>
      <c r="H2218"/>
      <c r="I2218"/>
      <c r="J2218"/>
      <c r="K2218"/>
    </row>
    <row r="2219" spans="1:11">
      <c r="A2219"/>
      <c r="B2219"/>
      <c r="C2219"/>
      <c r="D2219"/>
      <c r="E2219"/>
      <c r="F2219"/>
      <c r="G2219"/>
      <c r="H2219"/>
      <c r="I2219"/>
      <c r="J2219"/>
      <c r="K2219"/>
    </row>
    <row r="2220" spans="1:11">
      <c r="A2220"/>
      <c r="B2220"/>
      <c r="C2220"/>
      <c r="D2220"/>
      <c r="E2220"/>
      <c r="F2220"/>
      <c r="G2220"/>
      <c r="H2220"/>
      <c r="I2220"/>
      <c r="J2220"/>
      <c r="K2220"/>
    </row>
    <row r="2221" spans="1:11">
      <c r="A2221"/>
      <c r="B2221"/>
      <c r="C2221"/>
      <c r="D2221"/>
      <c r="E2221"/>
      <c r="F2221"/>
      <c r="G2221"/>
      <c r="H2221"/>
      <c r="I2221"/>
      <c r="J2221"/>
      <c r="K2221"/>
    </row>
    <row r="2222" spans="1:11">
      <c r="A2222"/>
      <c r="B2222"/>
      <c r="C2222"/>
      <c r="D2222"/>
      <c r="E2222"/>
      <c r="F2222"/>
      <c r="G2222"/>
      <c r="H2222"/>
      <c r="I2222"/>
      <c r="J2222"/>
      <c r="K2222"/>
    </row>
    <row r="2223" spans="1:11">
      <c r="A2223"/>
      <c r="B2223"/>
      <c r="C2223"/>
      <c r="D2223"/>
      <c r="E2223"/>
      <c r="F2223"/>
      <c r="G2223"/>
      <c r="H2223"/>
      <c r="I2223"/>
      <c r="J2223"/>
      <c r="K2223"/>
    </row>
    <row r="2224" spans="1:11">
      <c r="A2224"/>
      <c r="B2224"/>
      <c r="C2224"/>
      <c r="D2224"/>
      <c r="E2224"/>
      <c r="F2224"/>
      <c r="G2224"/>
      <c r="H2224"/>
      <c r="I2224"/>
      <c r="J2224"/>
      <c r="K2224"/>
    </row>
    <row r="2225" spans="1:11">
      <c r="A2225"/>
      <c r="B2225"/>
      <c r="C2225"/>
      <c r="D2225"/>
      <c r="E2225"/>
      <c r="F2225"/>
      <c r="G2225"/>
      <c r="H2225"/>
      <c r="I2225"/>
      <c r="J2225"/>
      <c r="K2225"/>
    </row>
    <row r="2226" spans="1:11">
      <c r="A2226"/>
      <c r="B2226"/>
      <c r="C2226"/>
      <c r="D2226"/>
      <c r="E2226"/>
      <c r="F2226"/>
      <c r="G2226"/>
      <c r="H2226"/>
      <c r="I2226"/>
      <c r="J2226"/>
      <c r="K2226"/>
    </row>
    <row r="2227" spans="1:11">
      <c r="A2227"/>
      <c r="B2227"/>
      <c r="C2227"/>
      <c r="D2227"/>
      <c r="E2227"/>
      <c r="F2227"/>
      <c r="G2227"/>
      <c r="H2227"/>
      <c r="I2227"/>
      <c r="J2227"/>
      <c r="K2227"/>
    </row>
    <row r="2228" spans="1:11">
      <c r="A2228"/>
      <c r="B2228"/>
      <c r="C2228"/>
      <c r="D2228"/>
      <c r="E2228"/>
      <c r="F2228"/>
      <c r="G2228"/>
      <c r="H2228"/>
      <c r="I2228"/>
      <c r="J2228"/>
      <c r="K2228"/>
    </row>
    <row r="2229" spans="1:11">
      <c r="A2229"/>
      <c r="B2229"/>
      <c r="C2229"/>
      <c r="D2229"/>
      <c r="E2229"/>
      <c r="F2229"/>
      <c r="G2229"/>
      <c r="H2229"/>
      <c r="I2229"/>
      <c r="J2229"/>
      <c r="K2229"/>
    </row>
    <row r="2230" spans="1:11">
      <c r="A2230"/>
      <c r="B2230"/>
      <c r="C2230"/>
      <c r="D2230"/>
      <c r="E2230"/>
      <c r="F2230"/>
      <c r="G2230"/>
      <c r="H2230"/>
      <c r="I2230"/>
      <c r="J2230"/>
      <c r="K2230"/>
    </row>
    <row r="2231" spans="1:11">
      <c r="A2231"/>
      <c r="B2231"/>
      <c r="C2231"/>
      <c r="D2231"/>
      <c r="E2231"/>
      <c r="F2231"/>
      <c r="G2231"/>
      <c r="H2231"/>
      <c r="I2231"/>
      <c r="J2231"/>
      <c r="K2231"/>
    </row>
    <row r="2232" spans="1:11">
      <c r="A2232"/>
      <c r="B2232"/>
      <c r="C2232"/>
      <c r="D2232"/>
      <c r="E2232"/>
      <c r="F2232"/>
      <c r="G2232"/>
      <c r="H2232"/>
      <c r="I2232"/>
      <c r="J2232"/>
      <c r="K2232"/>
    </row>
    <row r="2233" spans="1:11">
      <c r="A2233"/>
      <c r="B2233"/>
      <c r="C2233"/>
      <c r="D2233"/>
      <c r="E2233"/>
      <c r="F2233"/>
      <c r="G2233"/>
      <c r="H2233"/>
      <c r="I2233"/>
      <c r="J2233"/>
      <c r="K2233"/>
    </row>
    <row r="2234" spans="1:11">
      <c r="A2234"/>
      <c r="B2234"/>
      <c r="C2234"/>
      <c r="D2234"/>
      <c r="E2234"/>
      <c r="F2234"/>
      <c r="G2234"/>
      <c r="H2234"/>
      <c r="I2234"/>
      <c r="J2234"/>
      <c r="K2234"/>
    </row>
    <row r="2235" spans="1:11">
      <c r="A2235"/>
      <c r="B2235"/>
      <c r="C2235"/>
      <c r="D2235"/>
      <c r="E2235"/>
      <c r="F2235"/>
      <c r="G2235"/>
      <c r="H2235"/>
      <c r="I2235"/>
      <c r="J2235"/>
      <c r="K2235"/>
    </row>
    <row r="2236" spans="1:11">
      <c r="A2236"/>
      <c r="B2236"/>
      <c r="C2236"/>
      <c r="D2236"/>
      <c r="E2236"/>
      <c r="F2236"/>
      <c r="G2236"/>
      <c r="H2236"/>
      <c r="I2236"/>
      <c r="J2236"/>
      <c r="K2236"/>
    </row>
    <row r="2237" spans="1:11">
      <c r="A2237"/>
      <c r="B2237"/>
      <c r="C2237"/>
      <c r="D2237"/>
      <c r="E2237"/>
      <c r="F2237"/>
      <c r="G2237"/>
      <c r="H2237"/>
      <c r="I2237"/>
      <c r="J2237"/>
      <c r="K2237"/>
    </row>
    <row r="2238" spans="1:11">
      <c r="A2238"/>
      <c r="B2238"/>
      <c r="C2238"/>
      <c r="D2238"/>
      <c r="E2238"/>
      <c r="F2238"/>
      <c r="G2238"/>
      <c r="H2238"/>
      <c r="I2238"/>
      <c r="J2238"/>
      <c r="K2238"/>
    </row>
    <row r="2239" spans="1:11">
      <c r="A2239"/>
      <c r="B2239"/>
      <c r="C2239"/>
      <c r="D2239"/>
      <c r="E2239"/>
      <c r="F2239"/>
      <c r="G2239"/>
      <c r="H2239"/>
      <c r="I2239"/>
      <c r="J2239"/>
      <c r="K2239"/>
    </row>
    <row r="2240" spans="1:11">
      <c r="A2240"/>
      <c r="B2240"/>
      <c r="C2240"/>
      <c r="D2240"/>
      <c r="E2240"/>
      <c r="F2240"/>
      <c r="G2240"/>
      <c r="H2240"/>
      <c r="I2240"/>
      <c r="J2240"/>
      <c r="K2240"/>
    </row>
    <row r="2241" spans="1:11">
      <c r="A2241"/>
      <c r="B2241"/>
      <c r="C2241"/>
      <c r="D2241"/>
      <c r="E2241"/>
      <c r="F2241"/>
      <c r="G2241"/>
      <c r="H2241"/>
      <c r="I2241"/>
      <c r="J2241"/>
      <c r="K2241"/>
    </row>
    <row r="2242" spans="1:11">
      <c r="A2242"/>
      <c r="B2242"/>
      <c r="C2242"/>
      <c r="D2242"/>
      <c r="E2242"/>
      <c r="F2242"/>
      <c r="G2242"/>
      <c r="H2242"/>
      <c r="I2242"/>
      <c r="J2242"/>
      <c r="K2242"/>
    </row>
    <row r="2243" spans="1:11">
      <c r="A2243"/>
      <c r="B2243"/>
      <c r="C2243"/>
      <c r="D2243"/>
      <c r="E2243"/>
      <c r="F2243"/>
      <c r="G2243"/>
      <c r="H2243"/>
      <c r="I2243"/>
      <c r="J2243"/>
      <c r="K2243"/>
    </row>
    <row r="2244" spans="1:11">
      <c r="A2244"/>
      <c r="B2244"/>
      <c r="C2244"/>
      <c r="D2244"/>
      <c r="E2244"/>
      <c r="F2244"/>
      <c r="G2244"/>
      <c r="H2244"/>
      <c r="I2244"/>
      <c r="J2244"/>
      <c r="K2244"/>
    </row>
    <row r="2245" spans="1:11">
      <c r="A2245"/>
      <c r="B2245"/>
      <c r="C2245"/>
      <c r="D2245"/>
      <c r="E2245"/>
      <c r="F2245"/>
      <c r="G2245"/>
      <c r="H2245"/>
      <c r="I2245"/>
      <c r="J2245"/>
      <c r="K2245"/>
    </row>
    <row r="2246" spans="1:11">
      <c r="A2246"/>
      <c r="B2246"/>
      <c r="C2246"/>
      <c r="D2246"/>
      <c r="E2246"/>
      <c r="F2246"/>
      <c r="G2246"/>
      <c r="H2246"/>
      <c r="I2246"/>
      <c r="J2246"/>
      <c r="K2246"/>
    </row>
    <row r="2247" spans="1:11">
      <c r="A2247"/>
      <c r="B2247"/>
      <c r="C2247"/>
      <c r="D2247"/>
      <c r="E2247"/>
      <c r="F2247"/>
      <c r="G2247"/>
      <c r="H2247"/>
      <c r="I2247"/>
      <c r="J2247"/>
      <c r="K2247"/>
    </row>
    <row r="2248" spans="1:11">
      <c r="A2248"/>
      <c r="B2248"/>
      <c r="C2248"/>
      <c r="D2248"/>
      <c r="E2248"/>
      <c r="F2248"/>
      <c r="G2248"/>
      <c r="H2248"/>
      <c r="I2248"/>
      <c r="J2248"/>
      <c r="K2248"/>
    </row>
    <row r="2249" spans="1:11">
      <c r="A2249"/>
      <c r="B2249"/>
      <c r="C2249"/>
      <c r="D2249"/>
      <c r="E2249"/>
      <c r="F2249"/>
      <c r="G2249"/>
      <c r="H2249"/>
      <c r="I2249"/>
      <c r="J2249"/>
      <c r="K2249"/>
    </row>
    <row r="2250" spans="1:11">
      <c r="A2250"/>
      <c r="B2250"/>
      <c r="C2250"/>
      <c r="D2250"/>
      <c r="E2250"/>
      <c r="F2250"/>
      <c r="G2250"/>
      <c r="H2250"/>
      <c r="I2250"/>
      <c r="J2250"/>
      <c r="K2250"/>
    </row>
    <row r="2251" spans="1:11">
      <c r="A2251"/>
      <c r="B2251"/>
      <c r="C2251"/>
      <c r="D2251"/>
      <c r="E2251"/>
      <c r="F2251"/>
      <c r="G2251"/>
      <c r="H2251"/>
      <c r="I2251"/>
      <c r="J2251"/>
      <c r="K2251"/>
    </row>
    <row r="2252" spans="1:11">
      <c r="A2252"/>
      <c r="B2252"/>
      <c r="C2252"/>
      <c r="D2252"/>
      <c r="E2252"/>
      <c r="F2252"/>
      <c r="G2252"/>
      <c r="H2252"/>
      <c r="I2252"/>
      <c r="J2252"/>
      <c r="K2252"/>
    </row>
    <row r="2253" spans="1:11">
      <c r="A2253"/>
      <c r="B2253"/>
      <c r="C2253"/>
      <c r="D2253"/>
      <c r="E2253"/>
      <c r="F2253"/>
      <c r="G2253"/>
      <c r="H2253"/>
      <c r="I2253"/>
      <c r="J2253"/>
      <c r="K2253"/>
    </row>
    <row r="2254" spans="1:11">
      <c r="A2254"/>
      <c r="B2254"/>
      <c r="C2254"/>
      <c r="D2254"/>
      <c r="E2254"/>
      <c r="F2254"/>
      <c r="G2254"/>
      <c r="H2254"/>
      <c r="I2254"/>
      <c r="J2254"/>
      <c r="K2254"/>
    </row>
    <row r="2255" spans="1:11">
      <c r="A2255"/>
      <c r="B2255"/>
      <c r="C2255"/>
      <c r="D2255"/>
      <c r="E2255"/>
      <c r="F2255"/>
      <c r="G2255"/>
      <c r="H2255"/>
      <c r="I2255"/>
      <c r="J2255"/>
      <c r="K2255"/>
    </row>
    <row r="2256" spans="1:11">
      <c r="A2256"/>
      <c r="B2256"/>
      <c r="C2256"/>
      <c r="D2256"/>
      <c r="E2256"/>
      <c r="F2256"/>
      <c r="G2256"/>
      <c r="H2256"/>
      <c r="I2256"/>
      <c r="J2256"/>
      <c r="K2256"/>
    </row>
    <row r="2257" spans="1:11">
      <c r="A2257"/>
      <c r="B2257"/>
      <c r="C2257"/>
      <c r="D2257"/>
      <c r="E2257"/>
      <c r="F2257"/>
      <c r="G2257"/>
      <c r="H2257"/>
      <c r="I2257"/>
      <c r="J2257"/>
      <c r="K2257"/>
    </row>
    <row r="2258" spans="1:11">
      <c r="A2258"/>
      <c r="B2258"/>
      <c r="C2258"/>
      <c r="D2258"/>
      <c r="E2258"/>
      <c r="F2258"/>
      <c r="G2258"/>
      <c r="H2258"/>
      <c r="I2258"/>
      <c r="J2258"/>
      <c r="K2258"/>
    </row>
    <row r="2259" spans="1:11">
      <c r="A2259"/>
      <c r="B2259"/>
      <c r="C2259"/>
      <c r="D2259"/>
      <c r="E2259"/>
      <c r="F2259"/>
      <c r="G2259"/>
      <c r="H2259"/>
      <c r="I2259"/>
      <c r="J2259"/>
      <c r="K2259"/>
    </row>
    <row r="2260" spans="1:11">
      <c r="A2260"/>
      <c r="B2260"/>
      <c r="C2260"/>
      <c r="D2260"/>
      <c r="E2260"/>
      <c r="F2260"/>
      <c r="G2260"/>
      <c r="H2260"/>
      <c r="I2260"/>
      <c r="J2260"/>
      <c r="K2260"/>
    </row>
    <row r="2261" spans="1:11">
      <c r="A2261"/>
      <c r="B2261"/>
      <c r="C2261"/>
      <c r="D2261"/>
      <c r="E2261"/>
      <c r="F2261"/>
      <c r="G2261"/>
      <c r="H2261"/>
      <c r="I2261"/>
      <c r="J2261"/>
      <c r="K2261"/>
    </row>
    <row r="2262" spans="1:11">
      <c r="A2262"/>
      <c r="B2262"/>
      <c r="C2262"/>
      <c r="D2262"/>
      <c r="E2262"/>
      <c r="F2262"/>
      <c r="G2262"/>
      <c r="H2262"/>
      <c r="I2262"/>
      <c r="J2262"/>
      <c r="K2262"/>
    </row>
    <row r="2263" spans="1:11">
      <c r="A2263"/>
      <c r="B2263"/>
      <c r="C2263"/>
      <c r="D2263"/>
      <c r="E2263"/>
      <c r="F2263"/>
      <c r="G2263"/>
      <c r="H2263"/>
      <c r="I2263"/>
      <c r="J2263"/>
      <c r="K2263"/>
    </row>
    <row r="2264" spans="1:11">
      <c r="A2264"/>
      <c r="B2264"/>
      <c r="C2264"/>
      <c r="D2264"/>
      <c r="E2264"/>
      <c r="F2264"/>
      <c r="G2264"/>
      <c r="H2264"/>
      <c r="I2264"/>
      <c r="J2264"/>
      <c r="K2264"/>
    </row>
    <row r="2265" spans="1:11">
      <c r="A2265"/>
      <c r="B2265"/>
      <c r="C2265"/>
      <c r="D2265"/>
      <c r="E2265"/>
      <c r="F2265"/>
      <c r="G2265"/>
      <c r="H2265"/>
      <c r="I2265"/>
      <c r="J2265"/>
      <c r="K2265"/>
    </row>
    <row r="2266" spans="1:11">
      <c r="A2266"/>
      <c r="B2266"/>
      <c r="C2266"/>
      <c r="D2266"/>
      <c r="E2266"/>
      <c r="F2266"/>
      <c r="G2266"/>
      <c r="H2266"/>
      <c r="I2266"/>
      <c r="J2266"/>
      <c r="K2266"/>
    </row>
    <row r="2267" spans="1:11">
      <c r="A2267"/>
      <c r="B2267"/>
      <c r="C2267"/>
      <c r="D2267"/>
      <c r="E2267"/>
      <c r="F2267"/>
      <c r="G2267"/>
      <c r="H2267"/>
      <c r="I2267"/>
      <c r="J2267"/>
      <c r="K2267"/>
    </row>
    <row r="2268" spans="1:11">
      <c r="A2268"/>
      <c r="B2268"/>
      <c r="C2268"/>
      <c r="D2268"/>
      <c r="E2268"/>
      <c r="F2268"/>
      <c r="G2268"/>
      <c r="H2268"/>
      <c r="I2268"/>
      <c r="J2268"/>
      <c r="K2268"/>
    </row>
    <row r="2269" spans="1:11">
      <c r="A2269"/>
      <c r="B2269"/>
      <c r="C2269"/>
      <c r="D2269"/>
      <c r="E2269"/>
      <c r="F2269"/>
      <c r="G2269"/>
      <c r="H2269"/>
      <c r="I2269"/>
      <c r="J2269"/>
      <c r="K2269"/>
    </row>
    <row r="2270" spans="1:11">
      <c r="A2270"/>
      <c r="B2270"/>
      <c r="C2270"/>
      <c r="D2270"/>
      <c r="E2270"/>
      <c r="F2270"/>
      <c r="G2270"/>
      <c r="H2270"/>
      <c r="I2270"/>
      <c r="J2270"/>
      <c r="K2270"/>
    </row>
    <row r="2271" spans="1:11">
      <c r="A2271"/>
      <c r="B2271"/>
      <c r="C2271"/>
      <c r="D2271"/>
      <c r="E2271"/>
      <c r="F2271"/>
      <c r="G2271"/>
      <c r="H2271"/>
      <c r="I2271"/>
      <c r="J2271"/>
      <c r="K2271"/>
    </row>
    <row r="2272" spans="1:11">
      <c r="A2272"/>
      <c r="B2272"/>
      <c r="C2272"/>
      <c r="D2272"/>
      <c r="E2272"/>
      <c r="F2272"/>
      <c r="G2272"/>
      <c r="H2272"/>
      <c r="I2272"/>
      <c r="J2272"/>
      <c r="K2272"/>
    </row>
    <row r="2273" spans="1:11">
      <c r="A2273"/>
      <c r="B2273"/>
      <c r="C2273"/>
      <c r="D2273"/>
      <c r="E2273"/>
      <c r="F2273"/>
      <c r="G2273"/>
      <c r="H2273"/>
      <c r="I2273"/>
      <c r="J2273"/>
      <c r="K2273"/>
    </row>
    <row r="2274" spans="1:11">
      <c r="A2274"/>
      <c r="B2274"/>
      <c r="C2274"/>
      <c r="D2274"/>
      <c r="E2274"/>
      <c r="F2274"/>
      <c r="G2274"/>
      <c r="H2274"/>
      <c r="I2274"/>
      <c r="J2274"/>
      <c r="K2274"/>
    </row>
    <row r="2275" spans="1:11">
      <c r="A2275"/>
      <c r="B2275"/>
      <c r="C2275"/>
      <c r="D2275"/>
      <c r="E2275"/>
      <c r="F2275"/>
      <c r="G2275"/>
      <c r="H2275"/>
      <c r="I2275"/>
      <c r="J2275"/>
      <c r="K2275"/>
    </row>
    <row r="2276" spans="1:11">
      <c r="A2276"/>
      <c r="B2276"/>
      <c r="C2276"/>
      <c r="D2276"/>
      <c r="E2276"/>
      <c r="F2276"/>
      <c r="G2276"/>
      <c r="H2276"/>
      <c r="I2276"/>
      <c r="J2276"/>
      <c r="K2276"/>
    </row>
    <row r="2277" spans="1:11">
      <c r="A2277"/>
      <c r="B2277"/>
      <c r="C2277"/>
      <c r="D2277"/>
      <c r="E2277"/>
      <c r="F2277"/>
      <c r="G2277"/>
      <c r="H2277"/>
      <c r="I2277"/>
      <c r="J2277"/>
      <c r="K2277"/>
    </row>
    <row r="2278" spans="1:11">
      <c r="A2278"/>
      <c r="B2278"/>
      <c r="C2278"/>
      <c r="D2278"/>
      <c r="E2278"/>
      <c r="F2278"/>
      <c r="G2278"/>
      <c r="H2278"/>
      <c r="I2278"/>
      <c r="J2278"/>
      <c r="K2278"/>
    </row>
    <row r="2279" spans="1:11">
      <c r="A2279"/>
      <c r="B2279"/>
      <c r="C2279"/>
      <c r="D2279"/>
      <c r="E2279"/>
      <c r="F2279"/>
      <c r="G2279"/>
      <c r="H2279"/>
      <c r="I2279"/>
      <c r="J2279"/>
      <c r="K2279"/>
    </row>
    <row r="2280" spans="1:11">
      <c r="A2280"/>
      <c r="B2280"/>
      <c r="C2280"/>
      <c r="D2280"/>
      <c r="E2280"/>
      <c r="F2280"/>
      <c r="G2280"/>
      <c r="H2280"/>
      <c r="I2280"/>
      <c r="J2280"/>
      <c r="K2280"/>
    </row>
    <row r="2281" spans="1:11">
      <c r="A2281"/>
      <c r="B2281"/>
      <c r="C2281"/>
      <c r="D2281"/>
      <c r="E2281"/>
      <c r="F2281"/>
      <c r="G2281"/>
      <c r="H2281"/>
      <c r="I2281"/>
      <c r="J2281"/>
      <c r="K2281"/>
    </row>
    <row r="2282" spans="1:11">
      <c r="A2282"/>
      <c r="B2282"/>
      <c r="C2282"/>
      <c r="D2282"/>
      <c r="E2282"/>
      <c r="F2282"/>
      <c r="G2282"/>
      <c r="H2282"/>
      <c r="I2282"/>
      <c r="J2282"/>
      <c r="K2282"/>
    </row>
    <row r="2283" spans="1:11">
      <c r="A2283"/>
      <c r="B2283"/>
      <c r="C2283"/>
      <c r="D2283"/>
      <c r="E2283"/>
      <c r="F2283"/>
      <c r="G2283"/>
      <c r="H2283"/>
      <c r="I2283"/>
      <c r="J2283"/>
      <c r="K2283"/>
    </row>
    <row r="2284" spans="1:11">
      <c r="A2284"/>
      <c r="B2284"/>
      <c r="C2284"/>
      <c r="D2284"/>
      <c r="E2284"/>
      <c r="F2284"/>
      <c r="G2284"/>
      <c r="H2284"/>
      <c r="I2284"/>
      <c r="J2284"/>
      <c r="K2284"/>
    </row>
    <row r="2285" spans="1:11">
      <c r="A2285"/>
      <c r="B2285"/>
      <c r="C2285"/>
      <c r="D2285"/>
      <c r="E2285"/>
      <c r="F2285"/>
      <c r="G2285"/>
      <c r="H2285"/>
      <c r="I2285"/>
      <c r="J2285"/>
      <c r="K2285"/>
    </row>
    <row r="2286" spans="1:11">
      <c r="A2286"/>
      <c r="B2286"/>
      <c r="C2286"/>
      <c r="D2286"/>
      <c r="E2286"/>
      <c r="F2286"/>
      <c r="G2286"/>
      <c r="H2286"/>
      <c r="I2286"/>
      <c r="J2286"/>
      <c r="K2286"/>
    </row>
    <row r="2287" spans="1:11">
      <c r="A2287"/>
      <c r="B2287"/>
      <c r="C2287"/>
      <c r="D2287"/>
      <c r="E2287"/>
      <c r="F2287"/>
      <c r="G2287"/>
      <c r="H2287"/>
      <c r="I2287"/>
      <c r="J2287"/>
      <c r="K2287"/>
    </row>
    <row r="2288" spans="1:11">
      <c r="A2288"/>
      <c r="B2288"/>
      <c r="C2288"/>
      <c r="D2288"/>
      <c r="E2288"/>
      <c r="F2288"/>
      <c r="G2288"/>
      <c r="H2288"/>
      <c r="I2288"/>
      <c r="J2288"/>
      <c r="K2288"/>
    </row>
    <row r="2289" spans="1:11">
      <c r="A2289"/>
      <c r="B2289"/>
      <c r="C2289"/>
      <c r="D2289"/>
      <c r="E2289"/>
      <c r="F2289"/>
      <c r="G2289"/>
      <c r="H2289"/>
      <c r="I2289"/>
      <c r="J2289"/>
      <c r="K2289"/>
    </row>
    <row r="2290" spans="1:11">
      <c r="A2290"/>
      <c r="B2290"/>
      <c r="C2290"/>
      <c r="D2290"/>
      <c r="E2290"/>
      <c r="F2290"/>
      <c r="G2290"/>
      <c r="H2290"/>
      <c r="I2290"/>
      <c r="J2290"/>
      <c r="K2290"/>
    </row>
    <row r="2291" spans="1:11">
      <c r="A2291"/>
      <c r="B2291"/>
      <c r="C2291"/>
      <c r="D2291"/>
      <c r="E2291"/>
      <c r="F2291"/>
      <c r="G2291"/>
      <c r="H2291"/>
      <c r="I2291"/>
      <c r="J2291"/>
      <c r="K2291"/>
    </row>
    <row r="2292" spans="1:11">
      <c r="A2292"/>
      <c r="B2292"/>
      <c r="C2292"/>
      <c r="D2292"/>
      <c r="E2292"/>
      <c r="F2292"/>
      <c r="G2292"/>
      <c r="H2292"/>
      <c r="I2292"/>
      <c r="J2292"/>
      <c r="K2292"/>
    </row>
    <row r="2293" spans="1:11">
      <c r="A2293"/>
      <c r="B2293"/>
      <c r="C2293"/>
      <c r="D2293"/>
      <c r="E2293"/>
      <c r="F2293"/>
      <c r="G2293"/>
      <c r="H2293"/>
      <c r="I2293"/>
      <c r="J2293"/>
      <c r="K2293"/>
    </row>
    <row r="2294" spans="1:11">
      <c r="A2294"/>
      <c r="B2294"/>
      <c r="C2294"/>
      <c r="D2294"/>
      <c r="E2294"/>
      <c r="F2294"/>
      <c r="G2294"/>
      <c r="H2294"/>
      <c r="I2294"/>
      <c r="J2294"/>
      <c r="K2294"/>
    </row>
    <row r="2295" spans="1:11">
      <c r="A2295"/>
      <c r="B2295"/>
      <c r="C2295"/>
      <c r="D2295"/>
      <c r="E2295"/>
      <c r="F2295"/>
      <c r="G2295"/>
      <c r="H2295"/>
      <c r="I2295"/>
      <c r="J2295"/>
      <c r="K2295"/>
    </row>
    <row r="2296" spans="1:11">
      <c r="A2296"/>
      <c r="B2296"/>
      <c r="C2296"/>
      <c r="D2296"/>
      <c r="E2296"/>
      <c r="F2296"/>
      <c r="G2296"/>
      <c r="H2296"/>
      <c r="I2296"/>
      <c r="J2296"/>
      <c r="K2296"/>
    </row>
    <row r="2297" spans="1:11">
      <c r="A2297"/>
      <c r="B2297"/>
      <c r="C2297"/>
      <c r="D2297"/>
      <c r="E2297"/>
      <c r="F2297"/>
      <c r="G2297"/>
      <c r="H2297"/>
      <c r="I2297"/>
      <c r="J2297"/>
      <c r="K2297"/>
    </row>
    <row r="2298" spans="1:11">
      <c r="A2298"/>
      <c r="B2298"/>
      <c r="C2298"/>
      <c r="D2298"/>
      <c r="E2298"/>
      <c r="F2298"/>
      <c r="G2298"/>
      <c r="H2298"/>
      <c r="I2298"/>
      <c r="J2298"/>
      <c r="K2298"/>
    </row>
    <row r="2299" spans="1:11">
      <c r="A2299"/>
      <c r="B2299"/>
      <c r="C2299"/>
      <c r="D2299"/>
      <c r="E2299"/>
      <c r="F2299"/>
      <c r="G2299"/>
      <c r="H2299"/>
      <c r="I2299"/>
      <c r="J2299"/>
      <c r="K2299"/>
    </row>
    <row r="2300" spans="1:11">
      <c r="A2300"/>
      <c r="B2300"/>
      <c r="C2300"/>
      <c r="D2300"/>
      <c r="E2300"/>
      <c r="F2300"/>
      <c r="G2300"/>
      <c r="H2300"/>
      <c r="I2300"/>
      <c r="J2300"/>
      <c r="K2300"/>
    </row>
    <row r="2301" spans="1:11">
      <c r="A2301"/>
      <c r="B2301"/>
      <c r="C2301"/>
      <c r="D2301"/>
      <c r="E2301"/>
      <c r="F2301"/>
      <c r="G2301"/>
      <c r="H2301"/>
      <c r="I2301"/>
      <c r="J2301"/>
      <c r="K2301"/>
    </row>
    <row r="2302" spans="1:11">
      <c r="A2302"/>
      <c r="B2302"/>
      <c r="C2302"/>
      <c r="D2302"/>
      <c r="E2302"/>
      <c r="F2302"/>
      <c r="G2302"/>
      <c r="H2302"/>
      <c r="I2302"/>
      <c r="J2302"/>
      <c r="K2302"/>
    </row>
    <row r="2303" spans="1:11">
      <c r="A2303"/>
      <c r="B2303"/>
      <c r="C2303"/>
      <c r="D2303"/>
      <c r="E2303"/>
      <c r="F2303"/>
      <c r="G2303"/>
      <c r="H2303"/>
      <c r="I2303"/>
      <c r="J2303"/>
      <c r="K2303"/>
    </row>
    <row r="2304" spans="1:11">
      <c r="A2304"/>
      <c r="B2304"/>
      <c r="C2304"/>
      <c r="D2304"/>
      <c r="E2304"/>
      <c r="F2304"/>
      <c r="G2304"/>
      <c r="H2304"/>
      <c r="I2304"/>
      <c r="J2304"/>
      <c r="K2304"/>
    </row>
    <row r="2305" spans="1:11">
      <c r="A2305"/>
      <c r="B2305"/>
      <c r="C2305"/>
      <c r="D2305"/>
      <c r="E2305"/>
      <c r="F2305"/>
      <c r="G2305"/>
      <c r="H2305"/>
      <c r="I2305"/>
      <c r="J2305"/>
      <c r="K2305"/>
    </row>
    <row r="2306" spans="1:11">
      <c r="A2306"/>
      <c r="B2306"/>
      <c r="C2306"/>
      <c r="D2306"/>
      <c r="E2306"/>
      <c r="F2306"/>
      <c r="G2306"/>
      <c r="H2306"/>
      <c r="I2306"/>
      <c r="J2306"/>
      <c r="K2306"/>
    </row>
    <row r="2307" spans="1:11">
      <c r="A2307"/>
      <c r="B2307"/>
      <c r="C2307"/>
      <c r="D2307"/>
      <c r="E2307"/>
      <c r="F2307"/>
      <c r="G2307"/>
      <c r="H2307"/>
      <c r="I2307"/>
      <c r="J2307"/>
      <c r="K2307"/>
    </row>
    <row r="2308" spans="1:11">
      <c r="A2308"/>
      <c r="B2308"/>
      <c r="C2308"/>
      <c r="D2308"/>
      <c r="E2308"/>
      <c r="F2308"/>
      <c r="G2308"/>
      <c r="H2308"/>
      <c r="I2308"/>
      <c r="J2308"/>
      <c r="K2308"/>
    </row>
    <row r="2309" spans="1:11">
      <c r="A2309"/>
      <c r="B2309"/>
      <c r="C2309"/>
      <c r="D2309"/>
      <c r="E2309"/>
      <c r="F2309"/>
      <c r="G2309"/>
      <c r="H2309"/>
      <c r="I2309"/>
      <c r="J2309"/>
      <c r="K2309"/>
    </row>
    <row r="2310" spans="1:11">
      <c r="A2310"/>
      <c r="B2310"/>
      <c r="C2310"/>
      <c r="D2310"/>
      <c r="E2310"/>
      <c r="F2310"/>
      <c r="G2310"/>
      <c r="H2310"/>
      <c r="I2310"/>
      <c r="J2310"/>
      <c r="K2310"/>
    </row>
    <row r="2311" spans="1:11">
      <c r="A2311"/>
      <c r="B2311"/>
      <c r="C2311"/>
      <c r="D2311"/>
      <c r="E2311"/>
      <c r="F2311"/>
      <c r="G2311"/>
      <c r="H2311"/>
      <c r="I2311"/>
      <c r="J2311"/>
      <c r="K2311"/>
    </row>
    <row r="2312" spans="1:11">
      <c r="A2312"/>
      <c r="B2312"/>
      <c r="C2312"/>
      <c r="D2312"/>
      <c r="E2312"/>
      <c r="F2312"/>
      <c r="G2312"/>
      <c r="H2312"/>
      <c r="I2312"/>
      <c r="J2312"/>
      <c r="K2312"/>
    </row>
    <row r="2313" spans="1:11">
      <c r="A2313"/>
      <c r="B2313"/>
      <c r="C2313"/>
      <c r="D2313"/>
      <c r="E2313"/>
      <c r="F2313"/>
      <c r="G2313"/>
      <c r="H2313"/>
      <c r="I2313"/>
      <c r="J2313"/>
      <c r="K2313"/>
    </row>
    <row r="2314" spans="1:11">
      <c r="A2314"/>
      <c r="B2314"/>
      <c r="C2314"/>
      <c r="D2314"/>
      <c r="E2314"/>
      <c r="F2314"/>
      <c r="G2314"/>
      <c r="H2314"/>
      <c r="I2314"/>
      <c r="J2314"/>
      <c r="K2314"/>
    </row>
    <row r="2315" spans="1:11">
      <c r="A2315"/>
      <c r="B2315"/>
      <c r="C2315"/>
      <c r="D2315"/>
      <c r="E2315"/>
      <c r="F2315"/>
      <c r="G2315"/>
      <c r="H2315"/>
      <c r="I2315"/>
      <c r="J2315"/>
      <c r="K2315"/>
    </row>
    <row r="2316" spans="1:11">
      <c r="A2316"/>
      <c r="B2316"/>
      <c r="C2316"/>
      <c r="D2316"/>
      <c r="E2316"/>
      <c r="F2316"/>
      <c r="G2316"/>
      <c r="H2316"/>
      <c r="I2316"/>
      <c r="J2316"/>
      <c r="K2316"/>
    </row>
    <row r="2317" spans="1:11">
      <c r="A2317"/>
      <c r="B2317"/>
      <c r="C2317"/>
      <c r="D2317"/>
      <c r="E2317"/>
      <c r="F2317"/>
      <c r="G2317"/>
      <c r="H2317"/>
      <c r="I2317"/>
      <c r="J2317"/>
      <c r="K2317"/>
    </row>
    <row r="2318" spans="1:11">
      <c r="A2318"/>
      <c r="B2318"/>
      <c r="C2318"/>
      <c r="D2318"/>
      <c r="E2318"/>
      <c r="F2318"/>
      <c r="G2318"/>
      <c r="H2318"/>
      <c r="I2318"/>
      <c r="J2318"/>
      <c r="K2318"/>
    </row>
    <row r="2319" spans="1:11">
      <c r="A2319"/>
      <c r="B2319"/>
      <c r="C2319"/>
      <c r="D2319"/>
      <c r="E2319"/>
      <c r="F2319"/>
      <c r="G2319"/>
      <c r="H2319"/>
      <c r="I2319"/>
      <c r="J2319"/>
      <c r="K2319"/>
    </row>
    <row r="2320" spans="1:11">
      <c r="A2320"/>
      <c r="B2320"/>
      <c r="C2320"/>
      <c r="D2320"/>
      <c r="E2320"/>
      <c r="F2320"/>
      <c r="G2320"/>
      <c r="H2320"/>
      <c r="I2320"/>
      <c r="J2320"/>
      <c r="K2320"/>
    </row>
    <row r="2321" spans="1:11">
      <c r="A2321"/>
      <c r="B2321"/>
      <c r="C2321"/>
      <c r="D2321"/>
      <c r="E2321"/>
      <c r="F2321"/>
      <c r="G2321"/>
      <c r="H2321"/>
      <c r="I2321"/>
      <c r="J2321"/>
      <c r="K2321"/>
    </row>
    <row r="2322" spans="1:11">
      <c r="A2322"/>
      <c r="B2322"/>
      <c r="C2322"/>
      <c r="D2322"/>
      <c r="E2322"/>
      <c r="F2322"/>
      <c r="G2322"/>
      <c r="H2322"/>
      <c r="I2322"/>
      <c r="J2322"/>
      <c r="K2322"/>
    </row>
    <row r="2323" spans="1:11">
      <c r="A2323"/>
      <c r="B2323"/>
      <c r="C2323"/>
      <c r="D2323"/>
      <c r="E2323"/>
      <c r="F2323"/>
      <c r="G2323"/>
      <c r="H2323"/>
      <c r="I2323"/>
      <c r="J2323"/>
      <c r="K2323"/>
    </row>
    <row r="2324" spans="1:11">
      <c r="A2324"/>
      <c r="B2324"/>
      <c r="C2324"/>
      <c r="D2324"/>
      <c r="E2324"/>
      <c r="F2324"/>
      <c r="G2324"/>
      <c r="H2324"/>
      <c r="I2324"/>
      <c r="J2324"/>
      <c r="K2324"/>
    </row>
    <row r="2325" spans="1:11">
      <c r="A2325"/>
      <c r="B2325"/>
      <c r="C2325"/>
      <c r="D2325"/>
      <c r="E2325"/>
      <c r="F2325"/>
      <c r="G2325"/>
      <c r="H2325"/>
      <c r="I2325"/>
      <c r="J2325"/>
      <c r="K2325"/>
    </row>
    <row r="2326" spans="1:11">
      <c r="A2326"/>
      <c r="B2326"/>
      <c r="C2326"/>
      <c r="D2326"/>
      <c r="E2326"/>
      <c r="F2326"/>
      <c r="G2326"/>
      <c r="H2326"/>
      <c r="I2326"/>
      <c r="J2326"/>
      <c r="K2326"/>
    </row>
    <row r="2327" spans="1:11">
      <c r="A2327"/>
      <c r="B2327"/>
      <c r="C2327"/>
      <c r="D2327"/>
      <c r="E2327"/>
      <c r="F2327"/>
      <c r="G2327"/>
      <c r="H2327"/>
      <c r="I2327"/>
      <c r="J2327"/>
      <c r="K2327"/>
    </row>
    <row r="2328" spans="1:11">
      <c r="A2328"/>
      <c r="B2328"/>
      <c r="C2328"/>
      <c r="D2328"/>
      <c r="E2328"/>
      <c r="F2328"/>
      <c r="G2328"/>
      <c r="H2328"/>
      <c r="I2328"/>
      <c r="J2328"/>
      <c r="K2328"/>
    </row>
    <row r="2329" spans="1:11">
      <c r="A2329"/>
      <c r="B2329"/>
      <c r="C2329"/>
      <c r="D2329"/>
      <c r="E2329"/>
      <c r="F2329"/>
      <c r="G2329"/>
      <c r="H2329"/>
      <c r="I2329"/>
      <c r="J2329"/>
      <c r="K2329"/>
    </row>
    <row r="2330" spans="1:11">
      <c r="A2330"/>
      <c r="B2330"/>
      <c r="C2330"/>
      <c r="D2330"/>
      <c r="E2330"/>
      <c r="F2330"/>
      <c r="G2330"/>
      <c r="H2330"/>
      <c r="I2330"/>
      <c r="J2330"/>
      <c r="K2330"/>
    </row>
    <row r="2331" spans="1:11">
      <c r="A2331"/>
      <c r="B2331"/>
      <c r="C2331"/>
      <c r="D2331"/>
      <c r="E2331"/>
      <c r="F2331"/>
      <c r="G2331"/>
      <c r="H2331"/>
      <c r="I2331"/>
      <c r="J2331"/>
      <c r="K2331"/>
    </row>
    <row r="2332" spans="1:11">
      <c r="A2332"/>
      <c r="B2332"/>
      <c r="C2332"/>
      <c r="D2332"/>
      <c r="E2332"/>
      <c r="F2332"/>
      <c r="G2332"/>
      <c r="H2332"/>
      <c r="I2332"/>
      <c r="J2332"/>
      <c r="K2332"/>
    </row>
    <row r="2333" spans="1:11">
      <c r="A2333"/>
      <c r="B2333"/>
      <c r="C2333"/>
      <c r="D2333"/>
      <c r="E2333"/>
      <c r="F2333"/>
      <c r="G2333"/>
      <c r="H2333"/>
      <c r="I2333"/>
      <c r="J2333"/>
      <c r="K2333"/>
    </row>
    <row r="2334" spans="1:11">
      <c r="A2334"/>
      <c r="B2334"/>
      <c r="C2334"/>
      <c r="D2334"/>
      <c r="E2334"/>
      <c r="F2334"/>
      <c r="G2334"/>
      <c r="H2334"/>
      <c r="I2334"/>
      <c r="J2334"/>
      <c r="K2334"/>
    </row>
    <row r="2335" spans="1:11">
      <c r="A2335"/>
      <c r="B2335"/>
      <c r="C2335"/>
      <c r="D2335"/>
      <c r="E2335"/>
      <c r="F2335"/>
      <c r="G2335"/>
      <c r="H2335"/>
      <c r="I2335"/>
      <c r="J2335"/>
      <c r="K2335"/>
    </row>
    <row r="2336" spans="1:11">
      <c r="A2336"/>
      <c r="B2336"/>
      <c r="C2336"/>
      <c r="D2336"/>
      <c r="E2336"/>
      <c r="F2336"/>
      <c r="G2336"/>
      <c r="H2336"/>
      <c r="I2336"/>
      <c r="J2336"/>
      <c r="K2336"/>
    </row>
    <row r="2337" spans="1:11">
      <c r="A2337"/>
      <c r="B2337"/>
      <c r="C2337"/>
      <c r="D2337"/>
      <c r="E2337"/>
      <c r="F2337"/>
      <c r="G2337"/>
      <c r="H2337"/>
      <c r="I2337"/>
      <c r="J2337"/>
      <c r="K2337"/>
    </row>
    <row r="2338" spans="1:11">
      <c r="A2338"/>
      <c r="B2338"/>
      <c r="C2338"/>
      <c r="D2338"/>
      <c r="E2338"/>
      <c r="F2338"/>
      <c r="G2338"/>
      <c r="H2338"/>
      <c r="I2338"/>
      <c r="J2338"/>
      <c r="K2338"/>
    </row>
    <row r="2339" spans="1:11">
      <c r="A2339"/>
      <c r="B2339"/>
      <c r="C2339"/>
      <c r="D2339"/>
      <c r="E2339"/>
      <c r="F2339"/>
      <c r="G2339"/>
      <c r="H2339"/>
      <c r="I2339"/>
      <c r="J2339"/>
      <c r="K2339"/>
    </row>
    <row r="2340" spans="1:11">
      <c r="A2340"/>
      <c r="B2340"/>
      <c r="C2340"/>
      <c r="D2340"/>
      <c r="E2340"/>
      <c r="F2340"/>
      <c r="G2340"/>
      <c r="H2340"/>
      <c r="I2340"/>
      <c r="J2340"/>
      <c r="K2340"/>
    </row>
    <row r="2341" spans="1:11">
      <c r="A2341"/>
      <c r="B2341"/>
      <c r="C2341"/>
      <c r="D2341"/>
      <c r="E2341"/>
      <c r="F2341"/>
      <c r="G2341"/>
      <c r="H2341"/>
      <c r="I2341"/>
      <c r="J2341"/>
      <c r="K2341"/>
    </row>
    <row r="2342" spans="1:11">
      <c r="A2342"/>
      <c r="B2342"/>
      <c r="C2342"/>
      <c r="D2342"/>
      <c r="E2342"/>
      <c r="F2342"/>
      <c r="G2342"/>
      <c r="H2342"/>
      <c r="I2342"/>
      <c r="J2342"/>
      <c r="K2342"/>
    </row>
    <row r="2343" spans="1:11">
      <c r="A2343"/>
      <c r="B2343"/>
      <c r="C2343"/>
      <c r="D2343"/>
      <c r="E2343"/>
      <c r="F2343"/>
      <c r="G2343"/>
      <c r="H2343"/>
      <c r="I2343"/>
      <c r="J2343"/>
      <c r="K2343"/>
    </row>
    <row r="2344" spans="1:11">
      <c r="A2344"/>
      <c r="B2344"/>
      <c r="C2344"/>
      <c r="D2344"/>
      <c r="E2344"/>
      <c r="F2344"/>
      <c r="G2344"/>
      <c r="H2344"/>
      <c r="I2344"/>
      <c r="J2344"/>
      <c r="K2344"/>
    </row>
    <row r="2345" spans="1:11">
      <c r="A2345"/>
      <c r="B2345"/>
      <c r="C2345"/>
      <c r="D2345"/>
      <c r="E2345"/>
      <c r="F2345"/>
      <c r="G2345"/>
      <c r="H2345"/>
      <c r="I2345"/>
      <c r="J2345"/>
      <c r="K2345"/>
    </row>
    <row r="2346" spans="1:11">
      <c r="A2346"/>
      <c r="B2346"/>
      <c r="C2346"/>
      <c r="D2346"/>
      <c r="E2346"/>
      <c r="F2346"/>
      <c r="G2346"/>
      <c r="H2346"/>
      <c r="I2346"/>
      <c r="J2346"/>
      <c r="K2346"/>
    </row>
    <row r="2347" spans="1:11">
      <c r="A2347"/>
      <c r="B2347"/>
      <c r="C2347"/>
      <c r="D2347"/>
      <c r="E2347"/>
      <c r="F2347"/>
      <c r="G2347"/>
      <c r="H2347"/>
      <c r="I2347"/>
      <c r="J2347"/>
      <c r="K2347"/>
    </row>
    <row r="2348" spans="1:11">
      <c r="A2348"/>
      <c r="B2348"/>
      <c r="C2348"/>
      <c r="D2348"/>
      <c r="E2348"/>
      <c r="F2348"/>
      <c r="G2348"/>
      <c r="H2348"/>
      <c r="I2348"/>
      <c r="J2348"/>
      <c r="K2348"/>
    </row>
    <row r="2349" spans="1:11">
      <c r="A2349"/>
      <c r="B2349"/>
      <c r="C2349"/>
      <c r="D2349"/>
      <c r="E2349"/>
      <c r="F2349"/>
      <c r="G2349"/>
      <c r="H2349"/>
      <c r="I2349"/>
      <c r="J2349"/>
      <c r="K2349"/>
    </row>
    <row r="2350" spans="1:11">
      <c r="A2350"/>
      <c r="B2350"/>
      <c r="C2350"/>
      <c r="D2350"/>
      <c r="E2350"/>
      <c r="F2350"/>
      <c r="G2350"/>
      <c r="H2350"/>
      <c r="I2350"/>
      <c r="J2350"/>
      <c r="K2350"/>
    </row>
    <row r="2351" spans="1:11">
      <c r="A2351"/>
      <c r="B2351"/>
      <c r="C2351"/>
      <c r="D2351"/>
      <c r="E2351"/>
      <c r="F2351"/>
      <c r="G2351"/>
      <c r="H2351"/>
      <c r="I2351"/>
      <c r="J2351"/>
      <c r="K2351"/>
    </row>
    <row r="2352" spans="1:11">
      <c r="A2352"/>
      <c r="B2352"/>
      <c r="C2352"/>
      <c r="D2352"/>
      <c r="E2352"/>
      <c r="F2352"/>
      <c r="G2352"/>
      <c r="H2352"/>
      <c r="I2352"/>
      <c r="J2352"/>
      <c r="K2352"/>
    </row>
    <row r="2353" spans="1:11">
      <c r="A2353"/>
      <c r="B2353"/>
      <c r="C2353"/>
      <c r="D2353"/>
      <c r="E2353"/>
      <c r="F2353"/>
      <c r="G2353"/>
      <c r="H2353"/>
      <c r="I2353"/>
      <c r="J2353"/>
      <c r="K2353"/>
    </row>
    <row r="2354" spans="1:11">
      <c r="A2354"/>
      <c r="B2354"/>
      <c r="C2354"/>
      <c r="D2354"/>
      <c r="E2354"/>
      <c r="F2354"/>
      <c r="G2354"/>
      <c r="H2354"/>
      <c r="I2354"/>
      <c r="J2354"/>
      <c r="K2354"/>
    </row>
    <row r="2355" spans="1:11">
      <c r="A2355"/>
      <c r="B2355"/>
      <c r="C2355"/>
      <c r="D2355"/>
      <c r="E2355"/>
      <c r="F2355"/>
      <c r="G2355"/>
      <c r="H2355"/>
      <c r="I2355"/>
      <c r="J2355"/>
      <c r="K2355"/>
    </row>
    <row r="2356" spans="1:11">
      <c r="A2356"/>
      <c r="B2356"/>
      <c r="C2356"/>
      <c r="D2356"/>
      <c r="E2356"/>
      <c r="F2356"/>
      <c r="G2356"/>
      <c r="H2356"/>
      <c r="I2356"/>
      <c r="J2356"/>
      <c r="K2356"/>
    </row>
    <row r="2357" spans="1:11">
      <c r="A2357"/>
      <c r="B2357"/>
      <c r="C2357"/>
      <c r="D2357"/>
      <c r="E2357"/>
      <c r="F2357"/>
      <c r="G2357"/>
      <c r="H2357"/>
      <c r="I2357"/>
      <c r="J2357"/>
      <c r="K2357"/>
    </row>
    <row r="2358" spans="1:11">
      <c r="A2358"/>
      <c r="B2358"/>
      <c r="C2358"/>
      <c r="D2358"/>
      <c r="E2358"/>
      <c r="F2358"/>
      <c r="G2358"/>
      <c r="H2358"/>
      <c r="I2358"/>
      <c r="J2358"/>
      <c r="K2358"/>
    </row>
    <row r="2359" spans="1:11">
      <c r="A2359"/>
      <c r="B2359"/>
      <c r="C2359"/>
      <c r="D2359"/>
      <c r="E2359"/>
      <c r="F2359"/>
      <c r="G2359"/>
      <c r="H2359"/>
      <c r="I2359"/>
      <c r="J2359"/>
      <c r="K2359"/>
    </row>
    <row r="2360" spans="1:11">
      <c r="A2360"/>
      <c r="B2360"/>
      <c r="C2360"/>
      <c r="D2360"/>
      <c r="E2360"/>
      <c r="F2360"/>
      <c r="G2360"/>
      <c r="H2360"/>
      <c r="I2360"/>
      <c r="J2360"/>
      <c r="K2360"/>
    </row>
    <row r="2361" spans="1:11">
      <c r="A2361"/>
      <c r="B2361"/>
      <c r="C2361"/>
      <c r="D2361"/>
      <c r="E2361"/>
      <c r="F2361"/>
      <c r="G2361"/>
      <c r="H2361"/>
      <c r="I2361"/>
      <c r="J2361"/>
      <c r="K2361"/>
    </row>
    <row r="2362" spans="1:11">
      <c r="A2362"/>
      <c r="B2362"/>
      <c r="C2362"/>
      <c r="D2362"/>
      <c r="E2362"/>
      <c r="F2362"/>
      <c r="G2362"/>
      <c r="H2362"/>
      <c r="I2362"/>
      <c r="J2362"/>
      <c r="K2362"/>
    </row>
    <row r="2363" spans="1:11">
      <c r="A2363"/>
      <c r="B2363"/>
      <c r="C2363"/>
      <c r="D2363"/>
      <c r="E2363"/>
      <c r="F2363"/>
      <c r="G2363"/>
      <c r="H2363"/>
      <c r="I2363"/>
      <c r="J2363"/>
      <c r="K2363"/>
    </row>
    <row r="2364" spans="1:11">
      <c r="A2364"/>
      <c r="B2364"/>
      <c r="C2364"/>
      <c r="D2364"/>
      <c r="E2364"/>
      <c r="F2364"/>
      <c r="G2364"/>
      <c r="H2364"/>
      <c r="I2364"/>
      <c r="J2364"/>
      <c r="K2364"/>
    </row>
    <row r="2365" spans="1:11">
      <c r="A2365"/>
      <c r="B2365"/>
      <c r="C2365"/>
      <c r="D2365"/>
      <c r="E2365"/>
      <c r="F2365"/>
      <c r="G2365"/>
      <c r="H2365"/>
      <c r="I2365"/>
      <c r="J2365"/>
      <c r="K2365"/>
    </row>
    <row r="2366" spans="1:11">
      <c r="A2366"/>
      <c r="B2366"/>
      <c r="C2366"/>
      <c r="D2366"/>
      <c r="E2366"/>
      <c r="F2366"/>
      <c r="G2366"/>
      <c r="H2366"/>
      <c r="I2366"/>
      <c r="J2366"/>
      <c r="K2366"/>
    </row>
    <row r="2367" spans="1:11">
      <c r="A2367"/>
      <c r="B2367"/>
      <c r="C2367"/>
      <c r="D2367"/>
      <c r="E2367"/>
      <c r="F2367"/>
      <c r="G2367"/>
      <c r="H2367"/>
      <c r="I2367"/>
      <c r="J2367"/>
      <c r="K2367"/>
    </row>
    <row r="2368" spans="1:11">
      <c r="A2368"/>
      <c r="B2368"/>
      <c r="C2368"/>
      <c r="D2368"/>
      <c r="E2368"/>
      <c r="F2368"/>
      <c r="G2368"/>
      <c r="H2368"/>
      <c r="I2368"/>
      <c r="J2368"/>
      <c r="K2368"/>
    </row>
    <row r="2369" spans="1:11">
      <c r="A2369"/>
      <c r="B2369"/>
      <c r="C2369"/>
      <c r="D2369"/>
      <c r="E2369"/>
      <c r="F2369"/>
      <c r="G2369"/>
      <c r="H2369"/>
      <c r="I2369"/>
      <c r="J2369"/>
      <c r="K2369"/>
    </row>
    <row r="2370" spans="1:11">
      <c r="A2370"/>
      <c r="B2370"/>
      <c r="C2370"/>
      <c r="D2370"/>
      <c r="E2370"/>
      <c r="F2370"/>
      <c r="G2370"/>
      <c r="H2370"/>
      <c r="I2370"/>
      <c r="J2370"/>
      <c r="K2370"/>
    </row>
    <row r="2371" spans="1:11">
      <c r="A2371"/>
      <c r="B2371"/>
      <c r="C2371"/>
      <c r="D2371"/>
      <c r="E2371"/>
      <c r="F2371"/>
      <c r="G2371"/>
      <c r="H2371"/>
      <c r="I2371"/>
      <c r="J2371"/>
      <c r="K2371"/>
    </row>
    <row r="2372" spans="1:11">
      <c r="A2372"/>
      <c r="B2372"/>
      <c r="C2372"/>
      <c r="D2372"/>
      <c r="E2372"/>
      <c r="F2372"/>
      <c r="G2372"/>
      <c r="H2372"/>
      <c r="I2372"/>
      <c r="J2372"/>
      <c r="K2372"/>
    </row>
    <row r="2373" spans="1:11">
      <c r="A2373"/>
      <c r="B2373"/>
      <c r="C2373"/>
      <c r="D2373"/>
      <c r="E2373"/>
      <c r="F2373"/>
      <c r="G2373"/>
      <c r="H2373"/>
      <c r="I2373"/>
      <c r="J2373"/>
      <c r="K2373"/>
    </row>
    <row r="2374" spans="1:11">
      <c r="A2374"/>
      <c r="B2374"/>
      <c r="C2374"/>
      <c r="D2374"/>
      <c r="E2374"/>
      <c r="F2374"/>
      <c r="G2374"/>
      <c r="H2374"/>
      <c r="I2374"/>
      <c r="J2374"/>
      <c r="K2374"/>
    </row>
    <row r="2375" spans="1:11">
      <c r="A2375"/>
      <c r="B2375"/>
      <c r="C2375"/>
      <c r="D2375"/>
      <c r="E2375"/>
      <c r="F2375"/>
      <c r="G2375"/>
      <c r="H2375"/>
      <c r="I2375"/>
      <c r="J2375"/>
      <c r="K2375"/>
    </row>
    <row r="2376" spans="1:11">
      <c r="A2376"/>
      <c r="B2376"/>
      <c r="C2376"/>
      <c r="D2376"/>
      <c r="E2376"/>
      <c r="F2376"/>
      <c r="G2376"/>
      <c r="H2376"/>
      <c r="I2376"/>
      <c r="J2376"/>
      <c r="K2376"/>
    </row>
    <row r="2377" spans="1:11">
      <c r="A2377"/>
      <c r="B2377"/>
      <c r="C2377"/>
      <c r="D2377"/>
      <c r="E2377"/>
      <c r="F2377"/>
      <c r="G2377"/>
      <c r="H2377"/>
      <c r="I2377"/>
      <c r="J2377"/>
      <c r="K2377"/>
    </row>
    <row r="2378" spans="1:11">
      <c r="A2378"/>
      <c r="B2378"/>
      <c r="C2378"/>
      <c r="D2378"/>
      <c r="E2378"/>
      <c r="F2378"/>
      <c r="G2378"/>
      <c r="H2378"/>
      <c r="I2378"/>
      <c r="J2378"/>
      <c r="K2378"/>
    </row>
    <row r="2379" spans="1:11">
      <c r="A2379"/>
      <c r="B2379"/>
      <c r="C2379"/>
      <c r="D2379"/>
      <c r="E2379"/>
      <c r="F2379"/>
      <c r="G2379"/>
      <c r="H2379"/>
      <c r="I2379"/>
      <c r="J2379"/>
      <c r="K2379"/>
    </row>
    <row r="2380" spans="1:11">
      <c r="A2380"/>
      <c r="B2380"/>
      <c r="C2380"/>
      <c r="D2380"/>
      <c r="E2380"/>
      <c r="F2380"/>
      <c r="G2380"/>
      <c r="H2380"/>
      <c r="I2380"/>
      <c r="J2380"/>
      <c r="K2380"/>
    </row>
    <row r="2381" spans="1:11">
      <c r="A2381"/>
      <c r="B2381"/>
      <c r="C2381"/>
      <c r="D2381"/>
      <c r="E2381"/>
      <c r="F2381"/>
      <c r="G2381"/>
      <c r="H2381"/>
      <c r="I2381"/>
      <c r="J2381"/>
      <c r="K2381"/>
    </row>
    <row r="2382" spans="1:11">
      <c r="A2382"/>
      <c r="B2382"/>
      <c r="C2382"/>
      <c r="D2382"/>
      <c r="E2382"/>
      <c r="F2382"/>
      <c r="G2382"/>
      <c r="H2382"/>
      <c r="I2382"/>
      <c r="J2382"/>
      <c r="K2382"/>
    </row>
    <row r="2383" spans="1:11">
      <c r="A2383"/>
      <c r="B2383"/>
      <c r="C2383"/>
      <c r="D2383"/>
      <c r="E2383"/>
      <c r="F2383"/>
      <c r="G2383"/>
      <c r="H2383"/>
      <c r="I2383"/>
      <c r="J2383"/>
      <c r="K2383"/>
    </row>
    <row r="2384" spans="1:11">
      <c r="A2384"/>
      <c r="B2384"/>
      <c r="C2384"/>
      <c r="D2384"/>
      <c r="E2384"/>
      <c r="F2384"/>
      <c r="G2384"/>
      <c r="H2384"/>
      <c r="I2384"/>
      <c r="J2384"/>
      <c r="K2384"/>
    </row>
    <row r="2385" spans="1:11">
      <c r="A2385"/>
      <c r="B2385"/>
      <c r="C2385"/>
      <c r="D2385"/>
      <c r="E2385"/>
      <c r="F2385"/>
      <c r="G2385"/>
      <c r="H2385"/>
      <c r="I2385"/>
      <c r="J2385"/>
      <c r="K2385"/>
    </row>
    <row r="2386" spans="1:11">
      <c r="A2386"/>
      <c r="B2386"/>
      <c r="C2386"/>
      <c r="D2386"/>
      <c r="E2386"/>
      <c r="F2386"/>
      <c r="G2386"/>
      <c r="H2386"/>
      <c r="I2386"/>
      <c r="J2386"/>
      <c r="K2386"/>
    </row>
    <row r="2387" spans="1:11">
      <c r="A2387"/>
      <c r="B2387"/>
      <c r="C2387"/>
      <c r="D2387"/>
      <c r="E2387"/>
      <c r="F2387"/>
      <c r="G2387"/>
      <c r="H2387"/>
      <c r="I2387"/>
      <c r="J2387"/>
      <c r="K2387"/>
    </row>
    <row r="2388" spans="1:11">
      <c r="A2388"/>
      <c r="B2388"/>
      <c r="C2388"/>
      <c r="D2388"/>
      <c r="E2388"/>
      <c r="F2388"/>
      <c r="G2388"/>
      <c r="H2388"/>
      <c r="I2388"/>
      <c r="J2388"/>
      <c r="K2388"/>
    </row>
    <row r="2389" spans="1:11">
      <c r="A2389"/>
      <c r="B2389"/>
      <c r="C2389"/>
      <c r="D2389"/>
      <c r="E2389"/>
      <c r="F2389"/>
      <c r="G2389"/>
      <c r="H2389"/>
      <c r="I2389"/>
      <c r="J2389"/>
      <c r="K2389"/>
    </row>
    <row r="2390" spans="1:11">
      <c r="A2390"/>
      <c r="B2390"/>
      <c r="C2390"/>
      <c r="D2390"/>
      <c r="E2390"/>
      <c r="F2390"/>
      <c r="G2390"/>
      <c r="H2390"/>
      <c r="I2390"/>
      <c r="J2390"/>
      <c r="K2390"/>
    </row>
    <row r="2391" spans="1:11">
      <c r="A2391"/>
      <c r="B2391"/>
      <c r="C2391"/>
      <c r="D2391"/>
      <c r="E2391"/>
      <c r="F2391"/>
      <c r="G2391"/>
      <c r="H2391"/>
      <c r="I2391"/>
      <c r="J2391"/>
      <c r="K2391"/>
    </row>
    <row r="2392" spans="1:11">
      <c r="A2392"/>
      <c r="B2392"/>
      <c r="C2392"/>
      <c r="D2392"/>
      <c r="E2392"/>
      <c r="F2392"/>
      <c r="G2392"/>
      <c r="H2392"/>
      <c r="I2392"/>
      <c r="J2392"/>
      <c r="K2392"/>
    </row>
    <row r="2393" spans="1:11">
      <c r="A2393"/>
      <c r="B2393"/>
      <c r="C2393"/>
      <c r="D2393"/>
      <c r="E2393"/>
      <c r="F2393"/>
      <c r="G2393"/>
      <c r="H2393"/>
      <c r="I2393"/>
      <c r="J2393"/>
      <c r="K2393"/>
    </row>
    <row r="2394" spans="1:11">
      <c r="A2394"/>
      <c r="B2394"/>
      <c r="C2394"/>
      <c r="D2394"/>
      <c r="E2394"/>
      <c r="F2394"/>
      <c r="G2394"/>
      <c r="H2394"/>
      <c r="I2394"/>
      <c r="J2394"/>
      <c r="K2394"/>
    </row>
    <row r="2395" spans="1:11">
      <c r="A2395"/>
      <c r="B2395"/>
      <c r="C2395"/>
      <c r="D2395"/>
      <c r="E2395"/>
      <c r="F2395"/>
      <c r="G2395"/>
      <c r="H2395"/>
      <c r="I2395"/>
      <c r="J2395"/>
      <c r="K2395"/>
    </row>
    <row r="2396" spans="1:11">
      <c r="A2396"/>
      <c r="B2396"/>
      <c r="C2396"/>
      <c r="D2396"/>
      <c r="E2396"/>
      <c r="F2396"/>
      <c r="G2396"/>
      <c r="H2396"/>
      <c r="I2396"/>
      <c r="J2396"/>
      <c r="K2396"/>
    </row>
    <row r="2397" spans="1:11">
      <c r="A2397"/>
      <c r="B2397"/>
      <c r="C2397"/>
      <c r="D2397"/>
      <c r="E2397"/>
      <c r="F2397"/>
      <c r="G2397"/>
      <c r="H2397"/>
      <c r="I2397"/>
      <c r="J2397"/>
      <c r="K2397"/>
    </row>
    <row r="2398" spans="1:11">
      <c r="A2398"/>
      <c r="B2398"/>
      <c r="C2398"/>
      <c r="D2398"/>
      <c r="E2398"/>
      <c r="F2398"/>
      <c r="G2398"/>
      <c r="H2398"/>
      <c r="I2398"/>
      <c r="J2398"/>
      <c r="K2398"/>
    </row>
    <row r="2399" spans="1:11">
      <c r="A2399"/>
      <c r="B2399"/>
      <c r="C2399"/>
      <c r="D2399"/>
      <c r="E2399"/>
      <c r="F2399"/>
      <c r="G2399"/>
      <c r="H2399"/>
      <c r="I2399"/>
      <c r="J2399"/>
      <c r="K2399"/>
    </row>
    <row r="2400" spans="1:11">
      <c r="A2400"/>
      <c r="B2400"/>
      <c r="C2400"/>
      <c r="D2400"/>
      <c r="E2400"/>
      <c r="F2400"/>
      <c r="G2400"/>
      <c r="H2400"/>
      <c r="I2400"/>
      <c r="J2400"/>
      <c r="K2400"/>
    </row>
    <row r="2401" spans="1:11">
      <c r="A2401"/>
      <c r="B2401"/>
      <c r="C2401"/>
      <c r="D2401"/>
      <c r="E2401"/>
      <c r="F2401"/>
      <c r="G2401"/>
      <c r="H2401"/>
      <c r="I2401"/>
      <c r="J2401"/>
      <c r="K2401"/>
    </row>
    <row r="2402" spans="1:11">
      <c r="A2402"/>
      <c r="B2402"/>
      <c r="C2402"/>
      <c r="D2402"/>
      <c r="E2402"/>
      <c r="F2402"/>
      <c r="G2402"/>
      <c r="H2402"/>
      <c r="I2402"/>
      <c r="J2402"/>
      <c r="K2402"/>
    </row>
    <row r="2403" spans="1:11">
      <c r="A2403"/>
      <c r="B2403"/>
      <c r="C2403"/>
      <c r="D2403"/>
      <c r="E2403"/>
      <c r="F2403"/>
      <c r="G2403"/>
      <c r="H2403"/>
      <c r="I2403"/>
      <c r="J2403"/>
      <c r="K2403"/>
    </row>
    <row r="2404" spans="1:11">
      <c r="A2404"/>
      <c r="B2404"/>
      <c r="C2404"/>
      <c r="D2404"/>
      <c r="E2404"/>
      <c r="F2404"/>
      <c r="G2404"/>
      <c r="H2404"/>
      <c r="I2404"/>
      <c r="J2404"/>
      <c r="K2404"/>
    </row>
    <row r="2405" spans="1:11">
      <c r="A2405"/>
      <c r="B2405"/>
      <c r="C2405"/>
      <c r="D2405"/>
      <c r="E2405"/>
      <c r="F2405"/>
      <c r="G2405"/>
      <c r="H2405"/>
      <c r="I2405"/>
      <c r="J2405"/>
      <c r="K2405"/>
    </row>
    <row r="2406" spans="1:11">
      <c r="A2406"/>
      <c r="B2406"/>
      <c r="C2406"/>
      <c r="D2406"/>
      <c r="E2406"/>
      <c r="F2406"/>
      <c r="G2406"/>
      <c r="H2406"/>
      <c r="I2406"/>
      <c r="J2406"/>
      <c r="K2406"/>
    </row>
    <row r="2407" spans="1:11">
      <c r="A2407"/>
      <c r="B2407"/>
      <c r="C2407"/>
      <c r="D2407"/>
      <c r="E2407"/>
      <c r="F2407"/>
      <c r="G2407"/>
      <c r="H2407"/>
      <c r="I2407"/>
      <c r="J2407"/>
      <c r="K2407"/>
    </row>
    <row r="2408" spans="1:11">
      <c r="A2408"/>
      <c r="B2408"/>
      <c r="C2408"/>
      <c r="D2408"/>
      <c r="E2408"/>
      <c r="F2408"/>
      <c r="G2408"/>
      <c r="H2408"/>
      <c r="I2408"/>
      <c r="J2408"/>
      <c r="K2408"/>
    </row>
    <row r="2409" spans="1:11">
      <c r="A2409"/>
      <c r="B2409"/>
      <c r="C2409"/>
      <c r="D2409"/>
      <c r="E2409"/>
      <c r="F2409"/>
      <c r="G2409"/>
      <c r="H2409"/>
      <c r="I2409"/>
      <c r="J2409"/>
      <c r="K2409"/>
    </row>
    <row r="2410" spans="1:11">
      <c r="A2410"/>
      <c r="B2410"/>
      <c r="C2410"/>
      <c r="D2410"/>
      <c r="E2410"/>
      <c r="F2410"/>
      <c r="G2410"/>
      <c r="H2410"/>
      <c r="I2410"/>
      <c r="J2410"/>
      <c r="K2410"/>
    </row>
    <row r="2411" spans="1:11">
      <c r="A2411"/>
      <c r="B2411"/>
      <c r="C2411"/>
      <c r="D2411"/>
      <c r="E2411"/>
      <c r="F2411"/>
      <c r="G2411"/>
      <c r="H2411"/>
      <c r="I2411"/>
      <c r="J2411"/>
      <c r="K2411"/>
    </row>
    <row r="2412" spans="1:11">
      <c r="A2412"/>
      <c r="B2412"/>
      <c r="C2412"/>
      <c r="D2412"/>
      <c r="E2412"/>
      <c r="F2412"/>
      <c r="G2412"/>
      <c r="H2412"/>
      <c r="I2412"/>
      <c r="J2412"/>
      <c r="K2412"/>
    </row>
    <row r="2413" spans="1:11">
      <c r="A2413"/>
      <c r="B2413"/>
      <c r="C2413"/>
      <c r="D2413"/>
      <c r="E2413"/>
      <c r="F2413"/>
      <c r="G2413"/>
      <c r="H2413"/>
      <c r="I2413"/>
      <c r="J2413"/>
      <c r="K2413"/>
    </row>
    <row r="2414" spans="1:11">
      <c r="A2414"/>
      <c r="B2414"/>
      <c r="C2414"/>
      <c r="D2414"/>
      <c r="E2414"/>
      <c r="F2414"/>
      <c r="G2414"/>
      <c r="H2414"/>
      <c r="I2414"/>
      <c r="J2414"/>
      <c r="K2414"/>
    </row>
    <row r="2415" spans="1:11">
      <c r="A2415"/>
      <c r="B2415"/>
      <c r="C2415"/>
      <c r="D2415"/>
      <c r="E2415"/>
      <c r="F2415"/>
      <c r="G2415"/>
      <c r="H2415"/>
      <c r="I2415"/>
      <c r="J2415"/>
      <c r="K2415"/>
    </row>
    <row r="2416" spans="1:11">
      <c r="A2416"/>
      <c r="B2416"/>
      <c r="C2416"/>
      <c r="D2416"/>
      <c r="E2416"/>
      <c r="F2416"/>
      <c r="G2416"/>
      <c r="H2416"/>
      <c r="I2416"/>
      <c r="J2416"/>
      <c r="K2416"/>
    </row>
    <row r="2417" spans="1:11">
      <c r="A2417"/>
      <c r="B2417"/>
      <c r="C2417"/>
      <c r="D2417"/>
      <c r="E2417"/>
      <c r="F2417"/>
      <c r="G2417"/>
      <c r="H2417"/>
      <c r="I2417"/>
      <c r="J2417"/>
      <c r="K2417"/>
    </row>
    <row r="2418" spans="1:11">
      <c r="A2418"/>
      <c r="B2418"/>
      <c r="C2418"/>
      <c r="D2418"/>
      <c r="E2418"/>
      <c r="F2418"/>
      <c r="G2418"/>
      <c r="H2418"/>
      <c r="I2418"/>
      <c r="J2418"/>
      <c r="K2418"/>
    </row>
    <row r="2419" spans="1:11">
      <c r="A2419"/>
      <c r="B2419"/>
      <c r="C2419"/>
      <c r="D2419"/>
      <c r="E2419"/>
      <c r="F2419"/>
      <c r="G2419"/>
      <c r="H2419"/>
      <c r="I2419"/>
      <c r="J2419"/>
      <c r="K2419"/>
    </row>
    <row r="2420" spans="1:11">
      <c r="A2420"/>
      <c r="B2420"/>
      <c r="C2420"/>
      <c r="D2420"/>
      <c r="E2420"/>
      <c r="F2420"/>
      <c r="G2420"/>
      <c r="H2420"/>
      <c r="I2420"/>
      <c r="J2420"/>
      <c r="K2420"/>
    </row>
    <row r="2421" spans="1:11">
      <c r="A2421"/>
      <c r="B2421"/>
      <c r="C2421"/>
      <c r="D2421"/>
      <c r="E2421"/>
      <c r="F2421"/>
      <c r="G2421"/>
      <c r="H2421"/>
      <c r="I2421"/>
      <c r="J2421"/>
      <c r="K2421"/>
    </row>
    <row r="2422" spans="1:11">
      <c r="A2422"/>
      <c r="B2422"/>
      <c r="C2422"/>
      <c r="D2422"/>
      <c r="E2422"/>
      <c r="F2422"/>
      <c r="G2422"/>
      <c r="H2422"/>
      <c r="I2422"/>
      <c r="J2422"/>
      <c r="K2422"/>
    </row>
    <row r="2423" spans="1:11">
      <c r="A2423"/>
      <c r="B2423"/>
      <c r="C2423"/>
      <c r="D2423"/>
      <c r="E2423"/>
      <c r="F2423"/>
      <c r="G2423"/>
      <c r="H2423"/>
      <c r="I2423"/>
      <c r="J2423"/>
      <c r="K2423"/>
    </row>
    <row r="2424" spans="1:11">
      <c r="A2424"/>
      <c r="B2424"/>
      <c r="C2424"/>
      <c r="D2424"/>
      <c r="E2424"/>
      <c r="F2424"/>
      <c r="G2424"/>
      <c r="H2424"/>
      <c r="I2424"/>
      <c r="J2424"/>
      <c r="K2424"/>
    </row>
    <row r="2425" spans="1:11">
      <c r="A2425"/>
      <c r="B2425"/>
      <c r="C2425"/>
      <c r="D2425"/>
      <c r="E2425"/>
      <c r="F2425"/>
      <c r="G2425"/>
      <c r="H2425"/>
      <c r="I2425"/>
      <c r="J2425"/>
      <c r="K2425"/>
    </row>
    <row r="2426" spans="1:11">
      <c r="A2426"/>
      <c r="B2426"/>
      <c r="C2426"/>
      <c r="D2426"/>
      <c r="E2426"/>
      <c r="F2426"/>
      <c r="G2426"/>
      <c r="H2426"/>
      <c r="I2426"/>
      <c r="J2426"/>
      <c r="K2426"/>
    </row>
    <row r="2427" spans="1:11">
      <c r="A2427"/>
      <c r="B2427"/>
      <c r="C2427"/>
      <c r="D2427"/>
      <c r="E2427"/>
      <c r="F2427"/>
      <c r="G2427"/>
      <c r="H2427"/>
      <c r="I2427"/>
      <c r="J2427"/>
      <c r="K2427"/>
    </row>
    <row r="2428" spans="1:11">
      <c r="A2428"/>
      <c r="B2428"/>
      <c r="C2428"/>
      <c r="D2428"/>
      <c r="E2428"/>
      <c r="F2428"/>
      <c r="G2428"/>
      <c r="H2428"/>
      <c r="I2428"/>
      <c r="J2428"/>
      <c r="K2428"/>
    </row>
    <row r="2429" spans="1:11">
      <c r="A2429"/>
      <c r="B2429"/>
      <c r="C2429"/>
      <c r="D2429"/>
      <c r="E2429"/>
      <c r="F2429"/>
      <c r="G2429"/>
      <c r="H2429"/>
      <c r="I2429"/>
      <c r="J2429"/>
      <c r="K2429"/>
    </row>
    <row r="2430" spans="1:11">
      <c r="A2430"/>
      <c r="B2430"/>
      <c r="C2430"/>
      <c r="D2430"/>
      <c r="E2430"/>
      <c r="F2430"/>
      <c r="G2430"/>
      <c r="H2430"/>
      <c r="I2430"/>
      <c r="J2430"/>
      <c r="K2430"/>
    </row>
    <row r="2431" spans="1:11">
      <c r="A2431"/>
      <c r="B2431"/>
      <c r="C2431"/>
      <c r="D2431"/>
      <c r="E2431"/>
      <c r="F2431"/>
      <c r="G2431"/>
      <c r="H2431"/>
      <c r="I2431"/>
      <c r="J2431"/>
      <c r="K2431"/>
    </row>
    <row r="2432" spans="1:11">
      <c r="A2432"/>
      <c r="B2432"/>
      <c r="C2432"/>
      <c r="D2432"/>
      <c r="E2432"/>
      <c r="F2432"/>
      <c r="G2432"/>
      <c r="H2432"/>
      <c r="I2432"/>
      <c r="J2432"/>
      <c r="K2432"/>
    </row>
    <row r="2433" spans="1:11">
      <c r="A2433"/>
      <c r="B2433"/>
      <c r="C2433"/>
      <c r="D2433"/>
      <c r="E2433"/>
      <c r="F2433"/>
      <c r="G2433"/>
      <c r="H2433"/>
      <c r="I2433"/>
      <c r="J2433"/>
      <c r="K2433"/>
    </row>
    <row r="2434" spans="1:11">
      <c r="A2434"/>
      <c r="B2434"/>
      <c r="C2434"/>
      <c r="D2434"/>
      <c r="E2434"/>
      <c r="F2434"/>
      <c r="G2434"/>
      <c r="H2434"/>
      <c r="I2434"/>
      <c r="J2434"/>
      <c r="K2434"/>
    </row>
    <row r="2435" spans="1:11">
      <c r="A2435"/>
      <c r="B2435"/>
      <c r="C2435"/>
      <c r="D2435"/>
      <c r="E2435"/>
      <c r="F2435"/>
      <c r="G2435"/>
      <c r="H2435"/>
      <c r="I2435"/>
      <c r="J2435"/>
      <c r="K2435"/>
    </row>
    <row r="2436" spans="1:11">
      <c r="A2436"/>
      <c r="B2436"/>
      <c r="C2436"/>
      <c r="D2436"/>
      <c r="E2436"/>
      <c r="F2436"/>
      <c r="G2436"/>
      <c r="H2436"/>
      <c r="I2436"/>
      <c r="J2436"/>
      <c r="K2436"/>
    </row>
    <row r="2437" spans="1:11">
      <c r="A2437"/>
      <c r="B2437"/>
      <c r="C2437"/>
      <c r="D2437"/>
      <c r="E2437"/>
      <c r="F2437"/>
      <c r="G2437"/>
      <c r="H2437"/>
      <c r="I2437"/>
      <c r="J2437"/>
      <c r="K2437"/>
    </row>
    <row r="2438" spans="1:11">
      <c r="A2438"/>
      <c r="B2438"/>
      <c r="C2438"/>
      <c r="D2438"/>
      <c r="E2438"/>
      <c r="F2438"/>
      <c r="G2438"/>
      <c r="H2438"/>
      <c r="I2438"/>
      <c r="J2438"/>
      <c r="K2438"/>
    </row>
    <row r="2439" spans="1:11">
      <c r="A2439"/>
      <c r="B2439"/>
      <c r="C2439"/>
      <c r="D2439"/>
      <c r="E2439"/>
      <c r="F2439"/>
      <c r="G2439"/>
      <c r="H2439"/>
      <c r="I2439"/>
      <c r="J2439"/>
      <c r="K2439"/>
    </row>
    <row r="2440" spans="1:11">
      <c r="A2440"/>
      <c r="B2440"/>
      <c r="C2440"/>
      <c r="D2440"/>
      <c r="E2440"/>
      <c r="F2440"/>
      <c r="G2440"/>
      <c r="H2440"/>
      <c r="I2440"/>
      <c r="J2440"/>
      <c r="K2440"/>
    </row>
    <row r="2441" spans="1:11">
      <c r="A2441"/>
      <c r="B2441"/>
      <c r="C2441"/>
      <c r="D2441"/>
      <c r="E2441"/>
      <c r="F2441"/>
      <c r="G2441"/>
      <c r="H2441"/>
      <c r="I2441"/>
      <c r="J2441"/>
      <c r="K2441"/>
    </row>
    <row r="2442" spans="1:11">
      <c r="A2442"/>
      <c r="B2442"/>
      <c r="C2442"/>
      <c r="D2442"/>
      <c r="E2442"/>
      <c r="F2442"/>
      <c r="G2442"/>
      <c r="H2442"/>
      <c r="I2442"/>
      <c r="J2442"/>
      <c r="K2442"/>
    </row>
    <row r="2443" spans="1:11">
      <c r="A2443"/>
      <c r="B2443"/>
      <c r="C2443"/>
      <c r="D2443"/>
      <c r="E2443"/>
      <c r="F2443"/>
      <c r="G2443"/>
      <c r="H2443"/>
      <c r="I2443"/>
      <c r="J2443"/>
      <c r="K2443"/>
    </row>
    <row r="2444" spans="1:11">
      <c r="A2444"/>
      <c r="B2444"/>
      <c r="C2444"/>
      <c r="D2444"/>
      <c r="E2444"/>
      <c r="F2444"/>
      <c r="G2444"/>
      <c r="H2444"/>
      <c r="I2444"/>
      <c r="J2444"/>
      <c r="K2444"/>
    </row>
    <row r="2445" spans="1:11">
      <c r="A2445"/>
      <c r="B2445"/>
      <c r="C2445"/>
      <c r="D2445"/>
      <c r="E2445"/>
      <c r="F2445"/>
      <c r="G2445"/>
      <c r="H2445"/>
      <c r="I2445"/>
      <c r="J2445"/>
      <c r="K2445"/>
    </row>
    <row r="2446" spans="1:11">
      <c r="A2446"/>
      <c r="B2446"/>
      <c r="C2446"/>
      <c r="D2446"/>
      <c r="E2446"/>
      <c r="F2446"/>
      <c r="G2446"/>
      <c r="H2446"/>
      <c r="I2446"/>
      <c r="J2446"/>
      <c r="K2446"/>
    </row>
    <row r="2447" spans="1:11">
      <c r="A2447"/>
      <c r="B2447"/>
      <c r="C2447"/>
      <c r="D2447"/>
      <c r="E2447"/>
      <c r="F2447"/>
      <c r="G2447"/>
      <c r="H2447"/>
      <c r="I2447"/>
      <c r="J2447"/>
      <c r="K2447"/>
    </row>
    <row r="2448" spans="1:11">
      <c r="A2448"/>
      <c r="B2448"/>
      <c r="C2448"/>
      <c r="D2448"/>
      <c r="E2448"/>
      <c r="F2448"/>
      <c r="G2448"/>
      <c r="H2448"/>
      <c r="I2448"/>
      <c r="J2448"/>
      <c r="K2448"/>
    </row>
    <row r="2449" spans="1:11">
      <c r="A2449"/>
      <c r="B2449"/>
      <c r="C2449"/>
      <c r="D2449"/>
      <c r="E2449"/>
      <c r="F2449"/>
      <c r="G2449"/>
      <c r="H2449"/>
      <c r="I2449"/>
      <c r="J2449"/>
      <c r="K2449"/>
    </row>
    <row r="2450" spans="1:11">
      <c r="A2450"/>
      <c r="B2450"/>
      <c r="C2450"/>
      <c r="D2450"/>
      <c r="E2450"/>
      <c r="F2450"/>
      <c r="G2450"/>
      <c r="H2450"/>
      <c r="I2450"/>
      <c r="J2450"/>
      <c r="K2450"/>
    </row>
    <row r="2451" spans="1:11">
      <c r="A2451"/>
      <c r="B2451"/>
      <c r="C2451"/>
      <c r="D2451"/>
      <c r="E2451"/>
      <c r="F2451"/>
      <c r="G2451"/>
      <c r="H2451"/>
      <c r="I2451"/>
      <c r="J2451"/>
      <c r="K2451"/>
    </row>
    <row r="2452" spans="1:11">
      <c r="A2452"/>
      <c r="B2452"/>
      <c r="C2452"/>
      <c r="D2452"/>
      <c r="E2452"/>
      <c r="F2452"/>
      <c r="G2452"/>
      <c r="H2452"/>
      <c r="I2452"/>
      <c r="J2452"/>
      <c r="K2452"/>
    </row>
    <row r="2453" spans="1:11">
      <c r="A2453"/>
      <c r="B2453"/>
      <c r="C2453"/>
      <c r="D2453"/>
      <c r="E2453"/>
      <c r="F2453"/>
      <c r="G2453"/>
      <c r="H2453"/>
      <c r="I2453"/>
      <c r="J2453"/>
      <c r="K2453"/>
    </row>
    <row r="2454" spans="1:11">
      <c r="A2454"/>
      <c r="B2454"/>
      <c r="C2454"/>
      <c r="D2454"/>
      <c r="E2454"/>
      <c r="F2454"/>
      <c r="G2454"/>
      <c r="H2454"/>
      <c r="I2454"/>
      <c r="J2454"/>
      <c r="K2454"/>
    </row>
    <row r="2455" spans="1:11">
      <c r="A2455"/>
      <c r="B2455"/>
      <c r="C2455"/>
      <c r="D2455"/>
      <c r="E2455"/>
      <c r="F2455"/>
      <c r="G2455"/>
      <c r="H2455"/>
      <c r="I2455"/>
      <c r="J2455"/>
      <c r="K2455"/>
    </row>
    <row r="2456" spans="1:11">
      <c r="A2456"/>
      <c r="B2456"/>
      <c r="C2456"/>
      <c r="D2456"/>
      <c r="E2456"/>
      <c r="F2456"/>
      <c r="G2456"/>
      <c r="H2456"/>
      <c r="I2456"/>
      <c r="J2456"/>
      <c r="K2456"/>
    </row>
    <row r="2457" spans="1:11">
      <c r="A2457"/>
      <c r="B2457"/>
      <c r="C2457"/>
      <c r="D2457"/>
      <c r="E2457"/>
      <c r="F2457"/>
      <c r="G2457"/>
      <c r="H2457"/>
      <c r="I2457"/>
      <c r="J2457"/>
      <c r="K2457"/>
    </row>
    <row r="2458" spans="1:11">
      <c r="A2458"/>
      <c r="B2458"/>
      <c r="C2458"/>
      <c r="D2458"/>
      <c r="E2458"/>
      <c r="F2458"/>
      <c r="G2458"/>
      <c r="H2458"/>
      <c r="I2458"/>
      <c r="J2458"/>
      <c r="K2458"/>
    </row>
    <row r="2459" spans="1:11">
      <c r="A2459"/>
      <c r="B2459"/>
      <c r="C2459"/>
      <c r="D2459"/>
      <c r="E2459"/>
      <c r="F2459"/>
      <c r="G2459"/>
      <c r="H2459"/>
      <c r="I2459"/>
      <c r="J2459"/>
      <c r="K2459"/>
    </row>
    <row r="2460" spans="1:11">
      <c r="A2460"/>
      <c r="B2460"/>
      <c r="C2460"/>
      <c r="D2460"/>
      <c r="E2460"/>
      <c r="F2460"/>
      <c r="G2460"/>
      <c r="H2460"/>
      <c r="I2460"/>
      <c r="J2460"/>
      <c r="K2460"/>
    </row>
    <row r="2461" spans="1:11">
      <c r="A2461"/>
      <c r="B2461"/>
      <c r="C2461"/>
      <c r="D2461"/>
      <c r="E2461"/>
      <c r="F2461"/>
      <c r="G2461"/>
      <c r="H2461"/>
      <c r="I2461"/>
      <c r="J2461"/>
      <c r="K2461"/>
    </row>
    <row r="2462" spans="1:11">
      <c r="A2462"/>
      <c r="B2462"/>
      <c r="C2462"/>
      <c r="D2462"/>
      <c r="E2462"/>
      <c r="F2462"/>
      <c r="G2462"/>
      <c r="H2462"/>
      <c r="I2462"/>
      <c r="J2462"/>
      <c r="K2462"/>
    </row>
    <row r="2463" spans="1:11">
      <c r="A2463"/>
      <c r="B2463"/>
      <c r="C2463"/>
      <c r="D2463"/>
      <c r="E2463"/>
      <c r="F2463"/>
      <c r="G2463"/>
      <c r="H2463"/>
      <c r="I2463"/>
      <c r="J2463"/>
      <c r="K2463"/>
    </row>
    <row r="2464" spans="1:11">
      <c r="A2464"/>
      <c r="B2464"/>
      <c r="C2464"/>
      <c r="D2464"/>
      <c r="E2464"/>
      <c r="F2464"/>
      <c r="G2464"/>
      <c r="H2464"/>
      <c r="I2464"/>
      <c r="J2464"/>
      <c r="K2464"/>
    </row>
    <row r="2465" spans="1:11">
      <c r="A2465"/>
      <c r="B2465"/>
      <c r="C2465"/>
      <c r="D2465"/>
      <c r="E2465"/>
      <c r="F2465"/>
      <c r="G2465"/>
      <c r="H2465"/>
      <c r="I2465"/>
      <c r="J2465"/>
      <c r="K2465"/>
    </row>
    <row r="2466" spans="1:11">
      <c r="A2466"/>
      <c r="B2466"/>
      <c r="C2466"/>
      <c r="D2466"/>
      <c r="E2466"/>
      <c r="F2466"/>
      <c r="G2466"/>
      <c r="H2466"/>
      <c r="I2466"/>
      <c r="J2466"/>
      <c r="K2466"/>
    </row>
    <row r="2467" spans="1:11">
      <c r="A2467"/>
      <c r="B2467"/>
      <c r="C2467"/>
      <c r="D2467"/>
      <c r="E2467"/>
      <c r="F2467"/>
      <c r="G2467"/>
      <c r="H2467"/>
      <c r="I2467"/>
      <c r="J2467"/>
      <c r="K2467"/>
    </row>
    <row r="2468" spans="1:11">
      <c r="A2468"/>
      <c r="B2468"/>
      <c r="C2468"/>
      <c r="D2468"/>
      <c r="E2468"/>
      <c r="F2468"/>
      <c r="G2468"/>
      <c r="H2468"/>
      <c r="I2468"/>
      <c r="J2468"/>
      <c r="K2468"/>
    </row>
    <row r="2469" spans="1:11">
      <c r="A2469"/>
      <c r="B2469"/>
      <c r="C2469"/>
      <c r="D2469"/>
      <c r="E2469"/>
      <c r="F2469"/>
      <c r="G2469"/>
      <c r="H2469"/>
      <c r="I2469"/>
      <c r="J2469"/>
      <c r="K2469"/>
    </row>
    <row r="2470" spans="1:11">
      <c r="A2470"/>
      <c r="B2470"/>
      <c r="C2470"/>
      <c r="D2470"/>
      <c r="E2470"/>
      <c r="F2470"/>
      <c r="G2470"/>
      <c r="H2470"/>
      <c r="I2470"/>
      <c r="J2470"/>
      <c r="K2470"/>
    </row>
    <row r="2471" spans="1:11">
      <c r="A2471"/>
      <c r="B2471"/>
      <c r="C2471"/>
      <c r="D2471"/>
      <c r="E2471"/>
      <c r="F2471"/>
      <c r="G2471"/>
      <c r="H2471"/>
      <c r="I2471"/>
      <c r="J2471"/>
      <c r="K2471"/>
    </row>
    <row r="2472" spans="1:11">
      <c r="A2472"/>
      <c r="B2472"/>
      <c r="C2472"/>
      <c r="D2472"/>
      <c r="E2472"/>
      <c r="F2472"/>
      <c r="G2472"/>
      <c r="H2472"/>
      <c r="I2472"/>
      <c r="J2472"/>
      <c r="K2472"/>
    </row>
    <row r="2473" spans="1:11">
      <c r="A2473"/>
      <c r="B2473"/>
      <c r="C2473"/>
      <c r="D2473"/>
      <c r="E2473"/>
      <c r="F2473"/>
      <c r="G2473"/>
      <c r="H2473"/>
      <c r="I2473"/>
      <c r="J2473"/>
      <c r="K2473"/>
    </row>
    <row r="2474" spans="1:11">
      <c r="A2474"/>
      <c r="B2474"/>
      <c r="C2474"/>
      <c r="D2474"/>
      <c r="E2474"/>
      <c r="F2474"/>
      <c r="G2474"/>
      <c r="H2474"/>
      <c r="I2474"/>
      <c r="J2474"/>
      <c r="K2474"/>
    </row>
    <row r="2475" spans="1:11">
      <c r="A2475"/>
      <c r="B2475"/>
      <c r="C2475"/>
      <c r="D2475"/>
      <c r="E2475"/>
      <c r="F2475"/>
      <c r="G2475"/>
      <c r="H2475"/>
      <c r="I2475"/>
      <c r="J2475"/>
      <c r="K2475"/>
    </row>
    <row r="2476" spans="1:11">
      <c r="A2476"/>
      <c r="B2476"/>
      <c r="C2476"/>
      <c r="D2476"/>
      <c r="E2476"/>
      <c r="F2476"/>
      <c r="G2476"/>
      <c r="H2476"/>
      <c r="I2476"/>
      <c r="J2476"/>
      <c r="K2476"/>
    </row>
    <row r="2477" spans="1:11">
      <c r="A2477"/>
      <c r="B2477"/>
      <c r="C2477"/>
      <c r="D2477"/>
      <c r="E2477"/>
      <c r="F2477"/>
      <c r="G2477"/>
      <c r="H2477"/>
      <c r="I2477"/>
      <c r="J2477"/>
      <c r="K2477"/>
    </row>
    <row r="2478" spans="1:11">
      <c r="A2478"/>
      <c r="B2478"/>
      <c r="C2478"/>
      <c r="D2478"/>
      <c r="E2478"/>
      <c r="F2478"/>
      <c r="G2478"/>
      <c r="H2478"/>
      <c r="I2478"/>
      <c r="J2478"/>
      <c r="K2478"/>
    </row>
    <row r="2479" spans="1:11">
      <c r="A2479"/>
      <c r="B2479"/>
      <c r="C2479"/>
      <c r="D2479"/>
      <c r="E2479"/>
      <c r="F2479"/>
      <c r="G2479"/>
      <c r="H2479"/>
      <c r="I2479"/>
      <c r="J2479"/>
      <c r="K2479"/>
    </row>
    <row r="2480" spans="1:11">
      <c r="A2480"/>
      <c r="B2480"/>
      <c r="C2480"/>
      <c r="D2480"/>
      <c r="E2480"/>
      <c r="F2480"/>
      <c r="G2480"/>
      <c r="H2480"/>
      <c r="I2480"/>
      <c r="J2480"/>
      <c r="K2480"/>
    </row>
    <row r="2481" spans="1:11">
      <c r="A2481"/>
      <c r="B2481"/>
      <c r="C2481"/>
      <c r="D2481"/>
      <c r="E2481"/>
      <c r="F2481"/>
      <c r="G2481"/>
      <c r="H2481"/>
      <c r="I2481"/>
      <c r="J2481"/>
      <c r="K2481"/>
    </row>
    <row r="2482" spans="1:11">
      <c r="A2482"/>
      <c r="B2482"/>
      <c r="C2482"/>
      <c r="D2482"/>
      <c r="E2482"/>
      <c r="F2482"/>
      <c r="G2482"/>
      <c r="H2482"/>
      <c r="I2482"/>
      <c r="J2482"/>
      <c r="K2482"/>
    </row>
    <row r="2483" spans="1:11">
      <c r="A2483"/>
      <c r="B2483"/>
      <c r="C2483"/>
      <c r="D2483"/>
      <c r="E2483"/>
      <c r="F2483"/>
      <c r="G2483"/>
      <c r="H2483"/>
      <c r="I2483"/>
      <c r="J2483"/>
      <c r="K2483"/>
    </row>
    <row r="2484" spans="1:11">
      <c r="A2484"/>
      <c r="B2484"/>
      <c r="C2484"/>
      <c r="D2484"/>
      <c r="E2484"/>
      <c r="F2484"/>
      <c r="G2484"/>
      <c r="H2484"/>
      <c r="I2484"/>
      <c r="J2484"/>
      <c r="K2484"/>
    </row>
    <row r="2485" spans="1:11">
      <c r="A2485"/>
      <c r="B2485"/>
      <c r="C2485"/>
      <c r="D2485"/>
      <c r="E2485"/>
      <c r="F2485"/>
      <c r="G2485"/>
      <c r="H2485"/>
      <c r="I2485"/>
      <c r="J2485"/>
      <c r="K2485"/>
    </row>
    <row r="2486" spans="1:11">
      <c r="A2486"/>
      <c r="B2486"/>
      <c r="C2486"/>
      <c r="D2486"/>
      <c r="E2486"/>
      <c r="F2486"/>
      <c r="G2486"/>
      <c r="H2486"/>
      <c r="I2486"/>
      <c r="J2486"/>
      <c r="K2486"/>
    </row>
    <row r="2487" spans="1:11">
      <c r="A2487"/>
      <c r="B2487"/>
      <c r="C2487"/>
      <c r="D2487"/>
      <c r="E2487"/>
      <c r="F2487"/>
      <c r="G2487"/>
      <c r="H2487"/>
      <c r="I2487"/>
      <c r="J2487"/>
      <c r="K2487"/>
    </row>
    <row r="2488" spans="1:11">
      <c r="A2488"/>
      <c r="B2488"/>
      <c r="C2488"/>
      <c r="D2488"/>
      <c r="E2488"/>
      <c r="F2488"/>
      <c r="G2488"/>
      <c r="H2488"/>
      <c r="I2488"/>
      <c r="J2488"/>
      <c r="K2488"/>
    </row>
    <row r="2489" spans="1:11">
      <c r="A2489"/>
      <c r="B2489"/>
      <c r="C2489"/>
      <c r="D2489"/>
      <c r="E2489"/>
      <c r="F2489"/>
      <c r="G2489"/>
      <c r="H2489"/>
      <c r="I2489"/>
      <c r="J2489"/>
      <c r="K2489"/>
    </row>
    <row r="2490" spans="1:11">
      <c r="A2490"/>
      <c r="B2490"/>
      <c r="C2490"/>
      <c r="D2490"/>
      <c r="E2490"/>
      <c r="F2490"/>
      <c r="G2490"/>
      <c r="H2490"/>
      <c r="I2490"/>
      <c r="J2490"/>
      <c r="K2490"/>
    </row>
    <row r="2491" spans="1:11">
      <c r="A2491"/>
      <c r="B2491"/>
      <c r="C2491"/>
      <c r="D2491"/>
      <c r="E2491"/>
      <c r="F2491"/>
      <c r="G2491"/>
      <c r="H2491"/>
      <c r="I2491"/>
      <c r="J2491"/>
      <c r="K2491"/>
    </row>
    <row r="2492" spans="1:11">
      <c r="A2492"/>
      <c r="B2492"/>
      <c r="C2492"/>
      <c r="D2492"/>
      <c r="E2492"/>
      <c r="F2492"/>
      <c r="G2492"/>
      <c r="H2492"/>
      <c r="I2492"/>
      <c r="J2492"/>
      <c r="K2492"/>
    </row>
    <row r="2493" spans="1:11">
      <c r="A2493"/>
      <c r="B2493"/>
      <c r="C2493"/>
      <c r="D2493"/>
      <c r="E2493"/>
      <c r="F2493"/>
      <c r="G2493"/>
      <c r="H2493"/>
      <c r="I2493"/>
      <c r="J2493"/>
      <c r="K2493"/>
    </row>
    <row r="2494" spans="1:11">
      <c r="A2494"/>
      <c r="B2494"/>
      <c r="C2494"/>
      <c r="D2494"/>
      <c r="E2494"/>
      <c r="F2494"/>
      <c r="G2494"/>
      <c r="H2494"/>
      <c r="I2494"/>
      <c r="J2494"/>
      <c r="K2494"/>
    </row>
    <row r="2495" spans="1:11">
      <c r="A2495"/>
      <c r="B2495"/>
      <c r="C2495"/>
      <c r="D2495"/>
      <c r="E2495"/>
      <c r="F2495"/>
      <c r="G2495"/>
      <c r="H2495"/>
      <c r="I2495"/>
      <c r="J2495"/>
      <c r="K2495"/>
    </row>
    <row r="2496" spans="1:11">
      <c r="A2496"/>
      <c r="B2496"/>
      <c r="C2496"/>
      <c r="D2496"/>
      <c r="E2496"/>
      <c r="F2496"/>
      <c r="G2496"/>
      <c r="H2496"/>
      <c r="I2496"/>
      <c r="J2496"/>
      <c r="K2496"/>
    </row>
    <row r="2497" spans="1:11">
      <c r="A2497"/>
      <c r="B2497"/>
      <c r="C2497"/>
      <c r="D2497"/>
      <c r="E2497"/>
      <c r="F2497"/>
      <c r="G2497"/>
      <c r="H2497"/>
      <c r="I2497"/>
      <c r="J2497"/>
      <c r="K2497"/>
    </row>
    <row r="2498" spans="1:11">
      <c r="A2498"/>
      <c r="B2498"/>
      <c r="C2498"/>
      <c r="D2498"/>
      <c r="E2498"/>
      <c r="F2498"/>
      <c r="G2498"/>
      <c r="H2498"/>
      <c r="I2498"/>
      <c r="J2498"/>
      <c r="K2498"/>
    </row>
    <row r="2499" spans="1:11">
      <c r="A2499"/>
      <c r="B2499"/>
      <c r="C2499"/>
      <c r="D2499"/>
      <c r="E2499"/>
      <c r="F2499"/>
      <c r="G2499"/>
      <c r="H2499"/>
      <c r="I2499"/>
      <c r="J2499"/>
      <c r="K2499"/>
    </row>
    <row r="2500" spans="1:11">
      <c r="A2500"/>
      <c r="B2500"/>
      <c r="C2500"/>
      <c r="D2500"/>
      <c r="E2500"/>
      <c r="F2500"/>
      <c r="G2500"/>
      <c r="H2500"/>
      <c r="I2500"/>
      <c r="J2500"/>
      <c r="K2500"/>
    </row>
    <row r="2501" spans="1:11">
      <c r="A2501"/>
      <c r="B2501"/>
      <c r="C2501"/>
      <c r="D2501"/>
      <c r="E2501"/>
      <c r="F2501"/>
      <c r="G2501"/>
      <c r="H2501"/>
      <c r="I2501"/>
      <c r="J2501"/>
      <c r="K2501"/>
    </row>
    <row r="2502" spans="1:11">
      <c r="A2502"/>
      <c r="B2502"/>
      <c r="C2502"/>
      <c r="D2502"/>
      <c r="E2502"/>
      <c r="F2502"/>
      <c r="G2502"/>
      <c r="H2502"/>
      <c r="I2502"/>
      <c r="J2502"/>
      <c r="K2502"/>
    </row>
    <row r="2503" spans="1:11">
      <c r="A2503"/>
      <c r="B2503"/>
      <c r="C2503"/>
      <c r="D2503"/>
      <c r="E2503"/>
      <c r="F2503"/>
      <c r="G2503"/>
      <c r="H2503"/>
      <c r="I2503"/>
      <c r="J2503"/>
      <c r="K2503"/>
    </row>
    <row r="2504" spans="1:11">
      <c r="A2504"/>
      <c r="B2504"/>
      <c r="C2504"/>
      <c r="D2504"/>
      <c r="E2504"/>
      <c r="F2504"/>
      <c r="G2504"/>
      <c r="H2504"/>
      <c r="I2504"/>
      <c r="J2504"/>
      <c r="K2504"/>
    </row>
    <row r="2505" spans="1:11">
      <c r="A2505"/>
      <c r="B2505"/>
      <c r="C2505"/>
      <c r="D2505"/>
      <c r="E2505"/>
      <c r="F2505"/>
      <c r="G2505"/>
      <c r="H2505"/>
      <c r="I2505"/>
      <c r="J2505"/>
      <c r="K2505"/>
    </row>
    <row r="2506" spans="1:11">
      <c r="A2506"/>
      <c r="B2506"/>
      <c r="C2506"/>
      <c r="D2506"/>
      <c r="E2506"/>
      <c r="F2506"/>
      <c r="G2506"/>
      <c r="H2506"/>
      <c r="I2506"/>
      <c r="J2506"/>
      <c r="K2506"/>
    </row>
    <row r="2507" spans="1:11">
      <c r="A2507"/>
      <c r="B2507"/>
      <c r="C2507"/>
      <c r="D2507"/>
      <c r="E2507"/>
      <c r="F2507"/>
      <c r="G2507"/>
      <c r="H2507"/>
      <c r="I2507"/>
      <c r="J2507"/>
      <c r="K2507"/>
    </row>
    <row r="2508" spans="1:11">
      <c r="A2508"/>
      <c r="B2508"/>
      <c r="C2508"/>
      <c r="D2508"/>
      <c r="E2508"/>
      <c r="F2508"/>
      <c r="G2508"/>
      <c r="H2508"/>
      <c r="I2508"/>
      <c r="J2508"/>
      <c r="K2508"/>
    </row>
    <row r="2509" spans="1:11">
      <c r="A2509"/>
      <c r="B2509"/>
      <c r="C2509"/>
      <c r="D2509"/>
      <c r="E2509"/>
      <c r="F2509"/>
      <c r="G2509"/>
      <c r="H2509"/>
      <c r="I2509"/>
      <c r="J2509"/>
      <c r="K2509"/>
    </row>
    <row r="2510" spans="1:11">
      <c r="A2510"/>
      <c r="B2510"/>
      <c r="C2510"/>
      <c r="D2510"/>
      <c r="E2510"/>
      <c r="F2510"/>
      <c r="G2510"/>
      <c r="H2510"/>
      <c r="I2510"/>
      <c r="J2510"/>
      <c r="K2510"/>
    </row>
    <row r="2511" spans="1:11">
      <c r="A2511"/>
      <c r="B2511"/>
      <c r="C2511"/>
      <c r="D2511"/>
      <c r="E2511"/>
      <c r="F2511"/>
      <c r="G2511"/>
      <c r="H2511"/>
      <c r="I2511"/>
      <c r="J2511"/>
      <c r="K2511"/>
    </row>
    <row r="2512" spans="1:11">
      <c r="A2512"/>
      <c r="B2512"/>
      <c r="C2512"/>
      <c r="D2512"/>
      <c r="E2512"/>
      <c r="F2512"/>
      <c r="G2512"/>
      <c r="H2512"/>
      <c r="I2512"/>
      <c r="J2512"/>
      <c r="K2512"/>
    </row>
    <row r="2513" spans="1:11">
      <c r="A2513"/>
      <c r="B2513"/>
      <c r="C2513"/>
      <c r="D2513"/>
      <c r="E2513"/>
      <c r="F2513"/>
      <c r="G2513"/>
      <c r="H2513"/>
      <c r="I2513"/>
      <c r="J2513"/>
      <c r="K2513"/>
    </row>
    <row r="2514" spans="1:11">
      <c r="A2514"/>
      <c r="B2514"/>
      <c r="C2514"/>
      <c r="D2514"/>
      <c r="E2514"/>
      <c r="F2514"/>
      <c r="G2514"/>
      <c r="H2514"/>
      <c r="I2514"/>
      <c r="J2514"/>
      <c r="K2514"/>
    </row>
    <row r="2515" spans="1:11">
      <c r="A2515"/>
      <c r="B2515"/>
      <c r="C2515"/>
      <c r="D2515"/>
      <c r="E2515"/>
      <c r="F2515"/>
      <c r="G2515"/>
      <c r="H2515"/>
      <c r="I2515"/>
      <c r="J2515"/>
      <c r="K2515"/>
    </row>
    <row r="2516" spans="1:11">
      <c r="A2516"/>
      <c r="B2516"/>
      <c r="C2516"/>
      <c r="D2516"/>
      <c r="E2516"/>
      <c r="F2516"/>
      <c r="G2516"/>
      <c r="H2516"/>
      <c r="I2516"/>
      <c r="J2516"/>
      <c r="K2516"/>
    </row>
    <row r="2517" spans="1:11">
      <c r="A2517"/>
      <c r="B2517"/>
      <c r="C2517"/>
      <c r="D2517"/>
      <c r="E2517"/>
      <c r="F2517"/>
      <c r="G2517"/>
      <c r="H2517"/>
      <c r="I2517"/>
      <c r="J2517"/>
      <c r="K2517"/>
    </row>
    <row r="2518" spans="1:11">
      <c r="A2518"/>
      <c r="B2518"/>
      <c r="C2518"/>
      <c r="D2518"/>
      <c r="E2518"/>
      <c r="F2518"/>
      <c r="G2518"/>
      <c r="H2518"/>
      <c r="I2518"/>
      <c r="J2518"/>
      <c r="K2518"/>
    </row>
    <row r="2519" spans="1:11">
      <c r="A2519"/>
      <c r="B2519"/>
      <c r="C2519"/>
      <c r="D2519"/>
      <c r="E2519"/>
      <c r="F2519"/>
      <c r="G2519"/>
      <c r="H2519"/>
      <c r="I2519"/>
      <c r="J2519"/>
      <c r="K2519"/>
    </row>
    <row r="2520" spans="1:11">
      <c r="A2520"/>
      <c r="B2520"/>
      <c r="C2520"/>
      <c r="D2520"/>
      <c r="E2520"/>
      <c r="F2520"/>
      <c r="G2520"/>
      <c r="H2520"/>
      <c r="I2520"/>
      <c r="J2520"/>
      <c r="K2520"/>
    </row>
    <row r="2521" spans="1:11">
      <c r="A2521"/>
      <c r="B2521"/>
      <c r="C2521"/>
      <c r="D2521"/>
      <c r="E2521"/>
      <c r="F2521"/>
      <c r="G2521"/>
      <c r="H2521"/>
      <c r="I2521"/>
      <c r="J2521"/>
      <c r="K2521"/>
    </row>
    <row r="2522" spans="1:11">
      <c r="A2522"/>
      <c r="B2522"/>
      <c r="C2522"/>
      <c r="D2522"/>
      <c r="E2522"/>
      <c r="F2522"/>
      <c r="G2522"/>
      <c r="H2522"/>
      <c r="I2522"/>
      <c r="J2522"/>
      <c r="K2522"/>
    </row>
    <row r="2523" spans="1:11">
      <c r="A2523"/>
      <c r="B2523"/>
      <c r="C2523"/>
      <c r="D2523"/>
      <c r="E2523"/>
      <c r="F2523"/>
      <c r="G2523"/>
      <c r="H2523"/>
      <c r="I2523"/>
      <c r="J2523"/>
      <c r="K2523"/>
    </row>
    <row r="2524" spans="1:11">
      <c r="A2524"/>
      <c r="B2524"/>
      <c r="C2524"/>
      <c r="D2524"/>
      <c r="E2524"/>
      <c r="F2524"/>
      <c r="G2524"/>
      <c r="H2524"/>
      <c r="I2524"/>
      <c r="J2524"/>
      <c r="K2524"/>
    </row>
    <row r="2525" spans="1:11">
      <c r="A2525"/>
      <c r="B2525"/>
      <c r="C2525"/>
      <c r="D2525"/>
      <c r="E2525"/>
      <c r="F2525"/>
      <c r="G2525"/>
      <c r="H2525"/>
      <c r="I2525"/>
      <c r="J2525"/>
      <c r="K2525"/>
    </row>
    <row r="2526" spans="1:11">
      <c r="A2526"/>
      <c r="B2526"/>
      <c r="C2526"/>
      <c r="D2526"/>
      <c r="E2526"/>
      <c r="F2526"/>
      <c r="G2526"/>
      <c r="H2526"/>
      <c r="I2526"/>
      <c r="J2526"/>
      <c r="K2526"/>
    </row>
    <row r="2527" spans="1:11">
      <c r="A2527"/>
      <c r="B2527"/>
      <c r="C2527"/>
      <c r="D2527"/>
      <c r="E2527"/>
      <c r="F2527"/>
      <c r="G2527"/>
      <c r="H2527"/>
      <c r="I2527"/>
      <c r="J2527"/>
      <c r="K2527"/>
    </row>
    <row r="2528" spans="1:11">
      <c r="A2528"/>
      <c r="B2528"/>
      <c r="C2528"/>
      <c r="D2528"/>
      <c r="E2528"/>
      <c r="F2528"/>
      <c r="G2528"/>
      <c r="H2528"/>
      <c r="I2528"/>
      <c r="J2528"/>
      <c r="K2528"/>
    </row>
    <row r="2529" spans="1:11">
      <c r="A2529"/>
      <c r="B2529"/>
      <c r="C2529"/>
      <c r="D2529"/>
      <c r="E2529"/>
      <c r="F2529"/>
      <c r="G2529"/>
      <c r="H2529"/>
      <c r="I2529"/>
      <c r="J2529"/>
      <c r="K2529"/>
    </row>
    <row r="2530" spans="1:11">
      <c r="A2530"/>
      <c r="B2530"/>
      <c r="C2530"/>
      <c r="D2530"/>
      <c r="E2530"/>
      <c r="F2530"/>
      <c r="G2530"/>
      <c r="H2530"/>
      <c r="I2530"/>
      <c r="J2530"/>
      <c r="K2530"/>
    </row>
    <row r="2531" spans="1:11">
      <c r="A2531"/>
      <c r="B2531"/>
      <c r="C2531"/>
      <c r="D2531"/>
      <c r="E2531"/>
      <c r="F2531"/>
      <c r="G2531"/>
      <c r="H2531"/>
      <c r="I2531"/>
      <c r="J2531"/>
      <c r="K2531"/>
    </row>
    <row r="2532" spans="1:11">
      <c r="A2532"/>
      <c r="B2532"/>
      <c r="C2532"/>
      <c r="D2532"/>
      <c r="E2532"/>
      <c r="F2532"/>
      <c r="G2532"/>
      <c r="H2532"/>
      <c r="I2532"/>
      <c r="J2532"/>
      <c r="K2532"/>
    </row>
    <row r="2533" spans="1:11">
      <c r="A2533"/>
      <c r="B2533"/>
      <c r="C2533"/>
      <c r="D2533"/>
      <c r="E2533"/>
      <c r="F2533"/>
      <c r="G2533"/>
      <c r="H2533"/>
      <c r="I2533"/>
      <c r="J2533"/>
      <c r="K2533"/>
    </row>
    <row r="2534" spans="1:11">
      <c r="A2534"/>
      <c r="B2534"/>
      <c r="C2534"/>
      <c r="D2534"/>
      <c r="E2534"/>
      <c r="F2534"/>
      <c r="G2534"/>
      <c r="H2534"/>
      <c r="I2534"/>
      <c r="J2534"/>
      <c r="K2534"/>
    </row>
    <row r="2535" spans="1:11">
      <c r="A2535"/>
      <c r="B2535"/>
      <c r="C2535"/>
      <c r="D2535"/>
      <c r="E2535"/>
      <c r="F2535"/>
      <c r="G2535"/>
      <c r="H2535"/>
      <c r="I2535"/>
      <c r="J2535"/>
      <c r="K2535"/>
    </row>
    <row r="2536" spans="1:11">
      <c r="A2536"/>
      <c r="B2536"/>
      <c r="C2536"/>
      <c r="D2536"/>
      <c r="E2536"/>
      <c r="F2536"/>
      <c r="G2536"/>
      <c r="H2536"/>
      <c r="I2536"/>
      <c r="J2536"/>
      <c r="K2536"/>
    </row>
    <row r="2537" spans="1:11">
      <c r="A2537"/>
      <c r="B2537"/>
      <c r="C2537"/>
      <c r="D2537"/>
      <c r="E2537"/>
      <c r="F2537"/>
      <c r="G2537"/>
      <c r="H2537"/>
      <c r="I2537"/>
      <c r="J2537"/>
      <c r="K2537"/>
    </row>
    <row r="2538" spans="1:11">
      <c r="A2538"/>
      <c r="B2538"/>
      <c r="C2538"/>
      <c r="D2538"/>
      <c r="E2538"/>
      <c r="F2538"/>
      <c r="G2538"/>
      <c r="H2538"/>
      <c r="I2538"/>
      <c r="J2538"/>
      <c r="K2538"/>
    </row>
    <row r="2539" spans="1:11">
      <c r="A2539"/>
      <c r="B2539"/>
      <c r="C2539"/>
      <c r="D2539"/>
      <c r="E2539"/>
      <c r="F2539"/>
      <c r="G2539"/>
      <c r="H2539"/>
      <c r="I2539"/>
      <c r="J2539"/>
      <c r="K2539"/>
    </row>
    <row r="2540" spans="1:11">
      <c r="A2540"/>
      <c r="B2540"/>
      <c r="C2540"/>
      <c r="D2540"/>
      <c r="E2540"/>
      <c r="F2540"/>
      <c r="G2540"/>
      <c r="H2540"/>
      <c r="I2540"/>
      <c r="J2540"/>
      <c r="K2540"/>
    </row>
    <row r="2541" spans="1:11">
      <c r="A2541"/>
      <c r="B2541"/>
      <c r="C2541"/>
      <c r="D2541"/>
      <c r="E2541"/>
      <c r="F2541"/>
      <c r="G2541"/>
      <c r="H2541"/>
      <c r="I2541"/>
      <c r="J2541"/>
      <c r="K2541"/>
    </row>
    <row r="2542" spans="1:11">
      <c r="A2542"/>
      <c r="B2542"/>
      <c r="C2542"/>
      <c r="D2542"/>
      <c r="E2542"/>
      <c r="F2542"/>
      <c r="G2542"/>
      <c r="H2542"/>
      <c r="I2542"/>
      <c r="J2542"/>
      <c r="K2542"/>
    </row>
    <row r="2543" spans="1:11">
      <c r="A2543"/>
      <c r="B2543"/>
      <c r="C2543"/>
      <c r="D2543"/>
      <c r="E2543"/>
      <c r="F2543"/>
      <c r="G2543"/>
      <c r="H2543"/>
      <c r="I2543"/>
      <c r="J2543"/>
      <c r="K2543"/>
    </row>
    <row r="2544" spans="1:11">
      <c r="A2544"/>
      <c r="B2544"/>
      <c r="C2544"/>
      <c r="D2544"/>
      <c r="E2544"/>
      <c r="F2544"/>
      <c r="G2544"/>
      <c r="H2544"/>
      <c r="I2544"/>
      <c r="J2544"/>
      <c r="K2544"/>
    </row>
    <row r="2545" spans="1:11">
      <c r="A2545"/>
      <c r="B2545"/>
      <c r="C2545"/>
      <c r="D2545"/>
      <c r="E2545"/>
      <c r="F2545"/>
      <c r="G2545"/>
      <c r="H2545"/>
      <c r="I2545"/>
      <c r="J2545"/>
      <c r="K2545"/>
    </row>
    <row r="2546" spans="1:11">
      <c r="A2546"/>
      <c r="B2546"/>
      <c r="C2546"/>
      <c r="D2546"/>
      <c r="E2546"/>
      <c r="F2546"/>
      <c r="G2546"/>
      <c r="H2546"/>
      <c r="I2546"/>
      <c r="J2546"/>
      <c r="K2546"/>
    </row>
    <row r="2547" spans="1:11">
      <c r="A2547"/>
      <c r="B2547"/>
      <c r="C2547"/>
      <c r="D2547"/>
      <c r="E2547"/>
      <c r="F2547"/>
      <c r="G2547"/>
      <c r="H2547"/>
      <c r="I2547"/>
      <c r="J2547"/>
      <c r="K2547"/>
    </row>
    <row r="2548" spans="1:11">
      <c r="A2548"/>
      <c r="B2548"/>
      <c r="C2548"/>
      <c r="D2548"/>
      <c r="E2548"/>
      <c r="F2548"/>
      <c r="G2548"/>
      <c r="H2548"/>
      <c r="I2548"/>
      <c r="J2548"/>
      <c r="K2548"/>
    </row>
    <row r="2549" spans="1:11">
      <c r="A2549"/>
      <c r="B2549"/>
      <c r="C2549"/>
      <c r="D2549"/>
      <c r="E2549"/>
      <c r="F2549"/>
      <c r="G2549"/>
      <c r="H2549"/>
      <c r="I2549"/>
      <c r="J2549"/>
      <c r="K2549"/>
    </row>
    <row r="2550" spans="1:11">
      <c r="A2550"/>
      <c r="B2550"/>
      <c r="C2550"/>
      <c r="D2550"/>
      <c r="E2550"/>
      <c r="F2550"/>
      <c r="G2550"/>
      <c r="H2550"/>
      <c r="I2550"/>
      <c r="J2550"/>
      <c r="K2550"/>
    </row>
    <row r="2551" spans="1:11">
      <c r="A2551"/>
      <c r="B2551"/>
      <c r="C2551"/>
      <c r="D2551"/>
      <c r="E2551"/>
      <c r="F2551"/>
      <c r="G2551"/>
      <c r="H2551"/>
      <c r="I2551"/>
      <c r="J2551"/>
      <c r="K2551"/>
    </row>
    <row r="2552" spans="1:11">
      <c r="A2552"/>
      <c r="B2552"/>
      <c r="C2552"/>
      <c r="D2552"/>
      <c r="E2552"/>
      <c r="F2552"/>
      <c r="G2552"/>
      <c r="H2552"/>
      <c r="I2552"/>
      <c r="J2552"/>
      <c r="K2552"/>
    </row>
    <row r="2553" spans="1:11">
      <c r="A2553"/>
      <c r="B2553"/>
      <c r="C2553"/>
      <c r="D2553"/>
      <c r="E2553"/>
      <c r="F2553"/>
      <c r="G2553"/>
      <c r="H2553"/>
      <c r="I2553"/>
      <c r="J2553"/>
      <c r="K2553"/>
    </row>
    <row r="2554" spans="1:11">
      <c r="A2554"/>
      <c r="B2554"/>
      <c r="C2554"/>
      <c r="D2554"/>
      <c r="E2554"/>
      <c r="F2554"/>
      <c r="G2554"/>
      <c r="H2554"/>
      <c r="I2554"/>
      <c r="J2554"/>
      <c r="K2554"/>
    </row>
    <row r="2555" spans="1:11">
      <c r="A2555"/>
      <c r="B2555"/>
      <c r="C2555"/>
      <c r="D2555"/>
      <c r="E2555"/>
      <c r="F2555"/>
      <c r="G2555"/>
      <c r="H2555"/>
      <c r="I2555"/>
      <c r="J2555"/>
      <c r="K2555"/>
    </row>
    <row r="2556" spans="1:11">
      <c r="A2556"/>
      <c r="B2556"/>
      <c r="C2556"/>
      <c r="D2556"/>
      <c r="E2556"/>
      <c r="F2556"/>
      <c r="G2556"/>
      <c r="H2556"/>
      <c r="I2556"/>
      <c r="J2556"/>
      <c r="K2556"/>
    </row>
    <row r="2557" spans="1:11">
      <c r="A2557"/>
      <c r="B2557"/>
      <c r="C2557"/>
      <c r="D2557"/>
      <c r="E2557"/>
      <c r="F2557"/>
      <c r="G2557"/>
      <c r="H2557"/>
      <c r="I2557"/>
      <c r="J2557"/>
      <c r="K2557"/>
    </row>
    <row r="2558" spans="1:11">
      <c r="A2558"/>
      <c r="B2558"/>
      <c r="C2558"/>
      <c r="D2558"/>
      <c r="E2558"/>
      <c r="F2558"/>
      <c r="G2558"/>
      <c r="H2558"/>
      <c r="I2558"/>
      <c r="J2558"/>
      <c r="K2558"/>
    </row>
    <row r="2559" spans="1:11">
      <c r="A2559"/>
      <c r="B2559"/>
      <c r="C2559"/>
      <c r="D2559"/>
      <c r="E2559"/>
      <c r="F2559"/>
      <c r="G2559"/>
      <c r="H2559"/>
      <c r="I2559"/>
      <c r="J2559"/>
      <c r="K2559"/>
    </row>
    <row r="2560" spans="1:11">
      <c r="A2560"/>
      <c r="B2560"/>
      <c r="C2560"/>
      <c r="D2560"/>
      <c r="E2560"/>
      <c r="F2560"/>
      <c r="G2560"/>
      <c r="H2560"/>
      <c r="I2560"/>
      <c r="J2560"/>
      <c r="K2560"/>
    </row>
    <row r="2561" spans="1:11">
      <c r="A2561"/>
      <c r="B2561"/>
      <c r="C2561"/>
      <c r="D2561"/>
      <c r="E2561"/>
      <c r="F2561"/>
      <c r="G2561"/>
      <c r="H2561"/>
      <c r="I2561"/>
      <c r="J2561"/>
      <c r="K2561"/>
    </row>
    <row r="2562" spans="1:11">
      <c r="A2562"/>
      <c r="B2562"/>
      <c r="C2562"/>
      <c r="D2562"/>
      <c r="E2562"/>
      <c r="F2562"/>
      <c r="G2562"/>
      <c r="H2562"/>
      <c r="I2562"/>
      <c r="J2562"/>
      <c r="K2562"/>
    </row>
    <row r="2563" spans="1:11">
      <c r="A2563"/>
      <c r="B2563"/>
      <c r="C2563"/>
      <c r="D2563"/>
      <c r="E2563"/>
      <c r="F2563"/>
      <c r="G2563"/>
      <c r="H2563"/>
      <c r="I2563"/>
      <c r="J2563"/>
      <c r="K2563"/>
    </row>
    <row r="2564" spans="1:11">
      <c r="A2564"/>
      <c r="B2564"/>
      <c r="C2564"/>
      <c r="D2564"/>
      <c r="E2564"/>
      <c r="F2564"/>
      <c r="G2564"/>
      <c r="H2564"/>
      <c r="I2564"/>
      <c r="J2564"/>
      <c r="K2564"/>
    </row>
    <row r="2565" spans="1:11">
      <c r="A2565"/>
      <c r="B2565"/>
      <c r="C2565"/>
      <c r="D2565"/>
      <c r="E2565"/>
      <c r="F2565"/>
      <c r="G2565"/>
      <c r="H2565"/>
      <c r="I2565"/>
      <c r="J2565"/>
      <c r="K2565"/>
    </row>
    <row r="2566" spans="1:11">
      <c r="A2566"/>
      <c r="B2566"/>
      <c r="C2566"/>
      <c r="D2566"/>
      <c r="E2566"/>
      <c r="F2566"/>
      <c r="G2566"/>
      <c r="H2566"/>
      <c r="I2566"/>
      <c r="J2566"/>
      <c r="K2566"/>
    </row>
    <row r="2567" spans="1:11">
      <c r="A2567"/>
      <c r="B2567"/>
      <c r="C2567"/>
      <c r="D2567"/>
      <c r="E2567"/>
      <c r="F2567"/>
      <c r="G2567"/>
      <c r="H2567"/>
      <c r="I2567"/>
      <c r="J2567"/>
      <c r="K2567"/>
    </row>
    <row r="2568" spans="1:11">
      <c r="A2568"/>
      <c r="B2568"/>
      <c r="C2568"/>
      <c r="D2568"/>
      <c r="E2568"/>
      <c r="F2568"/>
      <c r="G2568"/>
      <c r="H2568"/>
      <c r="I2568"/>
      <c r="J2568"/>
      <c r="K2568"/>
    </row>
    <row r="2569" spans="1:11">
      <c r="A2569"/>
      <c r="B2569"/>
      <c r="C2569"/>
      <c r="D2569"/>
      <c r="E2569"/>
      <c r="F2569"/>
      <c r="G2569"/>
      <c r="H2569"/>
      <c r="I2569"/>
      <c r="J2569"/>
      <c r="K2569"/>
    </row>
    <row r="2570" spans="1:11">
      <c r="A2570"/>
      <c r="B2570"/>
      <c r="C2570"/>
      <c r="D2570"/>
      <c r="E2570"/>
      <c r="F2570"/>
      <c r="G2570"/>
      <c r="H2570"/>
      <c r="I2570"/>
      <c r="J2570"/>
      <c r="K2570"/>
    </row>
    <row r="2571" spans="1:11">
      <c r="A2571"/>
      <c r="B2571"/>
      <c r="C2571"/>
      <c r="D2571"/>
      <c r="E2571"/>
      <c r="F2571"/>
      <c r="G2571"/>
      <c r="H2571"/>
      <c r="I2571"/>
      <c r="J2571"/>
      <c r="K2571"/>
    </row>
    <row r="2572" spans="1:11">
      <c r="A2572"/>
      <c r="B2572"/>
      <c r="C2572"/>
      <c r="D2572"/>
      <c r="E2572"/>
      <c r="F2572"/>
      <c r="G2572"/>
      <c r="H2572"/>
      <c r="I2572"/>
      <c r="J2572"/>
      <c r="K2572"/>
    </row>
    <row r="2573" spans="1:11">
      <c r="A2573"/>
      <c r="B2573"/>
      <c r="C2573"/>
      <c r="D2573"/>
      <c r="E2573"/>
      <c r="F2573"/>
      <c r="G2573"/>
      <c r="H2573"/>
      <c r="I2573"/>
      <c r="J2573"/>
      <c r="K2573"/>
    </row>
    <row r="2574" spans="1:11">
      <c r="A2574"/>
      <c r="B2574"/>
      <c r="C2574"/>
      <c r="D2574"/>
      <c r="E2574"/>
      <c r="F2574"/>
      <c r="G2574"/>
      <c r="H2574"/>
      <c r="I2574"/>
      <c r="J2574"/>
      <c r="K2574"/>
    </row>
    <row r="2575" spans="1:11">
      <c r="A2575"/>
      <c r="B2575"/>
      <c r="C2575"/>
      <c r="D2575"/>
      <c r="E2575"/>
      <c r="F2575"/>
      <c r="G2575"/>
      <c r="H2575"/>
      <c r="I2575"/>
      <c r="J2575"/>
      <c r="K2575"/>
    </row>
    <row r="2576" spans="1:11">
      <c r="A2576"/>
      <c r="B2576"/>
      <c r="C2576"/>
      <c r="D2576"/>
      <c r="E2576"/>
      <c r="F2576"/>
      <c r="G2576"/>
      <c r="H2576"/>
      <c r="I2576"/>
      <c r="J2576"/>
      <c r="K2576"/>
    </row>
    <row r="2577" spans="1:11">
      <c r="A2577"/>
      <c r="B2577"/>
      <c r="C2577"/>
      <c r="D2577"/>
      <c r="E2577"/>
      <c r="F2577"/>
      <c r="G2577"/>
      <c r="H2577"/>
      <c r="I2577"/>
      <c r="J2577"/>
      <c r="K2577"/>
    </row>
    <row r="2578" spans="1:11">
      <c r="A2578"/>
      <c r="B2578"/>
      <c r="C2578"/>
      <c r="D2578"/>
      <c r="E2578"/>
      <c r="F2578"/>
      <c r="G2578"/>
      <c r="H2578"/>
      <c r="I2578"/>
      <c r="J2578"/>
      <c r="K2578"/>
    </row>
    <row r="2579" spans="1:11">
      <c r="A2579"/>
      <c r="B2579"/>
      <c r="C2579"/>
      <c r="D2579"/>
      <c r="E2579"/>
      <c r="F2579"/>
      <c r="G2579"/>
      <c r="H2579"/>
      <c r="I2579"/>
      <c r="J2579"/>
      <c r="K2579"/>
    </row>
    <row r="2580" spans="1:11">
      <c r="A2580"/>
      <c r="B2580"/>
      <c r="C2580"/>
      <c r="D2580"/>
      <c r="E2580"/>
      <c r="F2580"/>
      <c r="G2580"/>
      <c r="H2580"/>
      <c r="I2580"/>
      <c r="J2580"/>
      <c r="K2580"/>
    </row>
    <row r="2581" spans="1:11">
      <c r="A2581"/>
      <c r="B2581"/>
      <c r="C2581"/>
      <c r="D2581"/>
      <c r="E2581"/>
      <c r="F2581"/>
      <c r="G2581"/>
      <c r="H2581"/>
      <c r="I2581"/>
      <c r="J2581"/>
      <c r="K2581"/>
    </row>
    <row r="2582" spans="1:11">
      <c r="A2582"/>
      <c r="B2582"/>
      <c r="C2582"/>
      <c r="D2582"/>
      <c r="E2582"/>
      <c r="F2582"/>
      <c r="G2582"/>
      <c r="H2582"/>
      <c r="I2582"/>
      <c r="J2582"/>
      <c r="K2582"/>
    </row>
    <row r="2583" spans="1:11">
      <c r="A2583"/>
      <c r="B2583"/>
      <c r="C2583"/>
      <c r="D2583"/>
      <c r="E2583"/>
      <c r="F2583"/>
      <c r="G2583"/>
      <c r="H2583"/>
      <c r="I2583"/>
      <c r="J2583"/>
      <c r="K2583"/>
    </row>
    <row r="2584" spans="1:11">
      <c r="A2584"/>
      <c r="B2584"/>
      <c r="C2584"/>
      <c r="D2584"/>
      <c r="E2584"/>
      <c r="F2584"/>
      <c r="G2584"/>
      <c r="H2584"/>
      <c r="I2584"/>
      <c r="J2584"/>
      <c r="K2584"/>
    </row>
    <row r="2585" spans="1:11">
      <c r="A2585"/>
      <c r="B2585"/>
      <c r="C2585"/>
      <c r="D2585"/>
      <c r="E2585"/>
      <c r="F2585"/>
      <c r="G2585"/>
      <c r="H2585"/>
      <c r="I2585"/>
      <c r="J2585"/>
      <c r="K2585"/>
    </row>
    <row r="2586" spans="1:11">
      <c r="A2586"/>
      <c r="B2586"/>
      <c r="C2586"/>
      <c r="D2586"/>
      <c r="E2586"/>
      <c r="F2586"/>
      <c r="G2586"/>
      <c r="H2586"/>
      <c r="I2586"/>
      <c r="J2586"/>
      <c r="K2586"/>
    </row>
    <row r="2587" spans="1:11">
      <c r="A2587"/>
      <c r="B2587"/>
      <c r="C2587"/>
      <c r="D2587"/>
      <c r="E2587"/>
      <c r="F2587"/>
      <c r="G2587"/>
      <c r="H2587"/>
      <c r="I2587"/>
      <c r="J2587"/>
      <c r="K2587"/>
    </row>
    <row r="2588" spans="1:11">
      <c r="A2588"/>
      <c r="B2588"/>
      <c r="C2588"/>
      <c r="D2588"/>
      <c r="E2588"/>
      <c r="F2588"/>
      <c r="G2588"/>
      <c r="H2588"/>
      <c r="I2588"/>
      <c r="J2588"/>
      <c r="K2588"/>
    </row>
    <row r="2589" spans="1:11">
      <c r="A2589"/>
      <c r="B2589"/>
      <c r="C2589"/>
      <c r="D2589"/>
      <c r="E2589"/>
      <c r="F2589"/>
      <c r="G2589"/>
      <c r="H2589"/>
      <c r="I2589"/>
      <c r="J2589"/>
      <c r="K2589"/>
    </row>
    <row r="2590" spans="1:11">
      <c r="A2590"/>
      <c r="B2590"/>
      <c r="C2590"/>
      <c r="D2590"/>
      <c r="E2590"/>
      <c r="F2590"/>
      <c r="G2590"/>
      <c r="H2590"/>
      <c r="I2590"/>
      <c r="J2590"/>
      <c r="K2590"/>
    </row>
    <row r="2591" spans="1:11">
      <c r="A2591"/>
      <c r="B2591"/>
      <c r="C2591"/>
      <c r="D2591"/>
      <c r="E2591"/>
      <c r="F2591"/>
      <c r="G2591"/>
      <c r="H2591"/>
      <c r="I2591"/>
      <c r="J2591"/>
      <c r="K2591"/>
    </row>
    <row r="2592" spans="1:11">
      <c r="A2592"/>
      <c r="B2592"/>
      <c r="C2592"/>
      <c r="D2592"/>
      <c r="E2592"/>
      <c r="F2592"/>
      <c r="G2592"/>
      <c r="H2592"/>
      <c r="I2592"/>
      <c r="J2592"/>
      <c r="K2592"/>
    </row>
    <row r="2593" spans="1:11">
      <c r="A2593"/>
      <c r="B2593"/>
      <c r="C2593"/>
      <c r="D2593"/>
      <c r="E2593"/>
      <c r="F2593"/>
      <c r="G2593"/>
      <c r="H2593"/>
      <c r="I2593"/>
      <c r="J2593"/>
      <c r="K2593"/>
    </row>
    <row r="2594" spans="1:11">
      <c r="A2594"/>
      <c r="B2594"/>
      <c r="C2594"/>
      <c r="D2594"/>
      <c r="E2594"/>
      <c r="F2594"/>
      <c r="G2594"/>
      <c r="H2594"/>
      <c r="I2594"/>
      <c r="J2594"/>
      <c r="K2594"/>
    </row>
    <row r="2595" spans="1:11">
      <c r="A2595"/>
      <c r="B2595"/>
      <c r="C2595"/>
      <c r="D2595"/>
      <c r="E2595"/>
      <c r="F2595"/>
      <c r="G2595"/>
      <c r="H2595"/>
      <c r="I2595"/>
      <c r="J2595"/>
      <c r="K2595"/>
    </row>
    <row r="2596" spans="1:11">
      <c r="A2596"/>
      <c r="B2596"/>
      <c r="C2596"/>
      <c r="D2596"/>
      <c r="E2596"/>
      <c r="F2596"/>
      <c r="G2596"/>
      <c r="H2596"/>
      <c r="I2596"/>
      <c r="J2596"/>
      <c r="K2596"/>
    </row>
    <row r="2597" spans="1:11">
      <c r="A2597"/>
      <c r="B2597"/>
      <c r="C2597"/>
      <c r="D2597"/>
      <c r="E2597"/>
      <c r="F2597"/>
      <c r="G2597"/>
      <c r="H2597"/>
      <c r="I2597"/>
      <c r="J2597"/>
      <c r="K2597"/>
    </row>
    <row r="2598" spans="1:11">
      <c r="A2598"/>
      <c r="B2598"/>
      <c r="C2598"/>
      <c r="D2598"/>
      <c r="E2598"/>
      <c r="F2598"/>
      <c r="G2598"/>
      <c r="H2598"/>
      <c r="I2598"/>
      <c r="J2598"/>
      <c r="K2598"/>
    </row>
    <row r="2599" spans="1:11">
      <c r="A2599"/>
      <c r="B2599"/>
      <c r="C2599"/>
      <c r="D2599"/>
      <c r="E2599"/>
      <c r="F2599"/>
      <c r="G2599"/>
      <c r="H2599"/>
      <c r="I2599"/>
      <c r="J2599"/>
      <c r="K2599"/>
    </row>
    <row r="2600" spans="1:11">
      <c r="A2600"/>
      <c r="B2600"/>
      <c r="C2600"/>
      <c r="D2600"/>
      <c r="E2600"/>
      <c r="F2600"/>
      <c r="G2600"/>
      <c r="H2600"/>
      <c r="I2600"/>
      <c r="J2600"/>
      <c r="K2600"/>
    </row>
    <row r="2601" spans="1:11">
      <c r="A2601"/>
      <c r="B2601"/>
      <c r="C2601"/>
      <c r="D2601"/>
      <c r="E2601"/>
      <c r="F2601"/>
      <c r="G2601"/>
      <c r="H2601"/>
      <c r="I2601"/>
      <c r="J2601"/>
      <c r="K2601"/>
    </row>
    <row r="2602" spans="1:11">
      <c r="A2602"/>
      <c r="B2602"/>
      <c r="C2602"/>
      <c r="D2602"/>
      <c r="E2602"/>
      <c r="F2602"/>
      <c r="G2602"/>
      <c r="H2602"/>
      <c r="I2602"/>
      <c r="J2602"/>
      <c r="K2602"/>
    </row>
    <row r="2603" spans="1:11">
      <c r="A2603"/>
      <c r="B2603"/>
      <c r="C2603"/>
      <c r="D2603"/>
      <c r="E2603"/>
      <c r="F2603"/>
      <c r="G2603"/>
      <c r="H2603"/>
      <c r="I2603"/>
      <c r="J2603"/>
      <c r="K2603"/>
    </row>
    <row r="2604" spans="1:11">
      <c r="A2604"/>
      <c r="B2604"/>
      <c r="C2604"/>
      <c r="D2604"/>
      <c r="E2604"/>
      <c r="F2604"/>
      <c r="G2604"/>
      <c r="H2604"/>
      <c r="I2604"/>
      <c r="J2604"/>
      <c r="K2604"/>
    </row>
    <row r="2605" spans="1:11">
      <c r="A2605"/>
      <c r="B2605"/>
      <c r="C2605"/>
      <c r="D2605"/>
      <c r="E2605"/>
      <c r="F2605"/>
      <c r="G2605"/>
      <c r="H2605"/>
      <c r="I2605"/>
      <c r="J2605"/>
      <c r="K2605"/>
    </row>
    <row r="2606" spans="1:11">
      <c r="A2606"/>
      <c r="B2606"/>
      <c r="C2606"/>
      <c r="D2606"/>
      <c r="E2606"/>
      <c r="F2606"/>
      <c r="G2606"/>
      <c r="H2606"/>
      <c r="I2606"/>
      <c r="J2606"/>
      <c r="K2606"/>
    </row>
    <row r="2607" spans="1:11">
      <c r="A2607"/>
      <c r="B2607"/>
      <c r="C2607"/>
      <c r="D2607"/>
      <c r="E2607"/>
      <c r="F2607"/>
      <c r="G2607"/>
      <c r="H2607"/>
      <c r="I2607"/>
      <c r="J2607"/>
      <c r="K2607"/>
    </row>
    <row r="2608" spans="1:11">
      <c r="A2608"/>
      <c r="B2608"/>
      <c r="C2608"/>
      <c r="D2608"/>
      <c r="E2608"/>
      <c r="F2608"/>
      <c r="G2608"/>
      <c r="H2608"/>
      <c r="I2608"/>
      <c r="J2608"/>
      <c r="K2608"/>
    </row>
    <row r="2609" spans="1:11">
      <c r="A2609"/>
      <c r="B2609"/>
      <c r="C2609"/>
      <c r="D2609"/>
      <c r="E2609"/>
      <c r="F2609"/>
      <c r="G2609"/>
      <c r="H2609"/>
      <c r="I2609"/>
      <c r="J2609"/>
      <c r="K2609"/>
    </row>
    <row r="2610" spans="1:11">
      <c r="A2610"/>
      <c r="B2610"/>
      <c r="C2610"/>
      <c r="D2610"/>
      <c r="E2610"/>
      <c r="F2610"/>
      <c r="G2610"/>
      <c r="H2610"/>
      <c r="I2610"/>
      <c r="J2610"/>
      <c r="K2610"/>
    </row>
    <row r="2611" spans="1:11">
      <c r="A2611"/>
      <c r="B2611"/>
      <c r="C2611"/>
      <c r="D2611"/>
      <c r="E2611"/>
      <c r="F2611"/>
      <c r="G2611"/>
      <c r="H2611"/>
      <c r="I2611"/>
      <c r="J2611"/>
      <c r="K2611"/>
    </row>
    <row r="2612" spans="1:11">
      <c r="A2612"/>
      <c r="B2612"/>
      <c r="C2612"/>
      <c r="D2612"/>
      <c r="E2612"/>
      <c r="F2612"/>
      <c r="G2612"/>
      <c r="H2612"/>
      <c r="I2612"/>
      <c r="J2612"/>
      <c r="K2612"/>
    </row>
    <row r="2613" spans="1:11">
      <c r="A2613"/>
      <c r="B2613"/>
      <c r="C2613"/>
      <c r="D2613"/>
      <c r="E2613"/>
      <c r="F2613"/>
      <c r="G2613"/>
      <c r="H2613"/>
      <c r="I2613"/>
      <c r="J2613"/>
      <c r="K2613"/>
    </row>
    <row r="2614" spans="1:11">
      <c r="A2614"/>
      <c r="B2614"/>
      <c r="C2614"/>
      <c r="D2614"/>
      <c r="E2614"/>
      <c r="F2614"/>
      <c r="G2614"/>
      <c r="H2614"/>
      <c r="I2614"/>
      <c r="J2614"/>
      <c r="K2614"/>
    </row>
    <row r="2615" spans="1:11">
      <c r="A2615"/>
      <c r="B2615"/>
      <c r="C2615"/>
      <c r="D2615"/>
      <c r="E2615"/>
      <c r="F2615"/>
      <c r="G2615"/>
      <c r="H2615"/>
      <c r="I2615"/>
      <c r="J2615"/>
      <c r="K2615"/>
    </row>
    <row r="2616" spans="1:11">
      <c r="A2616"/>
      <c r="B2616"/>
      <c r="C2616"/>
      <c r="D2616"/>
      <c r="E2616"/>
      <c r="F2616"/>
      <c r="G2616"/>
      <c r="H2616"/>
      <c r="I2616"/>
      <c r="J2616"/>
      <c r="K2616"/>
    </row>
    <row r="2617" spans="1:11">
      <c r="A2617"/>
      <c r="B2617"/>
      <c r="C2617"/>
      <c r="D2617"/>
      <c r="E2617"/>
      <c r="F2617"/>
      <c r="G2617"/>
      <c r="H2617"/>
      <c r="I2617"/>
      <c r="J2617"/>
      <c r="K2617"/>
    </row>
    <row r="2618" spans="1:11">
      <c r="A2618"/>
      <c r="B2618"/>
      <c r="C2618"/>
      <c r="D2618"/>
      <c r="E2618"/>
      <c r="F2618"/>
      <c r="G2618"/>
      <c r="H2618"/>
      <c r="I2618"/>
      <c r="J2618"/>
      <c r="K2618"/>
    </row>
    <row r="2619" spans="1:11">
      <c r="A2619"/>
      <c r="B2619"/>
      <c r="C2619"/>
      <c r="D2619"/>
      <c r="E2619"/>
      <c r="F2619"/>
      <c r="G2619"/>
      <c r="H2619"/>
      <c r="I2619"/>
      <c r="J2619"/>
      <c r="K2619"/>
    </row>
    <row r="2620" spans="1:11">
      <c r="A2620"/>
      <c r="B2620"/>
      <c r="C2620"/>
      <c r="D2620"/>
      <c r="E2620"/>
      <c r="F2620"/>
      <c r="G2620"/>
      <c r="H2620"/>
      <c r="I2620"/>
      <c r="J2620"/>
      <c r="K2620"/>
    </row>
    <row r="2621" spans="1:11">
      <c r="A2621"/>
      <c r="B2621"/>
      <c r="C2621"/>
      <c r="D2621"/>
      <c r="E2621"/>
      <c r="F2621"/>
      <c r="G2621"/>
      <c r="H2621"/>
      <c r="I2621"/>
      <c r="J2621"/>
      <c r="K2621"/>
    </row>
    <row r="2622" spans="1:11">
      <c r="A2622"/>
      <c r="B2622"/>
      <c r="C2622"/>
      <c r="D2622"/>
      <c r="E2622"/>
      <c r="F2622"/>
      <c r="G2622"/>
      <c r="H2622"/>
      <c r="I2622"/>
      <c r="J2622"/>
      <c r="K2622"/>
    </row>
    <row r="2623" spans="1:11">
      <c r="A2623"/>
      <c r="B2623"/>
      <c r="C2623"/>
      <c r="D2623"/>
      <c r="E2623"/>
      <c r="F2623"/>
      <c r="G2623"/>
      <c r="H2623"/>
      <c r="I2623"/>
      <c r="J2623"/>
      <c r="K2623"/>
    </row>
    <row r="2624" spans="1:11">
      <c r="A2624"/>
      <c r="B2624"/>
      <c r="C2624"/>
      <c r="D2624"/>
      <c r="E2624"/>
      <c r="F2624"/>
      <c r="G2624"/>
      <c r="H2624"/>
      <c r="I2624"/>
      <c r="J2624"/>
      <c r="K2624"/>
    </row>
    <row r="2625" spans="1:11">
      <c r="A2625"/>
      <c r="B2625"/>
      <c r="C2625"/>
      <c r="D2625"/>
      <c r="E2625"/>
      <c r="F2625"/>
      <c r="G2625"/>
      <c r="H2625"/>
      <c r="I2625"/>
      <c r="J2625"/>
      <c r="K2625"/>
    </row>
    <row r="2626" spans="1:11">
      <c r="A2626"/>
      <c r="B2626"/>
      <c r="C2626"/>
      <c r="D2626"/>
      <c r="E2626"/>
      <c r="F2626"/>
      <c r="G2626"/>
      <c r="H2626"/>
      <c r="I2626"/>
      <c r="J2626"/>
      <c r="K2626"/>
    </row>
    <row r="2627" spans="1:11">
      <c r="A2627"/>
      <c r="B2627"/>
      <c r="C2627"/>
      <c r="D2627"/>
      <c r="E2627"/>
      <c r="F2627"/>
      <c r="G2627"/>
      <c r="H2627"/>
      <c r="I2627"/>
      <c r="J2627"/>
      <c r="K2627"/>
    </row>
    <row r="2628" spans="1:11">
      <c r="A2628"/>
      <c r="B2628"/>
      <c r="C2628"/>
      <c r="D2628"/>
      <c r="E2628"/>
      <c r="F2628"/>
      <c r="G2628"/>
      <c r="H2628"/>
      <c r="I2628"/>
      <c r="J2628"/>
      <c r="K2628"/>
    </row>
    <row r="2629" spans="1:11">
      <c r="A2629"/>
      <c r="B2629"/>
      <c r="C2629"/>
      <c r="D2629"/>
      <c r="E2629"/>
      <c r="F2629"/>
      <c r="G2629"/>
      <c r="H2629"/>
      <c r="I2629"/>
      <c r="J2629"/>
      <c r="K2629"/>
    </row>
    <row r="2630" spans="1:11">
      <c r="A2630"/>
      <c r="B2630"/>
      <c r="C2630"/>
      <c r="D2630"/>
      <c r="E2630"/>
      <c r="F2630"/>
      <c r="G2630"/>
      <c r="H2630"/>
      <c r="I2630"/>
      <c r="J2630"/>
      <c r="K2630"/>
    </row>
    <row r="2631" spans="1:11">
      <c r="A2631"/>
      <c r="B2631"/>
      <c r="C2631"/>
      <c r="D2631"/>
      <c r="E2631"/>
      <c r="F2631"/>
      <c r="G2631"/>
      <c r="H2631"/>
      <c r="I2631"/>
      <c r="J2631"/>
      <c r="K2631"/>
    </row>
    <row r="2632" spans="1:11">
      <c r="A2632"/>
      <c r="B2632"/>
      <c r="C2632"/>
      <c r="D2632"/>
      <c r="E2632"/>
      <c r="F2632"/>
      <c r="G2632"/>
      <c r="H2632"/>
      <c r="I2632"/>
      <c r="J2632"/>
      <c r="K2632"/>
    </row>
    <row r="2633" spans="1:11">
      <c r="A2633"/>
      <c r="B2633"/>
      <c r="C2633"/>
      <c r="D2633"/>
      <c r="E2633"/>
      <c r="F2633"/>
      <c r="G2633"/>
      <c r="H2633"/>
      <c r="I2633"/>
      <c r="J2633"/>
      <c r="K2633"/>
    </row>
    <row r="2634" spans="1:11">
      <c r="A2634"/>
      <c r="B2634"/>
      <c r="C2634"/>
      <c r="D2634"/>
      <c r="E2634"/>
      <c r="F2634"/>
      <c r="G2634"/>
      <c r="H2634"/>
      <c r="I2634"/>
      <c r="J2634"/>
      <c r="K2634"/>
    </row>
    <row r="2635" spans="1:11">
      <c r="A2635"/>
      <c r="B2635"/>
      <c r="C2635"/>
      <c r="D2635"/>
      <c r="E2635"/>
      <c r="F2635"/>
      <c r="G2635"/>
      <c r="H2635"/>
      <c r="I2635"/>
      <c r="J2635"/>
      <c r="K2635"/>
    </row>
    <row r="2636" spans="1:11">
      <c r="A2636"/>
      <c r="B2636"/>
      <c r="C2636"/>
      <c r="D2636"/>
      <c r="E2636"/>
      <c r="F2636"/>
      <c r="G2636"/>
      <c r="H2636"/>
      <c r="I2636"/>
      <c r="J2636"/>
      <c r="K2636"/>
    </row>
    <row r="2637" spans="1:11">
      <c r="A2637"/>
      <c r="B2637"/>
      <c r="C2637"/>
      <c r="D2637"/>
      <c r="E2637"/>
      <c r="F2637"/>
      <c r="G2637"/>
      <c r="H2637"/>
      <c r="I2637"/>
      <c r="J2637"/>
      <c r="K2637"/>
    </row>
    <row r="2638" spans="1:11">
      <c r="A2638"/>
      <c r="B2638"/>
      <c r="C2638"/>
      <c r="D2638"/>
      <c r="E2638"/>
      <c r="F2638"/>
      <c r="G2638"/>
      <c r="H2638"/>
      <c r="I2638"/>
      <c r="J2638"/>
      <c r="K2638"/>
    </row>
    <row r="2639" spans="1:11">
      <c r="A2639"/>
      <c r="B2639"/>
      <c r="C2639"/>
      <c r="D2639"/>
      <c r="E2639"/>
      <c r="F2639"/>
      <c r="G2639"/>
      <c r="H2639"/>
      <c r="I2639"/>
      <c r="J2639"/>
      <c r="K2639"/>
    </row>
    <row r="2640" spans="1:11">
      <c r="A2640"/>
      <c r="B2640"/>
      <c r="C2640"/>
      <c r="D2640"/>
      <c r="E2640"/>
      <c r="F2640"/>
      <c r="G2640"/>
      <c r="H2640"/>
      <c r="I2640"/>
      <c r="J2640"/>
      <c r="K2640"/>
    </row>
    <row r="2641" spans="1:11">
      <c r="A2641"/>
      <c r="B2641"/>
      <c r="C2641"/>
      <c r="D2641"/>
      <c r="E2641"/>
      <c r="F2641"/>
      <c r="G2641"/>
      <c r="H2641"/>
      <c r="I2641"/>
      <c r="J2641"/>
      <c r="K2641"/>
    </row>
    <row r="2642" spans="1:11">
      <c r="A2642"/>
      <c r="B2642"/>
      <c r="C2642"/>
      <c r="D2642"/>
      <c r="E2642"/>
      <c r="F2642"/>
      <c r="G2642"/>
      <c r="H2642"/>
      <c r="I2642"/>
      <c r="J2642"/>
      <c r="K2642"/>
    </row>
    <row r="2643" spans="1:11">
      <c r="A2643"/>
      <c r="B2643"/>
      <c r="C2643"/>
      <c r="D2643"/>
      <c r="E2643"/>
      <c r="F2643"/>
      <c r="G2643"/>
      <c r="H2643"/>
      <c r="I2643"/>
      <c r="J2643"/>
      <c r="K2643"/>
    </row>
    <row r="2644" spans="1:11">
      <c r="A2644"/>
      <c r="B2644"/>
      <c r="C2644"/>
      <c r="D2644"/>
      <c r="E2644"/>
      <c r="F2644"/>
      <c r="G2644"/>
      <c r="H2644"/>
      <c r="I2644"/>
      <c r="J2644"/>
      <c r="K2644"/>
    </row>
    <row r="2645" spans="1:11">
      <c r="A2645"/>
      <c r="B2645"/>
      <c r="C2645"/>
      <c r="D2645"/>
      <c r="E2645"/>
      <c r="F2645"/>
      <c r="G2645"/>
      <c r="H2645"/>
      <c r="I2645"/>
      <c r="J2645"/>
      <c r="K2645"/>
    </row>
    <row r="2646" spans="1:11">
      <c r="A2646"/>
      <c r="B2646"/>
      <c r="C2646"/>
      <c r="D2646"/>
      <c r="E2646"/>
      <c r="F2646"/>
      <c r="G2646"/>
      <c r="H2646"/>
      <c r="I2646"/>
      <c r="J2646"/>
      <c r="K2646"/>
    </row>
    <row r="2647" spans="1:11">
      <c r="A2647"/>
      <c r="B2647"/>
      <c r="C2647"/>
      <c r="D2647"/>
      <c r="E2647"/>
      <c r="F2647"/>
      <c r="G2647"/>
      <c r="H2647"/>
      <c r="I2647"/>
      <c r="J2647"/>
      <c r="K2647"/>
    </row>
    <row r="2648" spans="1:11">
      <c r="A2648"/>
      <c r="B2648"/>
      <c r="C2648"/>
      <c r="D2648"/>
      <c r="E2648"/>
      <c r="F2648"/>
      <c r="G2648"/>
      <c r="H2648"/>
      <c r="I2648"/>
      <c r="J2648"/>
      <c r="K2648"/>
    </row>
    <row r="2649" spans="1:11">
      <c r="A2649"/>
      <c r="B2649"/>
      <c r="C2649"/>
      <c r="D2649"/>
      <c r="E2649"/>
      <c r="F2649"/>
      <c r="G2649"/>
      <c r="H2649"/>
      <c r="I2649"/>
      <c r="J2649"/>
      <c r="K2649"/>
    </row>
    <row r="2650" spans="1:11">
      <c r="A2650"/>
      <c r="B2650"/>
      <c r="C2650"/>
      <c r="D2650"/>
      <c r="E2650"/>
      <c r="F2650"/>
      <c r="G2650"/>
      <c r="H2650"/>
      <c r="I2650"/>
      <c r="J2650"/>
      <c r="K2650"/>
    </row>
    <row r="2651" spans="1:11">
      <c r="A2651"/>
      <c r="B2651"/>
      <c r="C2651"/>
      <c r="D2651"/>
      <c r="E2651"/>
      <c r="F2651"/>
      <c r="G2651"/>
      <c r="H2651"/>
      <c r="I2651"/>
      <c r="J2651"/>
      <c r="K2651"/>
    </row>
    <row r="2652" spans="1:11">
      <c r="A2652"/>
      <c r="B2652"/>
      <c r="C2652"/>
      <c r="D2652"/>
      <c r="E2652"/>
      <c r="F2652"/>
      <c r="G2652"/>
      <c r="H2652"/>
      <c r="I2652"/>
      <c r="J2652"/>
      <c r="K2652"/>
    </row>
    <row r="2653" spans="1:11">
      <c r="A2653"/>
      <c r="B2653"/>
      <c r="C2653"/>
      <c r="D2653"/>
      <c r="E2653"/>
      <c r="F2653"/>
      <c r="G2653"/>
      <c r="H2653"/>
      <c r="I2653"/>
      <c r="J2653"/>
      <c r="K2653"/>
    </row>
    <row r="2654" spans="1:11">
      <c r="A2654"/>
      <c r="B2654"/>
      <c r="C2654"/>
      <c r="D2654"/>
      <c r="E2654"/>
      <c r="F2654"/>
      <c r="G2654"/>
      <c r="H2654"/>
      <c r="I2654"/>
      <c r="J2654"/>
      <c r="K2654"/>
    </row>
    <row r="2655" spans="1:11">
      <c r="A2655"/>
      <c r="B2655"/>
      <c r="C2655"/>
      <c r="D2655"/>
      <c r="E2655"/>
      <c r="F2655"/>
      <c r="G2655"/>
      <c r="H2655"/>
      <c r="I2655"/>
      <c r="J2655"/>
      <c r="K2655"/>
    </row>
    <row r="2656" spans="1:11">
      <c r="A2656"/>
      <c r="B2656"/>
      <c r="C2656"/>
      <c r="D2656"/>
      <c r="E2656"/>
      <c r="F2656"/>
      <c r="G2656"/>
      <c r="H2656"/>
      <c r="I2656"/>
      <c r="J2656"/>
      <c r="K2656"/>
    </row>
    <row r="2657" spans="1:11">
      <c r="A2657"/>
      <c r="B2657"/>
      <c r="C2657"/>
      <c r="D2657"/>
      <c r="E2657"/>
      <c r="F2657"/>
      <c r="G2657"/>
      <c r="H2657"/>
      <c r="I2657"/>
      <c r="J2657"/>
      <c r="K2657"/>
    </row>
    <row r="2658" spans="1:11">
      <c r="A2658"/>
      <c r="B2658"/>
      <c r="C2658"/>
      <c r="D2658"/>
      <c r="E2658"/>
      <c r="F2658"/>
      <c r="G2658"/>
      <c r="H2658"/>
      <c r="I2658"/>
      <c r="J2658"/>
      <c r="K2658"/>
    </row>
    <row r="2659" spans="1:11">
      <c r="A2659"/>
      <c r="B2659"/>
      <c r="C2659"/>
      <c r="D2659"/>
      <c r="E2659"/>
      <c r="F2659"/>
      <c r="G2659"/>
      <c r="H2659"/>
      <c r="I2659"/>
      <c r="J2659"/>
      <c r="K2659"/>
    </row>
    <row r="2660" spans="1:11">
      <c r="A2660"/>
      <c r="B2660"/>
      <c r="C2660"/>
      <c r="D2660"/>
      <c r="E2660"/>
      <c r="F2660"/>
      <c r="G2660"/>
      <c r="H2660"/>
      <c r="I2660"/>
      <c r="J2660"/>
      <c r="K2660"/>
    </row>
    <row r="2661" spans="1:11">
      <c r="A2661"/>
      <c r="B2661"/>
      <c r="C2661"/>
      <c r="D2661"/>
      <c r="E2661"/>
      <c r="F2661"/>
      <c r="G2661"/>
      <c r="H2661"/>
      <c r="I2661"/>
      <c r="J2661"/>
      <c r="K2661"/>
    </row>
    <row r="2662" spans="1:11">
      <c r="A2662"/>
      <c r="B2662"/>
      <c r="C2662"/>
      <c r="D2662"/>
      <c r="E2662"/>
      <c r="F2662"/>
      <c r="G2662"/>
      <c r="H2662"/>
      <c r="I2662"/>
      <c r="J2662"/>
      <c r="K2662"/>
    </row>
    <row r="2663" spans="1:11">
      <c r="A2663"/>
      <c r="B2663"/>
      <c r="C2663"/>
      <c r="D2663"/>
      <c r="E2663"/>
      <c r="F2663"/>
      <c r="G2663"/>
      <c r="H2663"/>
      <c r="I2663"/>
      <c r="J2663"/>
      <c r="K2663"/>
    </row>
    <row r="2664" spans="1:11">
      <c r="A2664"/>
      <c r="B2664"/>
      <c r="C2664"/>
      <c r="D2664"/>
      <c r="E2664"/>
      <c r="F2664"/>
      <c r="G2664"/>
      <c r="H2664"/>
      <c r="I2664"/>
      <c r="J2664"/>
      <c r="K2664"/>
    </row>
    <row r="2665" spans="1:11">
      <c r="A2665"/>
      <c r="B2665"/>
      <c r="C2665"/>
      <c r="D2665"/>
      <c r="E2665"/>
      <c r="F2665"/>
      <c r="G2665"/>
      <c r="H2665"/>
      <c r="I2665"/>
      <c r="J2665"/>
      <c r="K2665"/>
    </row>
    <row r="2666" spans="1:11">
      <c r="A2666"/>
      <c r="B2666"/>
      <c r="C2666"/>
      <c r="D2666"/>
      <c r="E2666"/>
      <c r="F2666"/>
      <c r="G2666"/>
      <c r="H2666"/>
      <c r="I2666"/>
      <c r="J2666"/>
      <c r="K2666"/>
    </row>
    <row r="2667" spans="1:11">
      <c r="A2667"/>
      <c r="B2667"/>
      <c r="C2667"/>
      <c r="D2667"/>
      <c r="E2667"/>
      <c r="F2667"/>
      <c r="G2667"/>
      <c r="H2667"/>
      <c r="I2667"/>
      <c r="J2667"/>
      <c r="K2667"/>
    </row>
    <row r="2668" spans="1:11">
      <c r="A2668"/>
      <c r="B2668"/>
      <c r="C2668"/>
      <c r="D2668"/>
      <c r="E2668"/>
      <c r="F2668"/>
      <c r="G2668"/>
      <c r="H2668"/>
      <c r="I2668"/>
      <c r="J2668"/>
      <c r="K2668"/>
    </row>
    <row r="2669" spans="1:11">
      <c r="A2669"/>
      <c r="B2669"/>
      <c r="C2669"/>
      <c r="D2669"/>
      <c r="E2669"/>
      <c r="F2669"/>
      <c r="G2669"/>
      <c r="H2669"/>
      <c r="I2669"/>
      <c r="J2669"/>
      <c r="K2669"/>
    </row>
    <row r="2670" spans="1:11">
      <c r="A2670"/>
      <c r="B2670"/>
      <c r="C2670"/>
      <c r="D2670"/>
      <c r="E2670"/>
      <c r="F2670"/>
      <c r="G2670"/>
      <c r="H2670"/>
      <c r="I2670"/>
      <c r="J2670"/>
      <c r="K2670"/>
    </row>
    <row r="2671" spans="1:11">
      <c r="A2671"/>
      <c r="B2671"/>
      <c r="C2671"/>
      <c r="D2671"/>
      <c r="E2671"/>
      <c r="F2671"/>
      <c r="G2671"/>
      <c r="H2671"/>
      <c r="I2671"/>
      <c r="J2671"/>
      <c r="K2671"/>
    </row>
    <row r="2672" spans="1:11">
      <c r="A2672"/>
      <c r="B2672"/>
      <c r="C2672"/>
      <c r="D2672"/>
      <c r="E2672"/>
      <c r="F2672"/>
      <c r="G2672"/>
      <c r="H2672"/>
      <c r="I2672"/>
      <c r="J2672"/>
      <c r="K2672"/>
    </row>
    <row r="2673" spans="1:11">
      <c r="A2673"/>
      <c r="B2673"/>
      <c r="C2673"/>
      <c r="D2673"/>
      <c r="E2673"/>
      <c r="F2673"/>
      <c r="G2673"/>
      <c r="H2673"/>
      <c r="I2673"/>
      <c r="J2673"/>
      <c r="K2673"/>
    </row>
    <row r="2674" spans="1:11">
      <c r="A2674"/>
      <c r="B2674"/>
      <c r="C2674"/>
      <c r="D2674"/>
      <c r="E2674"/>
      <c r="F2674"/>
      <c r="G2674"/>
      <c r="H2674"/>
      <c r="I2674"/>
      <c r="J2674"/>
      <c r="K2674"/>
    </row>
    <row r="2675" spans="1:11">
      <c r="A2675"/>
      <c r="B2675"/>
      <c r="C2675"/>
      <c r="D2675"/>
      <c r="E2675"/>
      <c r="F2675"/>
      <c r="G2675"/>
      <c r="H2675"/>
      <c r="I2675"/>
      <c r="J2675"/>
      <c r="K2675"/>
    </row>
    <row r="2676" spans="1:11">
      <c r="A2676"/>
      <c r="B2676"/>
      <c r="C2676"/>
      <c r="D2676"/>
      <c r="E2676"/>
      <c r="F2676"/>
      <c r="G2676"/>
      <c r="H2676"/>
      <c r="I2676"/>
      <c r="J2676"/>
      <c r="K2676"/>
    </row>
    <row r="2677" spans="1:11">
      <c r="A2677"/>
      <c r="B2677"/>
      <c r="C2677"/>
      <c r="D2677"/>
      <c r="E2677"/>
      <c r="F2677"/>
      <c r="G2677"/>
      <c r="H2677"/>
      <c r="I2677"/>
      <c r="J2677"/>
      <c r="K2677"/>
    </row>
    <row r="2678" spans="1:11">
      <c r="A2678"/>
      <c r="B2678"/>
      <c r="C2678"/>
      <c r="D2678"/>
      <c r="E2678"/>
      <c r="F2678"/>
      <c r="G2678"/>
      <c r="H2678"/>
      <c r="I2678"/>
      <c r="J2678"/>
      <c r="K2678"/>
    </row>
    <row r="2679" spans="1:11">
      <c r="A2679"/>
      <c r="B2679"/>
      <c r="C2679"/>
      <c r="D2679"/>
      <c r="E2679"/>
      <c r="F2679"/>
      <c r="G2679"/>
      <c r="H2679"/>
      <c r="I2679"/>
      <c r="J2679"/>
      <c r="K2679"/>
    </row>
    <row r="2680" spans="1:11">
      <c r="A2680"/>
      <c r="B2680"/>
      <c r="C2680"/>
      <c r="D2680"/>
      <c r="E2680"/>
      <c r="F2680"/>
      <c r="G2680"/>
      <c r="H2680"/>
      <c r="I2680"/>
      <c r="J2680"/>
      <c r="K2680"/>
    </row>
    <row r="2681" spans="1:11">
      <c r="A2681"/>
      <c r="B2681"/>
      <c r="C2681"/>
      <c r="D2681"/>
      <c r="E2681"/>
      <c r="F2681"/>
      <c r="G2681"/>
      <c r="H2681"/>
      <c r="I2681"/>
      <c r="J2681"/>
      <c r="K2681"/>
    </row>
    <row r="2682" spans="1:11">
      <c r="A2682"/>
      <c r="B2682"/>
      <c r="C2682"/>
      <c r="D2682"/>
      <c r="E2682"/>
      <c r="F2682"/>
      <c r="G2682"/>
      <c r="H2682"/>
      <c r="I2682"/>
      <c r="J2682"/>
      <c r="K2682"/>
    </row>
    <row r="2683" spans="1:11">
      <c r="A2683"/>
      <c r="B2683"/>
      <c r="C2683"/>
      <c r="D2683"/>
      <c r="E2683"/>
      <c r="F2683"/>
      <c r="G2683"/>
      <c r="H2683"/>
      <c r="I2683"/>
      <c r="J2683"/>
      <c r="K2683"/>
    </row>
    <row r="2684" spans="1:11">
      <c r="A2684"/>
      <c r="B2684"/>
      <c r="C2684"/>
      <c r="D2684"/>
      <c r="E2684"/>
      <c r="F2684"/>
      <c r="G2684"/>
      <c r="H2684"/>
      <c r="I2684"/>
      <c r="J2684"/>
      <c r="K2684"/>
    </row>
    <row r="2685" spans="1:11">
      <c r="A2685"/>
      <c r="B2685"/>
      <c r="C2685"/>
      <c r="D2685"/>
      <c r="E2685"/>
      <c r="F2685"/>
      <c r="G2685"/>
      <c r="H2685"/>
      <c r="I2685"/>
      <c r="J2685"/>
      <c r="K2685"/>
    </row>
    <row r="2686" spans="1:11">
      <c r="A2686"/>
      <c r="B2686"/>
      <c r="C2686"/>
      <c r="D2686"/>
      <c r="E2686"/>
      <c r="F2686"/>
      <c r="G2686"/>
      <c r="H2686"/>
      <c r="I2686"/>
      <c r="J2686"/>
      <c r="K2686"/>
    </row>
    <row r="2687" spans="1:11">
      <c r="A2687"/>
      <c r="B2687"/>
      <c r="C2687"/>
      <c r="D2687"/>
      <c r="E2687"/>
      <c r="F2687"/>
      <c r="G2687"/>
      <c r="H2687"/>
      <c r="I2687"/>
      <c r="J2687"/>
      <c r="K2687"/>
    </row>
    <row r="2688" spans="1:11">
      <c r="A2688"/>
      <c r="B2688"/>
      <c r="C2688"/>
      <c r="D2688"/>
      <c r="E2688"/>
      <c r="F2688"/>
      <c r="G2688"/>
      <c r="H2688"/>
      <c r="I2688"/>
      <c r="J2688"/>
      <c r="K2688"/>
    </row>
    <row r="2689" spans="1:11">
      <c r="A2689"/>
      <c r="B2689"/>
      <c r="C2689"/>
      <c r="D2689"/>
      <c r="E2689"/>
      <c r="F2689"/>
      <c r="G2689"/>
      <c r="H2689"/>
      <c r="I2689"/>
      <c r="J2689"/>
      <c r="K2689"/>
    </row>
    <row r="2690" spans="1:11">
      <c r="A2690"/>
      <c r="B2690"/>
      <c r="C2690"/>
      <c r="D2690"/>
      <c r="E2690"/>
      <c r="F2690"/>
      <c r="G2690"/>
      <c r="H2690"/>
      <c r="I2690"/>
      <c r="J2690"/>
      <c r="K2690"/>
    </row>
    <row r="2691" spans="1:11">
      <c r="A2691"/>
      <c r="B2691"/>
      <c r="C2691"/>
      <c r="D2691"/>
      <c r="E2691"/>
      <c r="F2691"/>
      <c r="G2691"/>
      <c r="H2691"/>
      <c r="I2691"/>
      <c r="J2691"/>
      <c r="K2691"/>
    </row>
    <row r="2692" spans="1:11">
      <c r="A2692"/>
      <c r="B2692"/>
      <c r="C2692"/>
      <c r="D2692"/>
      <c r="E2692"/>
      <c r="F2692"/>
      <c r="G2692"/>
      <c r="H2692"/>
      <c r="I2692"/>
      <c r="J2692"/>
      <c r="K2692"/>
    </row>
    <row r="2693" spans="1:11">
      <c r="A2693"/>
      <c r="B2693"/>
      <c r="C2693"/>
      <c r="D2693"/>
      <c r="E2693"/>
      <c r="F2693"/>
      <c r="G2693"/>
      <c r="H2693"/>
      <c r="I2693"/>
      <c r="J2693"/>
      <c r="K2693"/>
    </row>
    <row r="2694" spans="1:11">
      <c r="A2694"/>
      <c r="B2694"/>
      <c r="C2694"/>
      <c r="D2694"/>
      <c r="E2694"/>
      <c r="F2694"/>
      <c r="G2694"/>
      <c r="H2694"/>
      <c r="I2694"/>
      <c r="J2694"/>
      <c r="K2694"/>
    </row>
    <row r="2695" spans="1:11">
      <c r="A2695"/>
      <c r="B2695"/>
      <c r="C2695"/>
      <c r="D2695"/>
      <c r="E2695"/>
      <c r="F2695"/>
      <c r="G2695"/>
      <c r="H2695"/>
      <c r="I2695"/>
      <c r="J2695"/>
      <c r="K2695"/>
    </row>
    <row r="2696" spans="1:11">
      <c r="A2696"/>
      <c r="B2696"/>
      <c r="C2696"/>
      <c r="D2696"/>
      <c r="E2696"/>
      <c r="F2696"/>
      <c r="G2696"/>
      <c r="H2696"/>
      <c r="I2696"/>
      <c r="J2696"/>
      <c r="K2696"/>
    </row>
    <row r="2697" spans="1:11">
      <c r="A2697"/>
      <c r="B2697"/>
      <c r="C2697"/>
      <c r="D2697"/>
      <c r="E2697"/>
      <c r="F2697"/>
      <c r="G2697"/>
      <c r="H2697"/>
      <c r="I2697"/>
      <c r="J2697"/>
      <c r="K2697"/>
    </row>
    <row r="2698" spans="1:11">
      <c r="A2698"/>
      <c r="B2698"/>
      <c r="C2698"/>
      <c r="D2698"/>
      <c r="E2698"/>
      <c r="F2698"/>
      <c r="G2698"/>
      <c r="H2698"/>
      <c r="I2698"/>
      <c r="J2698"/>
      <c r="K2698"/>
    </row>
    <row r="2699" spans="1:11">
      <c r="A2699"/>
      <c r="B2699"/>
      <c r="C2699"/>
      <c r="D2699"/>
      <c r="E2699"/>
      <c r="F2699"/>
      <c r="G2699"/>
      <c r="H2699"/>
      <c r="I2699"/>
      <c r="J2699"/>
      <c r="K2699"/>
    </row>
    <row r="2700" spans="1:11">
      <c r="A2700"/>
      <c r="B2700"/>
      <c r="C2700"/>
      <c r="D2700"/>
      <c r="E2700"/>
      <c r="F2700"/>
      <c r="G2700"/>
      <c r="H2700"/>
      <c r="I2700"/>
      <c r="J2700"/>
      <c r="K2700"/>
    </row>
    <row r="2701" spans="1:11">
      <c r="A2701"/>
      <c r="B2701"/>
      <c r="C2701"/>
      <c r="D2701"/>
      <c r="E2701"/>
      <c r="F2701"/>
      <c r="G2701"/>
      <c r="H2701"/>
      <c r="I2701"/>
      <c r="J2701"/>
      <c r="K2701"/>
    </row>
    <row r="2702" spans="1:11">
      <c r="A2702"/>
      <c r="B2702"/>
      <c r="C2702"/>
      <c r="D2702"/>
      <c r="E2702"/>
      <c r="F2702"/>
      <c r="G2702"/>
      <c r="H2702"/>
      <c r="I2702"/>
      <c r="J2702"/>
      <c r="K2702"/>
    </row>
    <row r="2703" spans="1:11">
      <c r="A2703"/>
      <c r="B2703"/>
      <c r="C2703"/>
      <c r="D2703"/>
      <c r="E2703"/>
      <c r="F2703"/>
      <c r="G2703"/>
      <c r="H2703"/>
      <c r="I2703"/>
      <c r="J2703"/>
      <c r="K2703"/>
    </row>
    <row r="2704" spans="1:11">
      <c r="A2704"/>
      <c r="B2704"/>
      <c r="C2704"/>
      <c r="D2704"/>
      <c r="E2704"/>
      <c r="F2704"/>
      <c r="G2704"/>
      <c r="H2704"/>
      <c r="I2704"/>
      <c r="J2704"/>
      <c r="K2704"/>
    </row>
    <row r="2705" spans="1:11">
      <c r="A2705"/>
      <c r="B2705"/>
      <c r="C2705"/>
      <c r="D2705"/>
      <c r="E2705"/>
      <c r="F2705"/>
      <c r="G2705"/>
      <c r="H2705"/>
      <c r="I2705"/>
      <c r="J2705"/>
      <c r="K2705"/>
    </row>
    <row r="2706" spans="1:11">
      <c r="A2706"/>
      <c r="B2706"/>
      <c r="C2706"/>
      <c r="D2706"/>
      <c r="E2706"/>
      <c r="F2706"/>
      <c r="G2706"/>
      <c r="H2706"/>
      <c r="I2706"/>
      <c r="J2706"/>
      <c r="K2706"/>
    </row>
    <row r="2707" spans="1:11">
      <c r="A2707"/>
      <c r="B2707"/>
      <c r="C2707"/>
      <c r="D2707"/>
      <c r="E2707"/>
      <c r="F2707"/>
      <c r="G2707"/>
      <c r="H2707"/>
      <c r="I2707"/>
      <c r="J2707"/>
      <c r="K2707"/>
    </row>
    <row r="2708" spans="1:11">
      <c r="A2708"/>
      <c r="B2708"/>
      <c r="C2708"/>
      <c r="D2708"/>
      <c r="E2708"/>
      <c r="F2708"/>
      <c r="G2708"/>
      <c r="H2708"/>
      <c r="I2708"/>
      <c r="J2708"/>
      <c r="K2708"/>
    </row>
    <row r="2709" spans="1:11">
      <c r="A2709"/>
      <c r="B2709"/>
      <c r="C2709"/>
      <c r="D2709"/>
      <c r="E2709"/>
      <c r="F2709"/>
      <c r="G2709"/>
      <c r="H2709"/>
      <c r="I2709"/>
      <c r="J2709"/>
      <c r="K2709"/>
    </row>
    <row r="2710" spans="1:11">
      <c r="A2710"/>
      <c r="B2710"/>
      <c r="C2710"/>
      <c r="D2710"/>
      <c r="E2710"/>
      <c r="F2710"/>
      <c r="G2710"/>
      <c r="H2710"/>
      <c r="I2710"/>
      <c r="J2710"/>
      <c r="K2710"/>
    </row>
    <row r="2711" spans="1:11">
      <c r="A2711"/>
      <c r="B2711"/>
      <c r="C2711"/>
      <c r="D2711"/>
      <c r="E2711"/>
      <c r="F2711"/>
      <c r="G2711"/>
      <c r="H2711"/>
      <c r="I2711"/>
      <c r="J2711"/>
      <c r="K2711"/>
    </row>
    <row r="2712" spans="1:11">
      <c r="A2712"/>
      <c r="B2712"/>
      <c r="C2712"/>
      <c r="D2712"/>
      <c r="E2712"/>
      <c r="F2712"/>
      <c r="G2712"/>
      <c r="H2712"/>
      <c r="I2712"/>
      <c r="J2712"/>
      <c r="K2712"/>
    </row>
    <row r="2713" spans="1:11">
      <c r="A2713"/>
      <c r="B2713"/>
      <c r="C2713"/>
      <c r="D2713"/>
      <c r="E2713"/>
      <c r="F2713"/>
      <c r="G2713"/>
      <c r="H2713"/>
      <c r="I2713"/>
      <c r="J2713"/>
      <c r="K2713"/>
    </row>
    <row r="2714" spans="1:11">
      <c r="A2714"/>
      <c r="B2714"/>
      <c r="C2714"/>
      <c r="D2714"/>
      <c r="E2714"/>
      <c r="F2714"/>
      <c r="G2714"/>
      <c r="H2714"/>
      <c r="I2714"/>
      <c r="J2714"/>
      <c r="K2714"/>
    </row>
    <row r="2715" spans="1:11">
      <c r="A2715"/>
      <c r="B2715"/>
      <c r="C2715"/>
      <c r="D2715"/>
      <c r="E2715"/>
      <c r="F2715"/>
      <c r="G2715"/>
      <c r="H2715"/>
      <c r="I2715"/>
      <c r="J2715"/>
      <c r="K2715"/>
    </row>
    <row r="2716" spans="1:11">
      <c r="A2716"/>
      <c r="B2716"/>
      <c r="C2716"/>
      <c r="D2716"/>
      <c r="E2716"/>
      <c r="F2716"/>
      <c r="G2716"/>
      <c r="H2716"/>
      <c r="I2716"/>
      <c r="J2716"/>
      <c r="K2716"/>
    </row>
    <row r="2717" spans="1:11">
      <c r="A2717"/>
      <c r="B2717"/>
      <c r="C2717"/>
      <c r="D2717"/>
      <c r="E2717"/>
      <c r="F2717"/>
      <c r="G2717"/>
      <c r="H2717"/>
      <c r="I2717"/>
      <c r="J2717"/>
      <c r="K2717"/>
    </row>
    <row r="2718" spans="1:11">
      <c r="A2718"/>
      <c r="B2718"/>
      <c r="C2718"/>
      <c r="D2718"/>
      <c r="E2718"/>
      <c r="F2718"/>
      <c r="G2718"/>
      <c r="H2718"/>
      <c r="I2718"/>
      <c r="J2718"/>
      <c r="K2718"/>
    </row>
    <row r="2719" spans="1:11">
      <c r="A2719"/>
      <c r="B2719"/>
      <c r="C2719"/>
      <c r="D2719"/>
      <c r="E2719"/>
      <c r="F2719"/>
      <c r="G2719"/>
      <c r="H2719"/>
      <c r="I2719"/>
      <c r="J2719"/>
      <c r="K2719"/>
    </row>
    <row r="2720" spans="1:11">
      <c r="A2720"/>
      <c r="B2720"/>
      <c r="C2720"/>
      <c r="D2720"/>
      <c r="E2720"/>
      <c r="F2720"/>
      <c r="G2720"/>
      <c r="H2720"/>
      <c r="I2720"/>
      <c r="J2720"/>
      <c r="K2720"/>
    </row>
    <row r="2721" spans="1:11">
      <c r="A2721"/>
      <c r="B2721"/>
      <c r="C2721"/>
      <c r="D2721"/>
      <c r="E2721"/>
      <c r="F2721"/>
      <c r="G2721"/>
      <c r="H2721"/>
      <c r="I2721"/>
      <c r="J2721"/>
      <c r="K2721"/>
    </row>
    <row r="2722" spans="1:11">
      <c r="A2722"/>
      <c r="B2722"/>
      <c r="C2722"/>
      <c r="D2722"/>
      <c r="E2722"/>
      <c r="F2722"/>
      <c r="G2722"/>
      <c r="H2722"/>
      <c r="I2722"/>
      <c r="J2722"/>
      <c r="K2722"/>
    </row>
    <row r="2723" spans="1:11">
      <c r="A2723"/>
      <c r="B2723"/>
      <c r="C2723"/>
      <c r="D2723"/>
      <c r="E2723"/>
      <c r="F2723"/>
      <c r="G2723"/>
      <c r="H2723"/>
      <c r="I2723"/>
      <c r="J2723"/>
      <c r="K2723"/>
    </row>
    <row r="2724" spans="1:11">
      <c r="A2724"/>
      <c r="B2724"/>
      <c r="C2724"/>
      <c r="D2724"/>
      <c r="E2724"/>
      <c r="F2724"/>
      <c r="G2724"/>
      <c r="H2724"/>
      <c r="I2724"/>
      <c r="J2724"/>
      <c r="K2724"/>
    </row>
    <row r="2725" spans="1:11">
      <c r="A2725"/>
      <c r="B2725"/>
      <c r="C2725"/>
      <c r="D2725"/>
      <c r="E2725"/>
      <c r="F2725"/>
      <c r="G2725"/>
      <c r="H2725"/>
      <c r="I2725"/>
      <c r="J2725"/>
      <c r="K2725"/>
    </row>
    <row r="2726" spans="1:11">
      <c r="A2726"/>
      <c r="B2726"/>
      <c r="C2726"/>
      <c r="D2726"/>
      <c r="E2726"/>
      <c r="F2726"/>
      <c r="G2726"/>
      <c r="H2726"/>
      <c r="I2726"/>
      <c r="J2726"/>
      <c r="K2726"/>
    </row>
    <row r="2727" spans="1:11">
      <c r="A2727"/>
      <c r="B2727"/>
      <c r="C2727"/>
      <c r="D2727"/>
      <c r="E2727"/>
      <c r="F2727"/>
      <c r="G2727"/>
      <c r="H2727"/>
      <c r="I2727"/>
      <c r="J2727"/>
      <c r="K2727"/>
    </row>
    <row r="2728" spans="1:11">
      <c r="A2728"/>
      <c r="B2728"/>
      <c r="C2728"/>
      <c r="D2728"/>
      <c r="E2728"/>
      <c r="F2728"/>
      <c r="G2728"/>
      <c r="H2728"/>
      <c r="I2728"/>
      <c r="J2728"/>
      <c r="K2728"/>
    </row>
    <row r="2729" spans="1:11">
      <c r="A2729"/>
      <c r="B2729"/>
      <c r="C2729"/>
      <c r="D2729"/>
      <c r="E2729"/>
      <c r="F2729"/>
      <c r="G2729"/>
      <c r="H2729"/>
      <c r="I2729"/>
      <c r="J2729"/>
      <c r="K2729"/>
    </row>
    <row r="2730" spans="1:11">
      <c r="A2730"/>
      <c r="B2730"/>
      <c r="C2730"/>
      <c r="D2730"/>
      <c r="E2730"/>
      <c r="F2730"/>
      <c r="G2730"/>
      <c r="H2730"/>
      <c r="I2730"/>
      <c r="J2730"/>
      <c r="K2730"/>
    </row>
    <row r="2731" spans="1:11">
      <c r="A2731"/>
      <c r="B2731"/>
      <c r="C2731"/>
      <c r="D2731"/>
      <c r="E2731"/>
      <c r="F2731"/>
      <c r="G2731"/>
      <c r="H2731"/>
      <c r="I2731"/>
      <c r="J2731"/>
      <c r="K2731"/>
    </row>
    <row r="2732" spans="1:11">
      <c r="A2732"/>
      <c r="B2732"/>
      <c r="C2732"/>
      <c r="D2732"/>
      <c r="E2732"/>
      <c r="F2732"/>
      <c r="G2732"/>
      <c r="H2732"/>
      <c r="I2732"/>
      <c r="J2732"/>
      <c r="K2732"/>
    </row>
    <row r="2733" spans="1:11">
      <c r="A2733"/>
      <c r="B2733"/>
      <c r="C2733"/>
      <c r="D2733"/>
      <c r="E2733"/>
      <c r="F2733"/>
      <c r="G2733"/>
      <c r="H2733"/>
      <c r="I2733"/>
      <c r="J2733"/>
      <c r="K2733"/>
    </row>
    <row r="2734" spans="1:11">
      <c r="A2734"/>
      <c r="B2734"/>
      <c r="C2734"/>
      <c r="D2734"/>
      <c r="E2734"/>
      <c r="F2734"/>
      <c r="G2734"/>
      <c r="H2734"/>
      <c r="I2734"/>
      <c r="J2734"/>
      <c r="K2734"/>
    </row>
    <row r="2735" spans="1:11">
      <c r="A2735"/>
      <c r="B2735"/>
      <c r="C2735"/>
      <c r="D2735"/>
      <c r="E2735"/>
      <c r="F2735"/>
      <c r="G2735"/>
      <c r="H2735"/>
      <c r="I2735"/>
      <c r="J2735"/>
      <c r="K2735"/>
    </row>
    <row r="2736" spans="1:11">
      <c r="A2736"/>
      <c r="B2736"/>
      <c r="C2736"/>
      <c r="D2736"/>
      <c r="E2736"/>
      <c r="F2736"/>
      <c r="G2736"/>
      <c r="H2736"/>
      <c r="I2736"/>
      <c r="J2736"/>
      <c r="K2736"/>
    </row>
    <row r="2737" spans="1:11">
      <c r="A2737"/>
      <c r="B2737"/>
      <c r="C2737"/>
      <c r="D2737"/>
      <c r="E2737"/>
      <c r="F2737"/>
      <c r="G2737"/>
      <c r="H2737"/>
      <c r="I2737"/>
      <c r="J2737"/>
      <c r="K2737"/>
    </row>
    <row r="2738" spans="1:11">
      <c r="A2738"/>
      <c r="B2738"/>
      <c r="C2738"/>
      <c r="D2738"/>
      <c r="E2738"/>
      <c r="F2738"/>
      <c r="G2738"/>
      <c r="H2738"/>
      <c r="I2738"/>
      <c r="J2738"/>
      <c r="K2738"/>
    </row>
    <row r="2739" spans="1:11">
      <c r="A2739"/>
      <c r="B2739"/>
      <c r="C2739"/>
      <c r="D2739"/>
      <c r="E2739"/>
      <c r="F2739"/>
      <c r="G2739"/>
      <c r="H2739"/>
      <c r="I2739"/>
      <c r="J2739"/>
      <c r="K2739"/>
    </row>
    <row r="2740" spans="1:11">
      <c r="A2740"/>
      <c r="B2740"/>
      <c r="C2740"/>
      <c r="D2740"/>
      <c r="E2740"/>
      <c r="F2740"/>
      <c r="G2740"/>
      <c r="H2740"/>
      <c r="I2740"/>
      <c r="J2740"/>
      <c r="K2740"/>
    </row>
    <row r="2741" spans="1:11">
      <c r="A2741"/>
      <c r="B2741"/>
      <c r="C2741"/>
      <c r="D2741"/>
      <c r="E2741"/>
      <c r="F2741"/>
      <c r="G2741"/>
      <c r="H2741"/>
      <c r="I2741"/>
      <c r="J2741"/>
      <c r="K2741"/>
    </row>
    <row r="2742" spans="1:11">
      <c r="A2742"/>
      <c r="B2742"/>
      <c r="C2742"/>
      <c r="D2742"/>
      <c r="E2742"/>
      <c r="F2742"/>
      <c r="G2742"/>
      <c r="H2742"/>
      <c r="I2742"/>
      <c r="J2742"/>
      <c r="K2742"/>
    </row>
    <row r="2743" spans="1:11">
      <c r="A2743"/>
      <c r="B2743"/>
      <c r="C2743"/>
      <c r="D2743"/>
      <c r="E2743"/>
      <c r="F2743"/>
      <c r="G2743"/>
      <c r="H2743"/>
      <c r="I2743"/>
      <c r="J2743"/>
      <c r="K2743"/>
    </row>
    <row r="2744" spans="1:11">
      <c r="A2744"/>
      <c r="B2744"/>
      <c r="C2744"/>
      <c r="D2744"/>
      <c r="E2744"/>
      <c r="F2744"/>
      <c r="G2744"/>
      <c r="H2744"/>
      <c r="I2744"/>
      <c r="J2744"/>
      <c r="K2744"/>
    </row>
    <row r="2745" spans="1:11">
      <c r="A2745"/>
      <c r="B2745"/>
      <c r="C2745"/>
      <c r="D2745"/>
      <c r="E2745"/>
      <c r="F2745"/>
      <c r="G2745"/>
      <c r="H2745"/>
      <c r="I2745"/>
      <c r="J2745"/>
      <c r="K2745"/>
    </row>
    <row r="2746" spans="1:11">
      <c r="A2746"/>
      <c r="B2746"/>
      <c r="C2746"/>
      <c r="D2746"/>
      <c r="E2746"/>
      <c r="F2746"/>
      <c r="G2746"/>
      <c r="H2746"/>
      <c r="I2746"/>
      <c r="J2746"/>
      <c r="K2746"/>
    </row>
    <row r="2747" spans="1:11">
      <c r="A2747"/>
      <c r="B2747"/>
      <c r="C2747"/>
      <c r="D2747"/>
      <c r="E2747"/>
      <c r="F2747"/>
      <c r="G2747"/>
      <c r="H2747"/>
      <c r="I2747"/>
      <c r="J2747"/>
      <c r="K2747"/>
    </row>
    <row r="2748" spans="1:11">
      <c r="A2748"/>
      <c r="B2748"/>
      <c r="C2748"/>
      <c r="D2748"/>
      <c r="E2748"/>
      <c r="F2748"/>
      <c r="G2748"/>
      <c r="H2748"/>
      <c r="I2748"/>
      <c r="J2748"/>
      <c r="K2748"/>
    </row>
    <row r="2749" spans="1:11">
      <c r="A2749"/>
      <c r="B2749"/>
      <c r="C2749"/>
      <c r="D2749"/>
      <c r="E2749"/>
      <c r="F2749"/>
      <c r="G2749"/>
      <c r="H2749"/>
      <c r="I2749"/>
      <c r="J2749"/>
      <c r="K2749"/>
    </row>
    <row r="2750" spans="1:11">
      <c r="A2750"/>
      <c r="B2750"/>
      <c r="C2750"/>
      <c r="D2750"/>
      <c r="E2750"/>
      <c r="F2750"/>
      <c r="G2750"/>
      <c r="H2750"/>
      <c r="I2750"/>
      <c r="J2750"/>
      <c r="K2750"/>
    </row>
    <row r="2751" spans="1:11">
      <c r="A2751"/>
      <c r="B2751"/>
      <c r="C2751"/>
      <c r="D2751"/>
      <c r="E2751"/>
      <c r="F2751"/>
      <c r="G2751"/>
      <c r="H2751"/>
      <c r="I2751"/>
      <c r="J2751"/>
      <c r="K2751"/>
    </row>
    <row r="2752" spans="1:11">
      <c r="A2752"/>
      <c r="B2752"/>
      <c r="C2752"/>
      <c r="D2752"/>
      <c r="E2752"/>
      <c r="F2752"/>
      <c r="G2752"/>
      <c r="H2752"/>
      <c r="I2752"/>
      <c r="J2752"/>
      <c r="K2752"/>
    </row>
    <row r="2753" spans="1:11">
      <c r="A2753"/>
      <c r="B2753"/>
      <c r="C2753"/>
      <c r="D2753"/>
      <c r="E2753"/>
      <c r="F2753"/>
      <c r="G2753"/>
      <c r="H2753"/>
      <c r="I2753"/>
      <c r="J2753"/>
      <c r="K2753"/>
    </row>
    <row r="2754" spans="1:11">
      <c r="A2754"/>
      <c r="B2754"/>
      <c r="C2754"/>
      <c r="D2754"/>
      <c r="E2754"/>
      <c r="F2754"/>
      <c r="G2754"/>
      <c r="H2754"/>
      <c r="I2754"/>
      <c r="J2754"/>
      <c r="K2754"/>
    </row>
    <row r="2755" spans="1:11">
      <c r="A2755"/>
      <c r="B2755"/>
      <c r="C2755"/>
      <c r="D2755"/>
      <c r="E2755"/>
      <c r="F2755"/>
      <c r="G2755"/>
      <c r="H2755"/>
      <c r="I2755"/>
      <c r="J2755"/>
      <c r="K2755"/>
    </row>
    <row r="2756" spans="1:11">
      <c r="A2756"/>
      <c r="B2756"/>
      <c r="C2756"/>
      <c r="D2756"/>
      <c r="E2756"/>
      <c r="F2756"/>
      <c r="G2756"/>
      <c r="H2756"/>
      <c r="I2756"/>
      <c r="J2756"/>
      <c r="K2756"/>
    </row>
    <row r="2757" spans="1:11">
      <c r="A2757"/>
      <c r="B2757"/>
      <c r="C2757"/>
      <c r="D2757"/>
      <c r="E2757"/>
      <c r="F2757"/>
      <c r="G2757"/>
      <c r="H2757"/>
      <c r="I2757"/>
      <c r="J2757"/>
      <c r="K2757"/>
    </row>
    <row r="2758" spans="1:11">
      <c r="A2758"/>
      <c r="B2758"/>
      <c r="C2758"/>
      <c r="D2758"/>
      <c r="E2758"/>
      <c r="F2758"/>
      <c r="G2758"/>
      <c r="H2758"/>
      <c r="I2758"/>
      <c r="J2758"/>
      <c r="K2758"/>
    </row>
    <row r="2759" spans="1:11">
      <c r="A2759"/>
      <c r="B2759"/>
      <c r="C2759"/>
      <c r="D2759"/>
      <c r="E2759"/>
      <c r="F2759"/>
      <c r="G2759"/>
      <c r="H2759"/>
      <c r="I2759"/>
      <c r="J2759"/>
      <c r="K2759"/>
    </row>
    <row r="2760" spans="1:11">
      <c r="A2760"/>
      <c r="B2760"/>
      <c r="C2760"/>
      <c r="D2760"/>
      <c r="E2760"/>
      <c r="F2760"/>
      <c r="G2760"/>
      <c r="H2760"/>
      <c r="I2760"/>
      <c r="J2760"/>
      <c r="K2760"/>
    </row>
    <row r="2761" spans="1:11">
      <c r="A2761"/>
      <c r="B2761"/>
      <c r="C2761"/>
      <c r="D2761"/>
      <c r="E2761"/>
      <c r="F2761"/>
      <c r="G2761"/>
      <c r="H2761"/>
      <c r="I2761"/>
      <c r="J2761"/>
      <c r="K2761"/>
    </row>
    <row r="2762" spans="1:11">
      <c r="A2762"/>
      <c r="B2762"/>
      <c r="C2762"/>
      <c r="D2762"/>
      <c r="E2762"/>
      <c r="F2762"/>
      <c r="G2762"/>
      <c r="H2762"/>
      <c r="I2762"/>
      <c r="J2762"/>
      <c r="K2762"/>
    </row>
    <row r="2763" spans="1:11">
      <c r="A2763"/>
      <c r="B2763"/>
      <c r="C2763"/>
      <c r="D2763"/>
      <c r="E2763"/>
      <c r="F2763"/>
      <c r="G2763"/>
      <c r="H2763"/>
      <c r="I2763"/>
      <c r="J2763"/>
      <c r="K2763"/>
    </row>
    <row r="2764" spans="1:11">
      <c r="A2764"/>
      <c r="B2764"/>
      <c r="C2764"/>
      <c r="D2764"/>
      <c r="E2764"/>
      <c r="F2764"/>
      <c r="G2764"/>
      <c r="H2764"/>
      <c r="I2764"/>
      <c r="J2764"/>
      <c r="K2764"/>
    </row>
    <row r="2765" spans="1:11">
      <c r="A2765"/>
      <c r="B2765"/>
      <c r="C2765"/>
      <c r="D2765"/>
      <c r="E2765"/>
      <c r="F2765"/>
      <c r="G2765"/>
      <c r="H2765"/>
      <c r="I2765"/>
      <c r="J2765"/>
      <c r="K2765"/>
    </row>
    <row r="2766" spans="1:11">
      <c r="A2766"/>
      <c r="B2766"/>
      <c r="C2766"/>
      <c r="D2766"/>
      <c r="E2766"/>
      <c r="F2766"/>
      <c r="G2766"/>
      <c r="H2766"/>
      <c r="I2766"/>
      <c r="J2766"/>
      <c r="K2766"/>
    </row>
    <row r="2767" spans="1:11">
      <c r="A2767"/>
      <c r="B2767"/>
      <c r="C2767"/>
      <c r="D2767"/>
      <c r="E2767"/>
      <c r="F2767"/>
      <c r="G2767"/>
      <c r="H2767"/>
      <c r="I2767"/>
      <c r="J2767"/>
      <c r="K2767"/>
    </row>
    <row r="2768" spans="1:11">
      <c r="A2768"/>
      <c r="B2768"/>
      <c r="C2768"/>
      <c r="D2768"/>
      <c r="E2768"/>
      <c r="F2768"/>
      <c r="G2768"/>
      <c r="H2768"/>
      <c r="I2768"/>
      <c r="J2768"/>
      <c r="K2768"/>
    </row>
    <row r="2769" spans="1:11">
      <c r="A2769"/>
      <c r="B2769"/>
      <c r="C2769"/>
      <c r="D2769"/>
      <c r="E2769"/>
      <c r="F2769"/>
      <c r="G2769"/>
      <c r="H2769"/>
      <c r="I2769"/>
      <c r="J2769"/>
      <c r="K2769"/>
    </row>
    <row r="2770" spans="1:11">
      <c r="A2770"/>
      <c r="B2770"/>
      <c r="C2770"/>
      <c r="D2770"/>
      <c r="E2770"/>
      <c r="F2770"/>
      <c r="G2770"/>
      <c r="H2770"/>
      <c r="I2770"/>
      <c r="J2770"/>
      <c r="K2770"/>
    </row>
    <row r="2771" spans="1:11">
      <c r="A2771"/>
      <c r="B2771"/>
      <c r="C2771"/>
      <c r="D2771"/>
      <c r="E2771"/>
      <c r="F2771"/>
      <c r="G2771"/>
      <c r="H2771"/>
      <c r="I2771"/>
      <c r="J2771"/>
      <c r="K2771"/>
    </row>
    <row r="2772" spans="1:11">
      <c r="A2772"/>
      <c r="B2772"/>
      <c r="C2772"/>
      <c r="D2772"/>
      <c r="E2772"/>
      <c r="F2772"/>
      <c r="G2772"/>
      <c r="H2772"/>
      <c r="I2772"/>
      <c r="J2772"/>
      <c r="K2772"/>
    </row>
    <row r="2773" spans="1:11">
      <c r="A2773"/>
      <c r="B2773"/>
      <c r="C2773"/>
      <c r="D2773"/>
      <c r="E2773"/>
      <c r="F2773"/>
      <c r="G2773"/>
      <c r="H2773"/>
      <c r="I2773"/>
      <c r="J2773"/>
      <c r="K2773"/>
    </row>
    <row r="2774" spans="1:11">
      <c r="A2774"/>
      <c r="B2774"/>
      <c r="C2774"/>
      <c r="D2774"/>
      <c r="E2774"/>
      <c r="F2774"/>
      <c r="G2774"/>
      <c r="H2774"/>
      <c r="I2774"/>
      <c r="J2774"/>
      <c r="K2774"/>
    </row>
    <row r="2775" spans="1:11">
      <c r="A2775"/>
      <c r="B2775"/>
      <c r="C2775"/>
      <c r="D2775"/>
      <c r="E2775"/>
      <c r="F2775"/>
      <c r="G2775"/>
      <c r="H2775"/>
      <c r="I2775"/>
      <c r="J2775"/>
      <c r="K2775"/>
    </row>
    <row r="2776" spans="1:11">
      <c r="A2776"/>
      <c r="B2776"/>
      <c r="C2776"/>
      <c r="D2776"/>
      <c r="E2776"/>
      <c r="F2776"/>
      <c r="G2776"/>
      <c r="H2776"/>
      <c r="I2776"/>
      <c r="J2776"/>
      <c r="K2776"/>
    </row>
    <row r="2777" spans="1:11">
      <c r="A2777"/>
      <c r="B2777"/>
      <c r="C2777"/>
      <c r="D2777"/>
      <c r="E2777"/>
      <c r="F2777"/>
      <c r="G2777"/>
      <c r="H2777"/>
      <c r="I2777"/>
      <c r="J2777"/>
      <c r="K2777"/>
    </row>
    <row r="2778" spans="1:11">
      <c r="A2778"/>
      <c r="B2778"/>
      <c r="C2778"/>
      <c r="D2778"/>
      <c r="E2778"/>
      <c r="F2778"/>
      <c r="G2778"/>
      <c r="H2778"/>
      <c r="I2778"/>
      <c r="J2778"/>
      <c r="K2778"/>
    </row>
    <row r="2779" spans="1:11">
      <c r="A2779"/>
      <c r="B2779"/>
      <c r="C2779"/>
      <c r="D2779"/>
      <c r="E2779"/>
      <c r="F2779"/>
      <c r="G2779"/>
      <c r="H2779"/>
      <c r="I2779"/>
      <c r="J2779"/>
      <c r="K2779"/>
    </row>
    <row r="2780" spans="1:11">
      <c r="A2780"/>
      <c r="B2780"/>
      <c r="C2780"/>
      <c r="D2780"/>
      <c r="E2780"/>
      <c r="F2780"/>
      <c r="G2780"/>
      <c r="H2780"/>
      <c r="I2780"/>
      <c r="J2780"/>
      <c r="K2780"/>
    </row>
    <row r="2781" spans="1:11">
      <c r="A2781"/>
      <c r="B2781"/>
      <c r="C2781"/>
      <c r="D2781"/>
      <c r="E2781"/>
      <c r="F2781"/>
      <c r="G2781"/>
      <c r="H2781"/>
      <c r="I2781"/>
      <c r="J2781"/>
      <c r="K2781"/>
    </row>
    <row r="2782" spans="1:11">
      <c r="A2782"/>
      <c r="B2782"/>
      <c r="C2782"/>
      <c r="D2782"/>
      <c r="E2782"/>
      <c r="F2782"/>
      <c r="G2782"/>
      <c r="H2782"/>
      <c r="I2782"/>
      <c r="J2782"/>
      <c r="K2782"/>
    </row>
    <row r="2783" spans="1:11">
      <c r="A2783"/>
      <c r="B2783"/>
      <c r="C2783"/>
      <c r="D2783"/>
      <c r="E2783"/>
      <c r="F2783"/>
      <c r="G2783"/>
      <c r="H2783"/>
      <c r="I2783"/>
      <c r="J2783"/>
      <c r="K2783"/>
    </row>
    <row r="2784" spans="1:11">
      <c r="A2784"/>
      <c r="B2784"/>
      <c r="C2784"/>
      <c r="D2784"/>
      <c r="E2784"/>
      <c r="F2784"/>
      <c r="G2784"/>
      <c r="H2784"/>
      <c r="I2784"/>
      <c r="J2784"/>
      <c r="K2784"/>
    </row>
    <row r="2785" spans="1:11">
      <c r="A2785"/>
      <c r="B2785"/>
      <c r="C2785"/>
      <c r="D2785"/>
      <c r="E2785"/>
      <c r="F2785"/>
      <c r="G2785"/>
      <c r="H2785"/>
      <c r="I2785"/>
      <c r="J2785"/>
      <c r="K2785"/>
    </row>
    <row r="2786" spans="1:11">
      <c r="A2786"/>
      <c r="B2786"/>
      <c r="C2786"/>
      <c r="D2786"/>
      <c r="E2786"/>
      <c r="F2786"/>
      <c r="G2786"/>
      <c r="H2786"/>
      <c r="I2786"/>
      <c r="J2786"/>
      <c r="K2786"/>
    </row>
    <row r="2787" spans="1:11">
      <c r="A2787"/>
      <c r="B2787"/>
      <c r="C2787"/>
      <c r="D2787"/>
      <c r="E2787"/>
      <c r="F2787"/>
      <c r="G2787"/>
      <c r="H2787"/>
      <c r="I2787"/>
      <c r="J2787"/>
      <c r="K2787"/>
    </row>
    <row r="2788" spans="1:11">
      <c r="A2788"/>
      <c r="B2788"/>
      <c r="C2788"/>
      <c r="D2788"/>
      <c r="E2788"/>
      <c r="F2788"/>
      <c r="G2788"/>
      <c r="H2788"/>
      <c r="I2788"/>
      <c r="J2788"/>
      <c r="K2788"/>
    </row>
    <row r="2789" spans="1:11">
      <c r="A2789"/>
      <c r="B2789"/>
      <c r="C2789"/>
      <c r="D2789"/>
      <c r="E2789"/>
      <c r="F2789"/>
      <c r="G2789"/>
      <c r="H2789"/>
      <c r="I2789"/>
      <c r="J2789"/>
      <c r="K2789"/>
    </row>
    <row r="2790" spans="1:11">
      <c r="A2790"/>
      <c r="B2790"/>
      <c r="C2790"/>
      <c r="D2790"/>
      <c r="E2790"/>
      <c r="F2790"/>
      <c r="G2790"/>
      <c r="H2790"/>
      <c r="I2790"/>
      <c r="J2790"/>
      <c r="K2790"/>
    </row>
    <row r="2791" spans="1:11">
      <c r="A2791"/>
      <c r="B2791"/>
      <c r="C2791"/>
      <c r="D2791"/>
      <c r="E2791"/>
      <c r="F2791"/>
      <c r="G2791"/>
      <c r="H2791"/>
      <c r="I2791"/>
      <c r="J2791"/>
      <c r="K2791"/>
    </row>
    <row r="2792" spans="1:11">
      <c r="A2792"/>
      <c r="B2792"/>
      <c r="C2792"/>
      <c r="D2792"/>
      <c r="E2792"/>
      <c r="F2792"/>
      <c r="G2792"/>
      <c r="H2792"/>
      <c r="I2792"/>
      <c r="J2792"/>
      <c r="K2792"/>
    </row>
    <row r="2793" spans="1:11">
      <c r="A2793"/>
      <c r="B2793"/>
      <c r="C2793"/>
      <c r="D2793"/>
      <c r="E2793"/>
      <c r="F2793"/>
      <c r="G2793"/>
      <c r="H2793"/>
      <c r="I2793"/>
      <c r="J2793"/>
      <c r="K2793"/>
    </row>
    <row r="2794" spans="1:11">
      <c r="A2794"/>
      <c r="B2794"/>
      <c r="C2794"/>
      <c r="D2794"/>
      <c r="E2794"/>
      <c r="F2794"/>
      <c r="G2794"/>
      <c r="H2794"/>
      <c r="I2794"/>
      <c r="J2794"/>
      <c r="K2794"/>
    </row>
    <row r="2795" spans="1:11">
      <c r="A2795"/>
      <c r="B2795"/>
      <c r="C2795"/>
      <c r="D2795"/>
      <c r="E2795"/>
      <c r="F2795"/>
      <c r="G2795"/>
      <c r="H2795"/>
      <c r="I2795"/>
      <c r="J2795"/>
      <c r="K2795"/>
    </row>
    <row r="2796" spans="1:11">
      <c r="A2796"/>
      <c r="B2796"/>
      <c r="C2796"/>
      <c r="D2796"/>
      <c r="E2796"/>
      <c r="F2796"/>
      <c r="G2796"/>
      <c r="H2796"/>
      <c r="I2796"/>
      <c r="J2796"/>
      <c r="K2796"/>
    </row>
    <row r="2797" spans="1:11">
      <c r="A2797"/>
      <c r="B2797"/>
      <c r="C2797"/>
      <c r="D2797"/>
      <c r="E2797"/>
      <c r="F2797"/>
      <c r="G2797"/>
      <c r="H2797"/>
      <c r="I2797"/>
      <c r="J2797"/>
      <c r="K2797"/>
    </row>
    <row r="2798" spans="1:11">
      <c r="A2798"/>
      <c r="B2798"/>
      <c r="C2798"/>
      <c r="D2798"/>
      <c r="E2798"/>
      <c r="F2798"/>
      <c r="G2798"/>
      <c r="H2798"/>
      <c r="I2798"/>
      <c r="J2798"/>
      <c r="K2798"/>
    </row>
    <row r="2799" spans="1:11">
      <c r="A2799"/>
      <c r="B2799"/>
      <c r="C2799"/>
      <c r="D2799"/>
      <c r="E2799"/>
      <c r="F2799"/>
      <c r="G2799"/>
      <c r="H2799"/>
      <c r="I2799"/>
      <c r="J2799"/>
      <c r="K2799"/>
    </row>
    <row r="2800" spans="1:11">
      <c r="A2800"/>
      <c r="B2800"/>
      <c r="C2800"/>
      <c r="D2800"/>
      <c r="E2800"/>
      <c r="F2800"/>
      <c r="G2800"/>
      <c r="H2800"/>
      <c r="I2800"/>
      <c r="J2800"/>
      <c r="K2800"/>
    </row>
    <row r="2801" spans="1:11">
      <c r="A2801"/>
      <c r="B2801"/>
      <c r="C2801"/>
      <c r="D2801"/>
      <c r="E2801"/>
      <c r="F2801"/>
      <c r="G2801"/>
      <c r="H2801"/>
      <c r="I2801"/>
      <c r="J2801"/>
      <c r="K2801"/>
    </row>
    <row r="2802" spans="1:11">
      <c r="A2802"/>
      <c r="B2802"/>
      <c r="C2802"/>
      <c r="D2802"/>
      <c r="E2802"/>
      <c r="F2802"/>
      <c r="G2802"/>
      <c r="H2802"/>
      <c r="I2802"/>
      <c r="J2802"/>
      <c r="K2802"/>
    </row>
    <row r="2803" spans="1:11">
      <c r="A2803"/>
      <c r="B2803"/>
      <c r="C2803"/>
      <c r="D2803"/>
      <c r="E2803"/>
      <c r="F2803"/>
      <c r="G2803"/>
      <c r="H2803"/>
      <c r="I2803"/>
      <c r="J2803"/>
      <c r="K2803"/>
    </row>
    <row r="2804" spans="1:11">
      <c r="A2804"/>
      <c r="B2804"/>
      <c r="C2804"/>
      <c r="D2804"/>
      <c r="E2804"/>
      <c r="F2804"/>
      <c r="G2804"/>
      <c r="H2804"/>
      <c r="I2804"/>
      <c r="J2804"/>
      <c r="K2804"/>
    </row>
    <row r="2805" spans="1:11">
      <c r="A2805"/>
      <c r="B2805"/>
      <c r="C2805"/>
      <c r="D2805"/>
      <c r="E2805"/>
      <c r="F2805"/>
      <c r="G2805"/>
      <c r="H2805"/>
      <c r="I2805"/>
      <c r="J2805"/>
      <c r="K2805"/>
    </row>
    <row r="2806" spans="1:11">
      <c r="A2806"/>
      <c r="B2806"/>
      <c r="C2806"/>
      <c r="D2806"/>
      <c r="E2806"/>
      <c r="F2806"/>
      <c r="G2806"/>
      <c r="H2806"/>
      <c r="I2806"/>
      <c r="J2806"/>
      <c r="K2806"/>
    </row>
    <row r="2807" spans="1:11">
      <c r="A2807"/>
      <c r="B2807"/>
      <c r="C2807"/>
      <c r="D2807"/>
      <c r="E2807"/>
      <c r="F2807"/>
      <c r="G2807"/>
      <c r="H2807"/>
      <c r="I2807"/>
      <c r="J2807"/>
      <c r="K2807"/>
    </row>
    <row r="2808" spans="1:11">
      <c r="A2808"/>
      <c r="B2808"/>
      <c r="C2808"/>
      <c r="D2808"/>
      <c r="E2808"/>
      <c r="F2808"/>
      <c r="G2808"/>
      <c r="H2808"/>
      <c r="I2808"/>
      <c r="J2808"/>
      <c r="K2808"/>
    </row>
    <row r="2809" spans="1:11">
      <c r="A2809"/>
      <c r="B2809"/>
      <c r="C2809"/>
      <c r="D2809"/>
      <c r="E2809"/>
      <c r="F2809"/>
      <c r="G2809"/>
      <c r="H2809"/>
      <c r="I2809"/>
      <c r="J2809"/>
      <c r="K2809"/>
    </row>
    <row r="2810" spans="1:11">
      <c r="A2810"/>
      <c r="B2810"/>
      <c r="C2810"/>
      <c r="D2810"/>
      <c r="E2810"/>
      <c r="F2810"/>
      <c r="G2810"/>
      <c r="H2810"/>
      <c r="I2810"/>
      <c r="J2810"/>
      <c r="K2810"/>
    </row>
    <row r="2811" spans="1:11">
      <c r="A2811"/>
      <c r="B2811"/>
      <c r="C2811"/>
      <c r="D2811"/>
      <c r="E2811"/>
      <c r="F2811"/>
      <c r="G2811"/>
      <c r="H2811"/>
      <c r="I2811"/>
      <c r="J2811"/>
      <c r="K2811"/>
    </row>
    <row r="2812" spans="1:11">
      <c r="A2812"/>
      <c r="B2812"/>
      <c r="C2812"/>
      <c r="D2812"/>
      <c r="E2812"/>
      <c r="F2812"/>
      <c r="G2812"/>
      <c r="H2812"/>
      <c r="I2812"/>
      <c r="J2812"/>
      <c r="K2812"/>
    </row>
    <row r="2813" spans="1:11">
      <c r="A2813"/>
      <c r="B2813"/>
      <c r="C2813"/>
      <c r="D2813"/>
      <c r="E2813"/>
      <c r="F2813"/>
      <c r="G2813"/>
      <c r="H2813"/>
      <c r="I2813"/>
      <c r="J2813"/>
      <c r="K2813"/>
    </row>
    <row r="2814" spans="1:11">
      <c r="A2814"/>
      <c r="B2814"/>
      <c r="C2814"/>
      <c r="D2814"/>
      <c r="E2814"/>
      <c r="F2814"/>
      <c r="G2814"/>
      <c r="H2814"/>
      <c r="I2814"/>
      <c r="J2814"/>
      <c r="K2814"/>
    </row>
    <row r="2815" spans="1:11">
      <c r="A2815"/>
      <c r="B2815"/>
      <c r="C2815"/>
      <c r="D2815"/>
      <c r="E2815"/>
      <c r="F2815"/>
      <c r="G2815"/>
      <c r="H2815"/>
      <c r="I2815"/>
      <c r="J2815"/>
      <c r="K2815"/>
    </row>
    <row r="2816" spans="1:11">
      <c r="A2816"/>
      <c r="B2816"/>
      <c r="C2816"/>
      <c r="D2816"/>
      <c r="E2816"/>
      <c r="F2816"/>
      <c r="G2816"/>
      <c r="H2816"/>
      <c r="I2816"/>
      <c r="J2816"/>
      <c r="K2816"/>
    </row>
    <row r="2817" spans="1:11">
      <c r="A2817"/>
      <c r="B2817"/>
      <c r="C2817"/>
      <c r="D2817"/>
      <c r="E2817"/>
      <c r="F2817"/>
      <c r="G2817"/>
      <c r="H2817"/>
      <c r="I2817"/>
      <c r="J2817"/>
      <c r="K2817"/>
    </row>
    <row r="2818" spans="1:11">
      <c r="A2818"/>
      <c r="B2818"/>
      <c r="C2818"/>
      <c r="D2818"/>
      <c r="E2818"/>
      <c r="F2818"/>
      <c r="G2818"/>
      <c r="H2818"/>
      <c r="I2818"/>
      <c r="J2818"/>
      <c r="K2818"/>
    </row>
    <row r="2819" spans="1:11">
      <c r="A2819"/>
      <c r="B2819"/>
      <c r="C2819"/>
      <c r="D2819"/>
      <c r="E2819"/>
      <c r="F2819"/>
      <c r="G2819"/>
      <c r="H2819"/>
      <c r="I2819"/>
      <c r="J2819"/>
      <c r="K2819"/>
    </row>
    <row r="2820" spans="1:11">
      <c r="A2820"/>
      <c r="B2820"/>
      <c r="C2820"/>
      <c r="D2820"/>
      <c r="E2820"/>
      <c r="F2820"/>
      <c r="G2820"/>
      <c r="H2820"/>
      <c r="I2820"/>
      <c r="J2820"/>
      <c r="K2820"/>
    </row>
    <row r="2821" spans="1:11">
      <c r="A2821"/>
      <c r="B2821"/>
      <c r="C2821"/>
      <c r="D2821"/>
      <c r="E2821"/>
      <c r="F2821"/>
      <c r="G2821"/>
      <c r="H2821"/>
      <c r="I2821"/>
      <c r="J2821"/>
      <c r="K2821"/>
    </row>
    <row r="2822" spans="1:11">
      <c r="A2822"/>
      <c r="B2822"/>
      <c r="C2822"/>
      <c r="D2822"/>
      <c r="E2822"/>
      <c r="F2822"/>
      <c r="G2822"/>
      <c r="H2822"/>
      <c r="I2822"/>
      <c r="J2822"/>
      <c r="K2822"/>
    </row>
    <row r="2823" spans="1:11">
      <c r="A2823"/>
      <c r="B2823"/>
      <c r="C2823"/>
      <c r="D2823"/>
      <c r="E2823"/>
      <c r="F2823"/>
      <c r="G2823"/>
      <c r="H2823"/>
      <c r="I2823"/>
      <c r="J2823"/>
      <c r="K2823"/>
    </row>
    <row r="2824" spans="1:11">
      <c r="A2824"/>
      <c r="B2824"/>
      <c r="C2824"/>
      <c r="D2824"/>
      <c r="E2824"/>
      <c r="F2824"/>
      <c r="G2824"/>
      <c r="H2824"/>
      <c r="I2824"/>
      <c r="J2824"/>
      <c r="K2824"/>
    </row>
    <row r="2825" spans="1:11">
      <c r="A2825"/>
      <c r="B2825"/>
      <c r="C2825"/>
      <c r="D2825"/>
      <c r="E2825"/>
      <c r="F2825"/>
      <c r="G2825"/>
      <c r="H2825"/>
      <c r="I2825"/>
      <c r="J2825"/>
      <c r="K2825"/>
    </row>
    <row r="2826" spans="1:11">
      <c r="A2826"/>
      <c r="B2826"/>
      <c r="C2826"/>
      <c r="D2826"/>
      <c r="E2826"/>
      <c r="F2826"/>
      <c r="G2826"/>
      <c r="H2826"/>
      <c r="I2826"/>
      <c r="J2826"/>
      <c r="K2826"/>
    </row>
    <row r="2827" spans="1:11">
      <c r="A2827"/>
      <c r="B2827"/>
      <c r="C2827"/>
      <c r="D2827"/>
      <c r="E2827"/>
      <c r="F2827"/>
      <c r="G2827"/>
      <c r="H2827"/>
      <c r="I2827"/>
      <c r="J2827"/>
      <c r="K2827"/>
    </row>
    <row r="2828" spans="1:11">
      <c r="A2828"/>
      <c r="B2828"/>
      <c r="C2828"/>
      <c r="D2828"/>
      <c r="E2828"/>
      <c r="F2828"/>
      <c r="G2828"/>
      <c r="H2828"/>
      <c r="I2828"/>
      <c r="J2828"/>
      <c r="K2828"/>
    </row>
    <row r="2829" spans="1:11">
      <c r="A2829"/>
      <c r="B2829"/>
      <c r="C2829"/>
      <c r="D2829"/>
      <c r="E2829"/>
      <c r="F2829"/>
      <c r="G2829"/>
      <c r="H2829"/>
      <c r="I2829"/>
      <c r="J2829"/>
      <c r="K2829"/>
    </row>
    <row r="2830" spans="1:11">
      <c r="A2830"/>
      <c r="B2830"/>
      <c r="C2830"/>
      <c r="D2830"/>
      <c r="E2830"/>
      <c r="F2830"/>
      <c r="G2830"/>
      <c r="H2830"/>
      <c r="I2830"/>
      <c r="J2830"/>
      <c r="K2830"/>
    </row>
    <row r="2831" spans="1:11">
      <c r="A2831"/>
      <c r="B2831"/>
      <c r="C2831"/>
      <c r="D2831"/>
      <c r="E2831"/>
      <c r="F2831"/>
      <c r="G2831"/>
      <c r="H2831"/>
      <c r="I2831"/>
      <c r="J2831"/>
      <c r="K2831"/>
    </row>
    <row r="2832" spans="1:11">
      <c r="A2832"/>
      <c r="B2832"/>
      <c r="C2832"/>
      <c r="D2832"/>
      <c r="E2832"/>
      <c r="F2832"/>
      <c r="G2832"/>
      <c r="H2832"/>
      <c r="I2832"/>
      <c r="J2832"/>
      <c r="K2832"/>
    </row>
    <row r="2833" spans="1:11">
      <c r="A2833"/>
      <c r="B2833"/>
      <c r="C2833"/>
      <c r="D2833"/>
      <c r="E2833"/>
      <c r="F2833"/>
      <c r="G2833"/>
      <c r="H2833"/>
      <c r="I2833"/>
      <c r="J2833"/>
      <c r="K2833"/>
    </row>
    <row r="2834" spans="1:11">
      <c r="A2834"/>
      <c r="B2834"/>
      <c r="C2834"/>
      <c r="D2834"/>
      <c r="E2834"/>
      <c r="F2834"/>
      <c r="G2834"/>
      <c r="H2834"/>
      <c r="I2834"/>
      <c r="J2834"/>
      <c r="K2834"/>
    </row>
    <row r="2835" spans="1:11">
      <c r="A2835"/>
      <c r="B2835"/>
      <c r="C2835"/>
      <c r="D2835"/>
      <c r="E2835"/>
      <c r="F2835"/>
      <c r="G2835"/>
      <c r="H2835"/>
      <c r="I2835"/>
      <c r="J2835"/>
      <c r="K2835"/>
    </row>
    <row r="2836" spans="1:11">
      <c r="A2836"/>
      <c r="B2836"/>
      <c r="C2836"/>
      <c r="D2836"/>
      <c r="E2836"/>
      <c r="F2836"/>
      <c r="G2836"/>
      <c r="H2836"/>
      <c r="I2836"/>
      <c r="J2836"/>
      <c r="K2836"/>
    </row>
    <row r="2837" spans="1:11">
      <c r="A2837"/>
      <c r="B2837"/>
      <c r="C2837"/>
      <c r="D2837"/>
      <c r="E2837"/>
      <c r="F2837"/>
      <c r="G2837"/>
      <c r="H2837"/>
      <c r="I2837"/>
      <c r="J2837"/>
      <c r="K2837"/>
    </row>
    <row r="2838" spans="1:11">
      <c r="A2838"/>
      <c r="B2838"/>
      <c r="C2838"/>
      <c r="D2838"/>
      <c r="E2838"/>
      <c r="F2838"/>
      <c r="G2838"/>
      <c r="H2838"/>
      <c r="I2838"/>
      <c r="J2838"/>
      <c r="K2838"/>
    </row>
    <row r="2839" spans="1:11">
      <c r="A2839"/>
      <c r="B2839"/>
      <c r="C2839"/>
      <c r="D2839"/>
      <c r="E2839"/>
      <c r="F2839"/>
      <c r="G2839"/>
      <c r="H2839"/>
      <c r="I2839"/>
      <c r="J2839"/>
      <c r="K2839"/>
    </row>
    <row r="2840" spans="1:11">
      <c r="A2840"/>
      <c r="B2840"/>
      <c r="C2840"/>
      <c r="D2840"/>
      <c r="E2840"/>
      <c r="F2840"/>
      <c r="G2840"/>
      <c r="H2840"/>
      <c r="I2840"/>
      <c r="J2840"/>
      <c r="K2840"/>
    </row>
    <row r="2841" spans="1:11">
      <c r="A2841"/>
      <c r="B2841"/>
      <c r="C2841"/>
      <c r="D2841"/>
      <c r="E2841"/>
      <c r="F2841"/>
      <c r="G2841"/>
      <c r="H2841"/>
      <c r="I2841"/>
      <c r="J2841"/>
      <c r="K2841"/>
    </row>
    <row r="2842" spans="1:11">
      <c r="A2842"/>
      <c r="B2842"/>
      <c r="C2842"/>
      <c r="D2842"/>
      <c r="E2842"/>
      <c r="F2842"/>
      <c r="G2842"/>
      <c r="H2842"/>
      <c r="I2842"/>
      <c r="J2842"/>
      <c r="K2842"/>
    </row>
    <row r="2843" spans="1:11">
      <c r="A2843"/>
      <c r="B2843"/>
      <c r="C2843"/>
      <c r="D2843"/>
      <c r="E2843"/>
      <c r="F2843"/>
      <c r="G2843"/>
      <c r="H2843"/>
      <c r="I2843"/>
      <c r="J2843"/>
      <c r="K2843"/>
    </row>
    <row r="2844" spans="1:11">
      <c r="A2844"/>
      <c r="B2844"/>
      <c r="C2844"/>
      <c r="D2844"/>
      <c r="E2844"/>
      <c r="F2844"/>
      <c r="G2844"/>
      <c r="H2844"/>
      <c r="I2844"/>
      <c r="J2844"/>
      <c r="K2844"/>
    </row>
    <row r="2845" spans="1:11">
      <c r="A2845"/>
      <c r="B2845"/>
      <c r="C2845"/>
      <c r="D2845"/>
      <c r="E2845"/>
      <c r="F2845"/>
      <c r="G2845"/>
      <c r="H2845"/>
      <c r="I2845"/>
      <c r="J2845"/>
      <c r="K2845"/>
    </row>
    <row r="2846" spans="1:11">
      <c r="A2846"/>
      <c r="B2846"/>
      <c r="C2846"/>
      <c r="D2846"/>
      <c r="E2846"/>
      <c r="F2846"/>
      <c r="G2846"/>
      <c r="H2846"/>
      <c r="I2846"/>
      <c r="J2846"/>
      <c r="K2846"/>
    </row>
    <row r="2847" spans="1:11">
      <c r="A2847"/>
      <c r="B2847"/>
      <c r="C2847"/>
      <c r="D2847"/>
      <c r="E2847"/>
      <c r="F2847"/>
      <c r="G2847"/>
      <c r="H2847"/>
      <c r="I2847"/>
      <c r="J2847"/>
      <c r="K2847"/>
    </row>
    <row r="2848" spans="1:11">
      <c r="A2848"/>
      <c r="B2848"/>
      <c r="C2848"/>
      <c r="D2848"/>
      <c r="E2848"/>
      <c r="F2848"/>
      <c r="G2848"/>
      <c r="H2848"/>
      <c r="I2848"/>
      <c r="J2848"/>
      <c r="K2848"/>
    </row>
    <row r="2849" spans="1:11">
      <c r="A2849"/>
      <c r="B2849"/>
      <c r="C2849"/>
      <c r="D2849"/>
      <c r="E2849"/>
      <c r="F2849"/>
      <c r="G2849"/>
      <c r="H2849"/>
      <c r="I2849"/>
      <c r="J2849"/>
      <c r="K2849"/>
    </row>
    <row r="2850" spans="1:11">
      <c r="A2850"/>
      <c r="B2850"/>
      <c r="C2850"/>
      <c r="D2850"/>
      <c r="E2850"/>
      <c r="F2850"/>
      <c r="G2850"/>
      <c r="H2850"/>
      <c r="I2850"/>
      <c r="J2850"/>
      <c r="K2850"/>
    </row>
    <row r="2851" spans="1:11">
      <c r="A2851"/>
      <c r="B2851"/>
      <c r="C2851"/>
      <c r="D2851"/>
      <c r="E2851"/>
      <c r="F2851"/>
      <c r="G2851"/>
      <c r="H2851"/>
      <c r="I2851"/>
      <c r="J2851"/>
      <c r="K2851"/>
    </row>
    <row r="2852" spans="1:11">
      <c r="A2852"/>
      <c r="B2852"/>
      <c r="C2852"/>
      <c r="D2852"/>
      <c r="E2852"/>
      <c r="F2852"/>
      <c r="G2852"/>
      <c r="H2852"/>
      <c r="I2852"/>
      <c r="J2852"/>
      <c r="K2852"/>
    </row>
    <row r="2853" spans="1:11">
      <c r="A2853"/>
      <c r="B2853"/>
      <c r="C2853"/>
      <c r="D2853"/>
      <c r="E2853"/>
      <c r="F2853"/>
      <c r="G2853"/>
      <c r="H2853"/>
      <c r="I2853"/>
      <c r="J2853"/>
      <c r="K2853"/>
    </row>
    <row r="2854" spans="1:11">
      <c r="A2854"/>
      <c r="B2854"/>
      <c r="C2854"/>
      <c r="D2854"/>
      <c r="E2854"/>
      <c r="F2854"/>
      <c r="G2854"/>
      <c r="H2854"/>
      <c r="I2854"/>
      <c r="J2854"/>
      <c r="K2854"/>
    </row>
    <row r="2855" spans="1:11">
      <c r="A2855"/>
      <c r="B2855"/>
      <c r="C2855"/>
      <c r="D2855"/>
      <c r="E2855"/>
      <c r="F2855"/>
      <c r="G2855"/>
      <c r="H2855"/>
      <c r="I2855"/>
      <c r="J2855"/>
      <c r="K2855"/>
    </row>
    <row r="2856" spans="1:11">
      <c r="A2856"/>
      <c r="B2856"/>
      <c r="C2856"/>
      <c r="D2856"/>
      <c r="E2856"/>
      <c r="F2856"/>
      <c r="G2856"/>
      <c r="H2856"/>
      <c r="I2856"/>
      <c r="J2856"/>
      <c r="K2856"/>
    </row>
    <row r="2857" spans="1:11">
      <c r="A2857"/>
      <c r="B2857"/>
      <c r="C2857"/>
      <c r="D2857"/>
      <c r="E2857"/>
      <c r="F2857"/>
      <c r="G2857"/>
      <c r="H2857"/>
      <c r="I2857"/>
      <c r="J2857"/>
      <c r="K2857"/>
    </row>
    <row r="2858" spans="1:11">
      <c r="A2858"/>
      <c r="B2858"/>
      <c r="C2858"/>
      <c r="D2858"/>
      <c r="E2858"/>
      <c r="F2858"/>
      <c r="G2858"/>
      <c r="H2858"/>
      <c r="I2858"/>
      <c r="J2858"/>
      <c r="K2858"/>
    </row>
    <row r="2859" spans="1:11">
      <c r="A2859"/>
      <c r="B2859"/>
      <c r="C2859"/>
      <c r="D2859"/>
      <c r="E2859"/>
      <c r="F2859"/>
      <c r="G2859"/>
      <c r="H2859"/>
      <c r="I2859"/>
      <c r="J2859"/>
      <c r="K2859"/>
    </row>
    <row r="2860" spans="1:11">
      <c r="A2860"/>
      <c r="B2860"/>
      <c r="C2860"/>
      <c r="D2860"/>
      <c r="E2860"/>
      <c r="F2860"/>
      <c r="G2860"/>
      <c r="H2860"/>
      <c r="I2860"/>
      <c r="J2860"/>
      <c r="K2860"/>
    </row>
    <row r="2861" spans="1:11">
      <c r="A2861"/>
      <c r="B2861"/>
      <c r="C2861"/>
      <c r="D2861"/>
      <c r="E2861"/>
      <c r="F2861"/>
      <c r="G2861"/>
      <c r="H2861"/>
      <c r="I2861"/>
      <c r="J2861"/>
      <c r="K2861"/>
    </row>
    <row r="2862" spans="1:11">
      <c r="A2862"/>
      <c r="B2862"/>
      <c r="C2862"/>
      <c r="D2862"/>
      <c r="E2862"/>
      <c r="F2862"/>
      <c r="G2862"/>
      <c r="H2862"/>
      <c r="I2862"/>
      <c r="J2862"/>
      <c r="K2862"/>
    </row>
    <row r="2863" spans="1:11">
      <c r="A2863"/>
      <c r="B2863"/>
      <c r="C2863"/>
      <c r="D2863"/>
      <c r="E2863"/>
      <c r="F2863"/>
      <c r="G2863"/>
      <c r="H2863"/>
      <c r="I2863"/>
      <c r="J2863"/>
      <c r="K2863"/>
    </row>
    <row r="2864" spans="1:11">
      <c r="A2864"/>
      <c r="B2864"/>
      <c r="C2864"/>
      <c r="D2864"/>
      <c r="E2864"/>
      <c r="F2864"/>
      <c r="G2864"/>
      <c r="H2864"/>
      <c r="I2864"/>
      <c r="J2864"/>
      <c r="K2864"/>
    </row>
    <row r="2865" spans="1:11">
      <c r="A2865"/>
      <c r="B2865"/>
      <c r="C2865"/>
      <c r="D2865"/>
      <c r="E2865"/>
      <c r="F2865"/>
      <c r="G2865"/>
      <c r="H2865"/>
      <c r="I2865"/>
      <c r="J2865"/>
      <c r="K2865"/>
    </row>
    <row r="2866" spans="1:11">
      <c r="A2866"/>
      <c r="B2866"/>
      <c r="C2866"/>
      <c r="D2866"/>
      <c r="E2866"/>
      <c r="F2866"/>
      <c r="G2866"/>
      <c r="H2866"/>
      <c r="I2866"/>
      <c r="J2866"/>
      <c r="K2866"/>
    </row>
    <row r="2867" spans="1:11">
      <c r="A2867"/>
      <c r="B2867"/>
      <c r="C2867"/>
      <c r="D2867"/>
      <c r="E2867"/>
      <c r="F2867"/>
      <c r="G2867"/>
      <c r="H2867"/>
      <c r="I2867"/>
      <c r="J2867"/>
      <c r="K2867"/>
    </row>
    <row r="2868" spans="1:11">
      <c r="A2868"/>
      <c r="B2868"/>
      <c r="C2868"/>
      <c r="D2868"/>
      <c r="E2868"/>
      <c r="F2868"/>
      <c r="G2868"/>
      <c r="H2868"/>
      <c r="I2868"/>
      <c r="J2868"/>
      <c r="K2868"/>
    </row>
    <row r="2869" spans="1:11">
      <c r="A2869"/>
      <c r="B2869"/>
      <c r="C2869"/>
      <c r="D2869"/>
      <c r="E2869"/>
      <c r="F2869"/>
      <c r="G2869"/>
      <c r="H2869"/>
      <c r="I2869"/>
      <c r="J2869"/>
      <c r="K2869"/>
    </row>
    <row r="2870" spans="1:11">
      <c r="A2870"/>
      <c r="B2870"/>
      <c r="C2870"/>
      <c r="D2870"/>
      <c r="E2870"/>
      <c r="F2870"/>
      <c r="G2870"/>
      <c r="H2870"/>
      <c r="I2870"/>
      <c r="J2870"/>
      <c r="K2870"/>
    </row>
    <row r="2871" spans="1:11">
      <c r="A2871"/>
      <c r="B2871"/>
      <c r="C2871"/>
      <c r="D2871"/>
      <c r="E2871"/>
      <c r="F2871"/>
      <c r="G2871"/>
      <c r="H2871"/>
      <c r="I2871"/>
      <c r="J2871"/>
      <c r="K2871"/>
    </row>
    <row r="2872" spans="1:11">
      <c r="A2872"/>
      <c r="B2872"/>
      <c r="C2872"/>
      <c r="D2872"/>
      <c r="E2872"/>
      <c r="F2872"/>
      <c r="G2872"/>
      <c r="H2872"/>
      <c r="I2872"/>
      <c r="J2872"/>
      <c r="K2872"/>
    </row>
    <row r="2873" spans="1:11">
      <c r="A2873"/>
      <c r="B2873"/>
      <c r="C2873"/>
      <c r="D2873"/>
      <c r="E2873"/>
      <c r="F2873"/>
      <c r="G2873"/>
      <c r="H2873"/>
      <c r="I2873"/>
      <c r="J2873"/>
      <c r="K2873"/>
    </row>
    <row r="2874" spans="1:11">
      <c r="A2874"/>
      <c r="B2874"/>
      <c r="C2874"/>
      <c r="D2874"/>
      <c r="E2874"/>
      <c r="F2874"/>
      <c r="G2874"/>
      <c r="H2874"/>
      <c r="I2874"/>
      <c r="J2874"/>
      <c r="K2874"/>
    </row>
    <row r="2875" spans="1:11">
      <c r="A2875"/>
      <c r="B2875"/>
      <c r="C2875"/>
      <c r="D2875"/>
      <c r="E2875"/>
      <c r="F2875"/>
      <c r="G2875"/>
      <c r="H2875"/>
      <c r="I2875"/>
      <c r="J2875"/>
      <c r="K2875"/>
    </row>
    <row r="2876" spans="1:11">
      <c r="A2876"/>
      <c r="B2876"/>
      <c r="C2876"/>
      <c r="D2876"/>
      <c r="E2876"/>
      <c r="F2876"/>
      <c r="G2876"/>
      <c r="H2876"/>
      <c r="I2876"/>
      <c r="J2876"/>
      <c r="K2876"/>
    </row>
    <row r="2877" spans="1:11">
      <c r="A2877"/>
      <c r="B2877"/>
      <c r="C2877"/>
      <c r="D2877"/>
      <c r="E2877"/>
      <c r="F2877"/>
      <c r="G2877"/>
      <c r="H2877"/>
      <c r="I2877"/>
      <c r="J2877"/>
      <c r="K2877"/>
    </row>
    <row r="2878" spans="1:11">
      <c r="A2878"/>
      <c r="B2878"/>
      <c r="C2878"/>
      <c r="D2878"/>
      <c r="E2878"/>
      <c r="F2878"/>
      <c r="G2878"/>
      <c r="H2878"/>
      <c r="I2878"/>
      <c r="J2878"/>
      <c r="K2878"/>
    </row>
    <row r="2879" spans="1:11">
      <c r="A2879"/>
      <c r="B2879"/>
      <c r="C2879"/>
      <c r="D2879"/>
      <c r="E2879"/>
      <c r="F2879"/>
      <c r="G2879"/>
      <c r="H2879"/>
      <c r="I2879"/>
      <c r="J2879"/>
      <c r="K2879"/>
    </row>
    <row r="2880" spans="1:11">
      <c r="A2880"/>
      <c r="B2880"/>
      <c r="C2880"/>
      <c r="D2880"/>
      <c r="E2880"/>
      <c r="F2880"/>
      <c r="G2880"/>
      <c r="H2880"/>
      <c r="I2880"/>
      <c r="J2880"/>
      <c r="K2880"/>
    </row>
    <row r="2881" spans="1:11">
      <c r="A2881"/>
      <c r="B2881"/>
      <c r="C2881"/>
      <c r="D2881"/>
      <c r="E2881"/>
      <c r="F2881"/>
      <c r="G2881"/>
      <c r="H2881"/>
      <c r="I2881"/>
      <c r="J2881"/>
      <c r="K2881"/>
    </row>
    <row r="2882" spans="1:11">
      <c r="A2882"/>
      <c r="B2882"/>
      <c r="C2882"/>
      <c r="D2882"/>
      <c r="E2882"/>
      <c r="F2882"/>
      <c r="G2882"/>
      <c r="H2882"/>
      <c r="I2882"/>
      <c r="J2882"/>
      <c r="K2882"/>
    </row>
    <row r="2883" spans="1:11">
      <c r="A2883"/>
      <c r="B2883"/>
      <c r="C2883"/>
      <c r="D2883"/>
      <c r="E2883"/>
      <c r="F2883"/>
      <c r="G2883"/>
      <c r="H2883"/>
      <c r="I2883"/>
      <c r="J2883"/>
      <c r="K2883"/>
    </row>
    <row r="2884" spans="1:11">
      <c r="A2884"/>
      <c r="B2884"/>
      <c r="C2884"/>
      <c r="D2884"/>
      <c r="E2884"/>
      <c r="F2884"/>
      <c r="G2884"/>
      <c r="H2884"/>
      <c r="I2884"/>
      <c r="J2884"/>
      <c r="K2884"/>
    </row>
    <row r="2885" spans="1:11">
      <c r="A2885"/>
      <c r="B2885"/>
      <c r="C2885"/>
      <c r="D2885"/>
      <c r="E2885"/>
      <c r="F2885"/>
      <c r="G2885"/>
      <c r="H2885"/>
      <c r="I2885"/>
      <c r="J2885"/>
      <c r="K2885"/>
    </row>
    <row r="2886" spans="1:11">
      <c r="A2886"/>
      <c r="B2886"/>
      <c r="C2886"/>
      <c r="D2886"/>
      <c r="E2886"/>
      <c r="F2886"/>
      <c r="G2886"/>
      <c r="H2886"/>
      <c r="I2886"/>
      <c r="J2886"/>
      <c r="K2886"/>
    </row>
    <row r="2887" spans="1:11">
      <c r="A2887"/>
      <c r="B2887"/>
      <c r="C2887"/>
      <c r="D2887"/>
      <c r="E2887"/>
      <c r="F2887"/>
      <c r="G2887"/>
      <c r="H2887"/>
      <c r="I2887"/>
      <c r="J2887"/>
      <c r="K2887"/>
    </row>
    <row r="2888" spans="1:11">
      <c r="A2888"/>
      <c r="B2888"/>
      <c r="C2888"/>
      <c r="D2888"/>
      <c r="E2888"/>
      <c r="F2888"/>
      <c r="G2888"/>
      <c r="H2888"/>
      <c r="I2888"/>
      <c r="J2888"/>
      <c r="K2888"/>
    </row>
    <row r="2889" spans="1:11">
      <c r="A2889"/>
      <c r="B2889"/>
      <c r="C2889"/>
      <c r="D2889"/>
      <c r="E2889"/>
      <c r="F2889"/>
      <c r="G2889"/>
      <c r="H2889"/>
      <c r="I2889"/>
      <c r="J2889"/>
      <c r="K2889"/>
    </row>
    <row r="2890" spans="1:11">
      <c r="A2890"/>
      <c r="B2890"/>
      <c r="C2890"/>
      <c r="D2890"/>
      <c r="E2890"/>
      <c r="F2890"/>
      <c r="G2890"/>
      <c r="H2890"/>
      <c r="I2890"/>
      <c r="J2890"/>
      <c r="K2890"/>
    </row>
    <row r="2891" spans="1:11">
      <c r="A2891"/>
      <c r="B2891"/>
      <c r="C2891"/>
      <c r="D2891"/>
      <c r="E2891"/>
      <c r="F2891"/>
      <c r="G2891"/>
      <c r="H2891"/>
      <c r="I2891"/>
      <c r="J2891"/>
      <c r="K2891"/>
    </row>
    <row r="2892" spans="1:11">
      <c r="A2892"/>
      <c r="B2892"/>
      <c r="C2892"/>
      <c r="D2892"/>
      <c r="E2892"/>
      <c r="F2892"/>
      <c r="G2892"/>
      <c r="H2892"/>
      <c r="I2892"/>
      <c r="J2892"/>
      <c r="K2892"/>
    </row>
    <row r="2893" spans="1:11">
      <c r="A2893"/>
      <c r="B2893"/>
      <c r="C2893"/>
      <c r="D2893"/>
      <c r="E2893"/>
      <c r="F2893"/>
      <c r="G2893"/>
      <c r="H2893"/>
      <c r="I2893"/>
      <c r="J2893"/>
      <c r="K2893"/>
    </row>
    <row r="2894" spans="1:11">
      <c r="A2894"/>
      <c r="B2894"/>
      <c r="C2894"/>
      <c r="D2894"/>
      <c r="E2894"/>
      <c r="F2894"/>
      <c r="G2894"/>
      <c r="H2894"/>
      <c r="I2894"/>
      <c r="J2894"/>
      <c r="K2894"/>
    </row>
    <row r="2895" spans="1:11">
      <c r="A2895"/>
      <c r="B2895"/>
      <c r="C2895"/>
      <c r="D2895"/>
      <c r="E2895"/>
      <c r="F2895"/>
      <c r="G2895"/>
      <c r="H2895"/>
      <c r="I2895"/>
      <c r="J2895"/>
      <c r="K2895"/>
    </row>
    <row r="2896" spans="1:11">
      <c r="A2896"/>
      <c r="B2896"/>
      <c r="C2896"/>
      <c r="D2896"/>
      <c r="E2896"/>
      <c r="F2896"/>
      <c r="G2896"/>
      <c r="H2896"/>
      <c r="I2896"/>
      <c r="J2896"/>
      <c r="K2896"/>
    </row>
    <row r="2897" spans="1:11">
      <c r="A2897"/>
      <c r="B2897"/>
      <c r="C2897"/>
      <c r="D2897"/>
      <c r="E2897"/>
      <c r="F2897"/>
      <c r="G2897"/>
      <c r="H2897"/>
      <c r="I2897"/>
      <c r="J2897"/>
      <c r="K2897"/>
    </row>
    <row r="2898" spans="1:11">
      <c r="A2898"/>
      <c r="B2898"/>
      <c r="C2898"/>
      <c r="D2898"/>
      <c r="E2898"/>
      <c r="F2898"/>
      <c r="G2898"/>
      <c r="H2898"/>
      <c r="I2898"/>
      <c r="J2898"/>
      <c r="K2898"/>
    </row>
    <row r="2899" spans="1:11">
      <c r="A2899"/>
      <c r="B2899"/>
      <c r="C2899"/>
      <c r="D2899"/>
      <c r="E2899"/>
      <c r="F2899"/>
      <c r="G2899"/>
      <c r="H2899"/>
      <c r="I2899"/>
      <c r="J2899"/>
      <c r="K2899"/>
    </row>
    <row r="2900" spans="1:11">
      <c r="A2900"/>
      <c r="B2900"/>
      <c r="C2900"/>
      <c r="D2900"/>
      <c r="E2900"/>
      <c r="F2900"/>
      <c r="G2900"/>
      <c r="H2900"/>
      <c r="I2900"/>
      <c r="J2900"/>
      <c r="K2900"/>
    </row>
    <row r="2901" spans="1:11">
      <c r="A2901"/>
      <c r="B2901"/>
      <c r="C2901"/>
      <c r="D2901"/>
      <c r="E2901"/>
      <c r="F2901"/>
      <c r="G2901"/>
      <c r="H2901"/>
      <c r="I2901"/>
      <c r="J2901"/>
      <c r="K2901"/>
    </row>
    <row r="2902" spans="1:11">
      <c r="A2902"/>
      <c r="B2902"/>
      <c r="C2902"/>
      <c r="D2902"/>
      <c r="E2902"/>
      <c r="F2902"/>
      <c r="G2902"/>
      <c r="H2902"/>
      <c r="I2902"/>
      <c r="J2902"/>
      <c r="K2902"/>
    </row>
    <row r="2903" spans="1:11">
      <c r="A2903"/>
      <c r="B2903"/>
      <c r="C2903"/>
      <c r="D2903"/>
      <c r="E2903"/>
      <c r="F2903"/>
      <c r="G2903"/>
      <c r="H2903"/>
      <c r="I2903"/>
      <c r="J2903"/>
      <c r="K2903"/>
    </row>
    <row r="2904" spans="1:11">
      <c r="A2904"/>
      <c r="B2904"/>
      <c r="C2904"/>
      <c r="D2904"/>
      <c r="E2904"/>
      <c r="F2904"/>
      <c r="G2904"/>
      <c r="H2904"/>
      <c r="I2904"/>
      <c r="J2904"/>
      <c r="K2904"/>
    </row>
    <row r="2905" spans="1:11">
      <c r="A2905"/>
      <c r="B2905"/>
      <c r="C2905"/>
      <c r="D2905"/>
      <c r="E2905"/>
      <c r="F2905"/>
      <c r="G2905"/>
      <c r="H2905"/>
      <c r="I2905"/>
      <c r="J2905"/>
      <c r="K2905"/>
    </row>
    <row r="2906" spans="1:11">
      <c r="A2906"/>
      <c r="B2906"/>
      <c r="C2906"/>
      <c r="D2906"/>
      <c r="E2906"/>
      <c r="F2906"/>
      <c r="G2906"/>
      <c r="H2906"/>
      <c r="I2906"/>
      <c r="J2906"/>
      <c r="K2906"/>
    </row>
    <row r="2907" spans="1:11">
      <c r="A2907"/>
      <c r="B2907"/>
      <c r="C2907"/>
      <c r="D2907"/>
      <c r="E2907"/>
      <c r="F2907"/>
      <c r="G2907"/>
      <c r="H2907"/>
      <c r="I2907"/>
      <c r="J2907"/>
      <c r="K2907"/>
    </row>
    <row r="2908" spans="1:11">
      <c r="A2908"/>
      <c r="B2908"/>
      <c r="C2908"/>
      <c r="D2908"/>
      <c r="E2908"/>
      <c r="F2908"/>
      <c r="G2908"/>
      <c r="H2908"/>
      <c r="I2908"/>
      <c r="J2908"/>
      <c r="K2908"/>
    </row>
    <row r="2909" spans="1:11">
      <c r="A2909"/>
      <c r="B2909"/>
      <c r="C2909"/>
      <c r="D2909"/>
      <c r="E2909"/>
      <c r="F2909"/>
      <c r="G2909"/>
      <c r="H2909"/>
      <c r="I2909"/>
      <c r="J2909"/>
      <c r="K2909"/>
    </row>
    <row r="2910" spans="1:11">
      <c r="A2910"/>
      <c r="B2910"/>
      <c r="C2910"/>
      <c r="D2910"/>
      <c r="E2910"/>
      <c r="F2910"/>
      <c r="G2910"/>
      <c r="H2910"/>
      <c r="I2910"/>
      <c r="J2910"/>
      <c r="K2910"/>
    </row>
    <row r="2911" spans="1:11">
      <c r="A2911"/>
      <c r="B2911"/>
      <c r="C2911"/>
      <c r="D2911"/>
      <c r="E2911"/>
      <c r="F2911"/>
      <c r="G2911"/>
      <c r="H2911"/>
      <c r="I2911"/>
      <c r="J2911"/>
      <c r="K2911"/>
    </row>
    <row r="2912" spans="1:11">
      <c r="A2912"/>
      <c r="B2912"/>
      <c r="C2912"/>
      <c r="D2912"/>
      <c r="E2912"/>
      <c r="F2912"/>
      <c r="G2912"/>
      <c r="H2912"/>
      <c r="I2912"/>
      <c r="J2912"/>
      <c r="K2912"/>
    </row>
    <row r="2913" spans="1:11">
      <c r="A2913"/>
      <c r="B2913"/>
      <c r="C2913"/>
      <c r="D2913"/>
      <c r="E2913"/>
      <c r="F2913"/>
      <c r="G2913"/>
      <c r="H2913"/>
      <c r="I2913"/>
      <c r="J2913"/>
      <c r="K2913"/>
    </row>
    <row r="2914" spans="1:11">
      <c r="A2914"/>
      <c r="B2914"/>
      <c r="C2914"/>
      <c r="D2914"/>
      <c r="E2914"/>
      <c r="F2914"/>
      <c r="G2914"/>
      <c r="H2914"/>
      <c r="I2914"/>
      <c r="J2914"/>
      <c r="K2914"/>
    </row>
    <row r="2915" spans="1:11">
      <c r="A2915"/>
      <c r="B2915"/>
      <c r="C2915"/>
      <c r="D2915"/>
      <c r="E2915"/>
      <c r="F2915"/>
      <c r="G2915"/>
      <c r="H2915"/>
      <c r="I2915"/>
      <c r="J2915"/>
      <c r="K2915"/>
    </row>
    <row r="2916" spans="1:11">
      <c r="A2916"/>
      <c r="B2916"/>
      <c r="C2916"/>
      <c r="D2916"/>
      <c r="E2916"/>
      <c r="F2916"/>
      <c r="G2916"/>
      <c r="H2916"/>
      <c r="I2916"/>
      <c r="J2916"/>
      <c r="K2916"/>
    </row>
    <row r="2917" spans="1:11">
      <c r="A2917"/>
      <c r="B2917"/>
      <c r="C2917"/>
      <c r="D2917"/>
      <c r="E2917"/>
      <c r="F2917"/>
      <c r="G2917"/>
      <c r="H2917"/>
      <c r="I2917"/>
      <c r="J2917"/>
      <c r="K2917"/>
    </row>
    <row r="2918" spans="1:11">
      <c r="A2918"/>
      <c r="B2918"/>
      <c r="C2918"/>
      <c r="D2918"/>
      <c r="E2918"/>
      <c r="F2918"/>
      <c r="G2918"/>
      <c r="H2918"/>
      <c r="I2918"/>
      <c r="J2918"/>
      <c r="K2918"/>
    </row>
    <row r="2919" spans="1:11">
      <c r="A2919"/>
      <c r="B2919"/>
      <c r="C2919"/>
      <c r="D2919"/>
      <c r="E2919"/>
      <c r="F2919"/>
      <c r="G2919"/>
      <c r="H2919"/>
      <c r="I2919"/>
      <c r="J2919"/>
      <c r="K2919"/>
    </row>
    <row r="2920" spans="1:11">
      <c r="A2920"/>
      <c r="B2920"/>
      <c r="C2920"/>
      <c r="D2920"/>
      <c r="E2920"/>
      <c r="F2920"/>
      <c r="G2920"/>
      <c r="H2920"/>
      <c r="I2920"/>
      <c r="J2920"/>
      <c r="K2920"/>
    </row>
    <row r="2921" spans="1:11">
      <c r="A2921"/>
      <c r="B2921"/>
      <c r="C2921"/>
      <c r="D2921"/>
      <c r="E2921"/>
      <c r="F2921"/>
      <c r="G2921"/>
      <c r="H2921"/>
      <c r="I2921"/>
      <c r="J2921"/>
      <c r="K2921"/>
    </row>
    <row r="2922" spans="1:11">
      <c r="A2922"/>
      <c r="B2922"/>
      <c r="C2922"/>
      <c r="D2922"/>
      <c r="E2922"/>
      <c r="F2922"/>
      <c r="G2922"/>
      <c r="H2922"/>
      <c r="I2922"/>
      <c r="J2922"/>
      <c r="K2922"/>
    </row>
    <row r="2923" spans="1:11">
      <c r="A2923"/>
      <c r="B2923"/>
      <c r="C2923"/>
      <c r="D2923"/>
      <c r="E2923"/>
      <c r="F2923"/>
      <c r="G2923"/>
      <c r="H2923"/>
      <c r="I2923"/>
      <c r="J2923"/>
      <c r="K2923"/>
    </row>
    <row r="2924" spans="1:11">
      <c r="A2924"/>
      <c r="B2924"/>
      <c r="C2924"/>
      <c r="D2924"/>
      <c r="E2924"/>
      <c r="F2924"/>
      <c r="G2924"/>
      <c r="H2924"/>
      <c r="I2924"/>
      <c r="J2924"/>
      <c r="K2924"/>
    </row>
    <row r="2925" spans="1:11">
      <c r="A2925"/>
      <c r="B2925"/>
      <c r="C2925"/>
      <c r="D2925"/>
      <c r="E2925"/>
      <c r="F2925"/>
      <c r="G2925"/>
      <c r="H2925"/>
      <c r="I2925"/>
      <c r="J2925"/>
      <c r="K2925"/>
    </row>
    <row r="2926" spans="1:11">
      <c r="A2926"/>
      <c r="B2926"/>
      <c r="C2926"/>
      <c r="D2926"/>
      <c r="E2926"/>
      <c r="F2926"/>
      <c r="G2926"/>
      <c r="H2926"/>
      <c r="I2926"/>
      <c r="J2926"/>
      <c r="K2926"/>
    </row>
    <row r="2927" spans="1:11">
      <c r="A2927"/>
      <c r="B2927"/>
      <c r="C2927"/>
      <c r="D2927"/>
      <c r="E2927"/>
      <c r="F2927"/>
      <c r="G2927"/>
      <c r="H2927"/>
      <c r="I2927"/>
      <c r="J2927"/>
      <c r="K2927"/>
    </row>
    <row r="2928" spans="1:11">
      <c r="A2928"/>
      <c r="B2928"/>
      <c r="C2928"/>
      <c r="D2928"/>
      <c r="E2928"/>
      <c r="F2928"/>
      <c r="G2928"/>
      <c r="H2928"/>
      <c r="I2928"/>
      <c r="J2928"/>
      <c r="K2928"/>
    </row>
    <row r="2929" spans="1:11">
      <c r="A2929"/>
      <c r="B2929"/>
      <c r="C2929"/>
      <c r="D2929"/>
      <c r="E2929"/>
      <c r="F2929"/>
      <c r="G2929"/>
      <c r="H2929"/>
      <c r="I2929"/>
      <c r="J2929"/>
      <c r="K2929"/>
    </row>
    <row r="2930" spans="1:11">
      <c r="A2930"/>
      <c r="B2930"/>
      <c r="C2930"/>
      <c r="D2930"/>
      <c r="E2930"/>
      <c r="F2930"/>
      <c r="G2930"/>
      <c r="H2930"/>
      <c r="I2930"/>
      <c r="J2930"/>
      <c r="K2930"/>
    </row>
    <row r="2931" spans="1:11">
      <c r="A2931"/>
      <c r="B2931"/>
      <c r="C2931"/>
      <c r="D2931"/>
      <c r="E2931"/>
      <c r="F2931"/>
      <c r="G2931"/>
      <c r="H2931"/>
      <c r="I2931"/>
      <c r="J2931"/>
      <c r="K2931"/>
    </row>
    <row r="2932" spans="1:11">
      <c r="A2932"/>
      <c r="B2932"/>
      <c r="C2932"/>
      <c r="D2932"/>
      <c r="E2932"/>
      <c r="F2932"/>
      <c r="G2932"/>
      <c r="H2932"/>
      <c r="I2932"/>
      <c r="J2932"/>
      <c r="K2932"/>
    </row>
    <row r="2933" spans="1:11">
      <c r="A2933"/>
      <c r="B2933"/>
      <c r="C2933"/>
      <c r="D2933"/>
      <c r="E2933"/>
      <c r="F2933"/>
      <c r="G2933"/>
      <c r="H2933"/>
      <c r="I2933"/>
      <c r="J2933"/>
      <c r="K2933"/>
    </row>
    <row r="2934" spans="1:11">
      <c r="A2934"/>
      <c r="B2934"/>
      <c r="C2934"/>
      <c r="D2934"/>
      <c r="E2934"/>
      <c r="F2934"/>
      <c r="G2934"/>
      <c r="H2934"/>
      <c r="I2934"/>
      <c r="J2934"/>
      <c r="K2934"/>
    </row>
    <row r="2935" spans="1:11">
      <c r="A2935"/>
      <c r="B2935"/>
      <c r="C2935"/>
      <c r="D2935"/>
      <c r="E2935"/>
      <c r="F2935"/>
      <c r="G2935"/>
      <c r="H2935"/>
      <c r="I2935"/>
      <c r="J2935"/>
      <c r="K2935"/>
    </row>
    <row r="2936" spans="1:11">
      <c r="A2936"/>
      <c r="B2936"/>
      <c r="C2936"/>
      <c r="D2936"/>
      <c r="E2936"/>
      <c r="F2936"/>
      <c r="G2936"/>
      <c r="H2936"/>
      <c r="I2936"/>
      <c r="J2936"/>
      <c r="K2936"/>
    </row>
    <row r="2937" spans="1:11">
      <c r="A2937"/>
      <c r="B2937"/>
      <c r="C2937"/>
      <c r="D2937"/>
      <c r="E2937"/>
      <c r="F2937"/>
      <c r="G2937"/>
      <c r="H2937"/>
      <c r="I2937"/>
      <c r="J2937"/>
      <c r="K2937"/>
    </row>
    <row r="2938" spans="1:11">
      <c r="A2938"/>
      <c r="B2938"/>
      <c r="C2938"/>
      <c r="D2938"/>
      <c r="E2938"/>
      <c r="F2938"/>
      <c r="G2938"/>
      <c r="H2938"/>
      <c r="I2938"/>
      <c r="J2938"/>
      <c r="K2938"/>
    </row>
    <row r="2939" spans="1:11">
      <c r="A2939"/>
      <c r="B2939"/>
      <c r="C2939"/>
      <c r="D2939"/>
      <c r="E2939"/>
      <c r="F2939"/>
      <c r="G2939"/>
      <c r="H2939"/>
      <c r="I2939"/>
      <c r="J2939"/>
      <c r="K2939"/>
    </row>
    <row r="2940" spans="1:11">
      <c r="A2940"/>
      <c r="B2940"/>
      <c r="C2940"/>
      <c r="D2940"/>
      <c r="E2940"/>
      <c r="F2940"/>
      <c r="G2940"/>
      <c r="H2940"/>
      <c r="I2940"/>
      <c r="J2940"/>
      <c r="K2940"/>
    </row>
    <row r="2941" spans="1:11">
      <c r="A2941"/>
      <c r="B2941"/>
      <c r="C2941"/>
      <c r="D2941"/>
      <c r="E2941"/>
      <c r="F2941"/>
      <c r="G2941"/>
      <c r="H2941"/>
      <c r="I2941"/>
      <c r="J2941"/>
      <c r="K2941"/>
    </row>
    <row r="2942" spans="1:11">
      <c r="A2942"/>
      <c r="B2942"/>
      <c r="C2942"/>
      <c r="D2942"/>
      <c r="E2942"/>
      <c r="F2942"/>
      <c r="G2942"/>
      <c r="H2942"/>
      <c r="I2942"/>
      <c r="J2942"/>
      <c r="K2942"/>
    </row>
    <row r="2943" spans="1:11">
      <c r="A2943"/>
      <c r="B2943"/>
      <c r="C2943"/>
      <c r="D2943"/>
      <c r="E2943"/>
      <c r="F2943"/>
      <c r="G2943"/>
      <c r="H2943"/>
      <c r="I2943"/>
      <c r="J2943"/>
      <c r="K2943"/>
    </row>
    <row r="2944" spans="1:11">
      <c r="A2944"/>
      <c r="B2944"/>
      <c r="C2944"/>
      <c r="D2944"/>
      <c r="E2944"/>
      <c r="F2944"/>
      <c r="G2944"/>
      <c r="H2944"/>
      <c r="I2944"/>
      <c r="J2944"/>
      <c r="K2944"/>
    </row>
    <row r="2945" spans="1:11">
      <c r="A2945"/>
      <c r="B2945"/>
      <c r="C2945"/>
      <c r="D2945"/>
      <c r="E2945"/>
      <c r="F2945"/>
      <c r="G2945"/>
      <c r="H2945"/>
      <c r="I2945"/>
      <c r="J2945"/>
      <c r="K2945"/>
    </row>
    <row r="2946" spans="1:11">
      <c r="A2946"/>
      <c r="B2946"/>
      <c r="C2946"/>
      <c r="D2946"/>
      <c r="E2946"/>
      <c r="F2946"/>
      <c r="G2946"/>
      <c r="H2946"/>
      <c r="I2946"/>
      <c r="J2946"/>
      <c r="K2946"/>
    </row>
    <row r="2947" spans="1:11">
      <c r="A2947"/>
      <c r="B2947"/>
      <c r="C2947"/>
      <c r="D2947"/>
      <c r="E2947"/>
      <c r="F2947"/>
      <c r="G2947"/>
      <c r="H2947"/>
      <c r="I2947"/>
      <c r="J2947"/>
      <c r="K2947"/>
    </row>
    <row r="2948" spans="1:11">
      <c r="A2948"/>
      <c r="B2948"/>
      <c r="C2948"/>
      <c r="D2948"/>
      <c r="E2948"/>
      <c r="F2948"/>
      <c r="G2948"/>
      <c r="H2948"/>
      <c r="I2948"/>
      <c r="J2948"/>
      <c r="K2948"/>
    </row>
    <row r="2949" spans="1:11">
      <c r="A2949"/>
      <c r="B2949"/>
      <c r="C2949"/>
      <c r="D2949"/>
      <c r="E2949"/>
      <c r="F2949"/>
      <c r="G2949"/>
      <c r="H2949"/>
      <c r="I2949"/>
      <c r="J2949"/>
      <c r="K2949"/>
    </row>
    <row r="2950" spans="1:11">
      <c r="A2950"/>
      <c r="B2950"/>
      <c r="C2950"/>
      <c r="D2950"/>
      <c r="E2950"/>
      <c r="F2950"/>
      <c r="G2950"/>
      <c r="H2950"/>
      <c r="I2950"/>
      <c r="J2950"/>
      <c r="K2950"/>
    </row>
    <row r="2951" spans="1:11">
      <c r="A2951"/>
      <c r="B2951"/>
      <c r="C2951"/>
      <c r="D2951"/>
      <c r="E2951"/>
      <c r="F2951"/>
      <c r="G2951"/>
      <c r="H2951"/>
      <c r="I2951"/>
      <c r="J2951"/>
      <c r="K2951"/>
    </row>
    <row r="2952" spans="1:11">
      <c r="A2952"/>
      <c r="B2952"/>
      <c r="C2952"/>
      <c r="D2952"/>
      <c r="E2952"/>
      <c r="F2952"/>
      <c r="G2952"/>
      <c r="H2952"/>
      <c r="I2952"/>
      <c r="J2952"/>
      <c r="K2952"/>
    </row>
    <row r="2953" spans="1:11">
      <c r="A2953"/>
      <c r="B2953"/>
      <c r="C2953"/>
      <c r="D2953"/>
      <c r="E2953"/>
      <c r="F2953"/>
      <c r="G2953"/>
      <c r="H2953"/>
      <c r="I2953"/>
      <c r="J2953"/>
      <c r="K2953"/>
    </row>
    <row r="2954" spans="1:11">
      <c r="A2954"/>
      <c r="B2954"/>
      <c r="C2954"/>
      <c r="D2954"/>
      <c r="E2954"/>
      <c r="F2954"/>
      <c r="G2954"/>
      <c r="H2954"/>
      <c r="I2954"/>
      <c r="J2954"/>
      <c r="K2954"/>
    </row>
    <row r="2955" spans="1:11">
      <c r="A2955"/>
      <c r="B2955"/>
      <c r="C2955"/>
      <c r="D2955"/>
      <c r="E2955"/>
      <c r="F2955"/>
      <c r="G2955"/>
      <c r="H2955"/>
      <c r="I2955"/>
      <c r="J2955"/>
      <c r="K2955"/>
    </row>
    <row r="2956" spans="1:11">
      <c r="A2956"/>
      <c r="B2956"/>
      <c r="C2956"/>
      <c r="D2956"/>
      <c r="E2956"/>
      <c r="F2956"/>
      <c r="G2956"/>
      <c r="H2956"/>
      <c r="I2956"/>
      <c r="J2956"/>
      <c r="K2956"/>
    </row>
    <row r="2957" spans="1:11">
      <c r="A2957"/>
      <c r="B2957"/>
      <c r="C2957"/>
      <c r="D2957"/>
      <c r="E2957"/>
      <c r="F2957"/>
      <c r="G2957"/>
      <c r="H2957"/>
      <c r="I2957"/>
      <c r="J2957"/>
      <c r="K2957"/>
    </row>
    <row r="2958" spans="1:11">
      <c r="A2958"/>
      <c r="B2958"/>
      <c r="C2958"/>
      <c r="D2958"/>
      <c r="E2958"/>
      <c r="F2958"/>
      <c r="G2958"/>
      <c r="H2958"/>
      <c r="I2958"/>
      <c r="J2958"/>
      <c r="K2958"/>
    </row>
    <row r="2959" spans="1:11">
      <c r="A2959"/>
      <c r="B2959"/>
      <c r="C2959"/>
      <c r="D2959"/>
      <c r="E2959"/>
      <c r="F2959"/>
      <c r="G2959"/>
      <c r="H2959"/>
      <c r="I2959"/>
      <c r="J2959"/>
      <c r="K2959"/>
    </row>
    <row r="2960" spans="1:11">
      <c r="A2960"/>
      <c r="B2960"/>
      <c r="C2960"/>
      <c r="D2960"/>
      <c r="E2960"/>
      <c r="F2960"/>
      <c r="G2960"/>
      <c r="H2960"/>
      <c r="I2960"/>
      <c r="J2960"/>
      <c r="K2960"/>
    </row>
    <row r="2961" spans="1:11">
      <c r="A2961"/>
      <c r="B2961"/>
      <c r="C2961"/>
      <c r="D2961"/>
      <c r="E2961"/>
      <c r="F2961"/>
      <c r="G2961"/>
      <c r="H2961"/>
      <c r="I2961"/>
      <c r="J2961"/>
      <c r="K2961"/>
    </row>
    <row r="2962" spans="1:11">
      <c r="A2962"/>
      <c r="B2962"/>
      <c r="C2962"/>
      <c r="D2962"/>
      <c r="E2962"/>
      <c r="F2962"/>
      <c r="G2962"/>
      <c r="H2962"/>
      <c r="I2962"/>
      <c r="J2962"/>
      <c r="K2962"/>
    </row>
    <row r="2963" spans="1:11">
      <c r="A2963"/>
      <c r="B2963"/>
      <c r="C2963"/>
      <c r="D2963"/>
      <c r="E2963"/>
      <c r="F2963"/>
      <c r="G2963"/>
      <c r="H2963"/>
      <c r="I2963"/>
      <c r="J2963"/>
      <c r="K2963"/>
    </row>
    <row r="2964" spans="1:11">
      <c r="A2964"/>
      <c r="B2964"/>
      <c r="C2964"/>
      <c r="D2964"/>
      <c r="E2964"/>
      <c r="F2964"/>
      <c r="G2964"/>
      <c r="H2964"/>
      <c r="I2964"/>
      <c r="J2964"/>
      <c r="K2964"/>
    </row>
    <row r="2965" spans="1:11">
      <c r="A2965"/>
      <c r="B2965"/>
      <c r="C2965"/>
      <c r="D2965"/>
      <c r="E2965"/>
      <c r="F2965"/>
      <c r="G2965"/>
      <c r="H2965"/>
      <c r="I2965"/>
      <c r="J2965"/>
      <c r="K2965"/>
    </row>
    <row r="2966" spans="1:11">
      <c r="A2966"/>
      <c r="B2966"/>
      <c r="C2966"/>
      <c r="D2966"/>
      <c r="E2966"/>
      <c r="F2966"/>
      <c r="G2966"/>
      <c r="H2966"/>
      <c r="I2966"/>
      <c r="J2966"/>
      <c r="K2966"/>
    </row>
    <row r="2967" spans="1:11">
      <c r="A2967"/>
      <c r="B2967"/>
      <c r="C2967"/>
      <c r="D2967"/>
      <c r="E2967"/>
      <c r="F2967"/>
      <c r="G2967"/>
      <c r="H2967"/>
      <c r="I2967"/>
      <c r="J2967"/>
      <c r="K2967"/>
    </row>
    <row r="2968" spans="1:11">
      <c r="A2968"/>
      <c r="B2968"/>
      <c r="C2968"/>
      <c r="D2968"/>
      <c r="E2968"/>
      <c r="F2968"/>
      <c r="G2968"/>
      <c r="H2968"/>
      <c r="I2968"/>
      <c r="J2968"/>
      <c r="K2968"/>
    </row>
    <row r="2969" spans="1:11">
      <c r="A2969"/>
      <c r="B2969"/>
      <c r="C2969"/>
      <c r="D2969"/>
      <c r="E2969"/>
      <c r="F2969"/>
      <c r="G2969"/>
      <c r="H2969"/>
      <c r="I2969"/>
      <c r="J2969"/>
      <c r="K2969"/>
    </row>
    <row r="2970" spans="1:11">
      <c r="A2970"/>
      <c r="B2970"/>
      <c r="C2970"/>
      <c r="D2970"/>
      <c r="E2970"/>
      <c r="F2970"/>
      <c r="G2970"/>
      <c r="H2970"/>
      <c r="I2970"/>
      <c r="J2970"/>
      <c r="K2970"/>
    </row>
    <row r="2971" spans="1:11">
      <c r="A2971"/>
      <c r="B2971"/>
      <c r="C2971"/>
      <c r="D2971"/>
      <c r="E2971"/>
      <c r="F2971"/>
      <c r="G2971"/>
      <c r="H2971"/>
      <c r="I2971"/>
      <c r="J2971"/>
      <c r="K2971"/>
    </row>
    <row r="2972" spans="1:11">
      <c r="A2972"/>
      <c r="B2972"/>
      <c r="C2972"/>
      <c r="D2972"/>
      <c r="E2972"/>
      <c r="F2972"/>
      <c r="G2972"/>
      <c r="H2972"/>
      <c r="I2972"/>
      <c r="J2972"/>
      <c r="K2972"/>
    </row>
    <row r="2973" spans="1:11">
      <c r="A2973"/>
      <c r="B2973"/>
      <c r="C2973"/>
      <c r="D2973"/>
      <c r="E2973"/>
      <c r="F2973"/>
      <c r="G2973"/>
      <c r="H2973"/>
      <c r="I2973"/>
      <c r="J2973"/>
      <c r="K2973"/>
    </row>
    <row r="2974" spans="1:11">
      <c r="A2974"/>
      <c r="B2974"/>
      <c r="C2974"/>
      <c r="D2974"/>
      <c r="E2974"/>
      <c r="F2974"/>
      <c r="G2974"/>
      <c r="H2974"/>
      <c r="I2974"/>
      <c r="J2974"/>
      <c r="K2974"/>
    </row>
    <row r="2975" spans="1:11">
      <c r="A2975"/>
      <c r="B2975"/>
      <c r="C2975"/>
      <c r="D2975"/>
      <c r="E2975"/>
      <c r="F2975"/>
      <c r="G2975"/>
      <c r="H2975"/>
      <c r="I2975"/>
      <c r="J2975"/>
      <c r="K2975"/>
    </row>
    <row r="2976" spans="1:11">
      <c r="A2976"/>
      <c r="B2976"/>
      <c r="C2976"/>
      <c r="D2976"/>
      <c r="E2976"/>
      <c r="F2976"/>
      <c r="G2976"/>
      <c r="H2976"/>
      <c r="I2976"/>
      <c r="J2976"/>
      <c r="K2976"/>
    </row>
    <row r="2977" spans="1:11">
      <c r="A2977"/>
      <c r="B2977"/>
      <c r="C2977"/>
      <c r="D2977"/>
      <c r="E2977"/>
      <c r="F2977"/>
      <c r="G2977"/>
      <c r="H2977"/>
      <c r="I2977"/>
      <c r="J2977"/>
      <c r="K2977"/>
    </row>
    <row r="2978" spans="1:11">
      <c r="A2978"/>
      <c r="B2978"/>
      <c r="C2978"/>
      <c r="D2978"/>
      <c r="E2978"/>
      <c r="F2978"/>
      <c r="G2978"/>
      <c r="H2978"/>
      <c r="I2978"/>
      <c r="J2978"/>
      <c r="K2978"/>
    </row>
    <row r="2979" spans="1:11">
      <c r="A2979"/>
      <c r="B2979"/>
      <c r="C2979"/>
      <c r="D2979"/>
      <c r="E2979"/>
      <c r="F2979"/>
      <c r="G2979"/>
      <c r="H2979"/>
      <c r="I2979"/>
      <c r="J2979"/>
      <c r="K2979"/>
    </row>
    <row r="2980" spans="1:11">
      <c r="A2980"/>
      <c r="B2980"/>
      <c r="C2980"/>
      <c r="D2980"/>
      <c r="E2980"/>
      <c r="F2980"/>
      <c r="G2980"/>
      <c r="H2980"/>
      <c r="I2980"/>
      <c r="J2980"/>
      <c r="K2980"/>
    </row>
    <row r="2981" spans="1:11">
      <c r="A2981"/>
      <c r="B2981"/>
      <c r="C2981"/>
      <c r="D2981"/>
      <c r="E2981"/>
      <c r="F2981"/>
      <c r="G2981"/>
      <c r="H2981"/>
      <c r="I2981"/>
      <c r="J2981"/>
      <c r="K2981"/>
    </row>
    <row r="2982" spans="1:11">
      <c r="A2982"/>
      <c r="B2982"/>
      <c r="C2982"/>
      <c r="D2982"/>
      <c r="E2982"/>
      <c r="F2982"/>
      <c r="G2982"/>
      <c r="H2982"/>
      <c r="I2982"/>
      <c r="J2982"/>
      <c r="K2982"/>
    </row>
    <row r="2983" spans="1:11">
      <c r="A2983"/>
      <c r="B2983"/>
      <c r="C2983"/>
      <c r="D2983"/>
      <c r="E2983"/>
      <c r="F2983"/>
      <c r="G2983"/>
      <c r="H2983"/>
      <c r="I2983"/>
      <c r="J2983"/>
      <c r="K2983"/>
    </row>
    <row r="2984" spans="1:11">
      <c r="A2984"/>
      <c r="B2984"/>
      <c r="C2984"/>
      <c r="D2984"/>
      <c r="E2984"/>
      <c r="F2984"/>
      <c r="G2984"/>
      <c r="H2984"/>
      <c r="I2984"/>
      <c r="J2984"/>
      <c r="K2984"/>
    </row>
    <row r="2985" spans="1:11">
      <c r="A2985"/>
      <c r="B2985"/>
      <c r="C2985"/>
      <c r="D2985"/>
      <c r="E2985"/>
      <c r="F2985"/>
      <c r="G2985"/>
      <c r="H2985"/>
      <c r="I2985"/>
      <c r="J2985"/>
      <c r="K2985"/>
    </row>
    <row r="2986" spans="1:11">
      <c r="A2986"/>
      <c r="B2986"/>
      <c r="C2986"/>
      <c r="D2986"/>
      <c r="E2986"/>
      <c r="F2986"/>
      <c r="G2986"/>
      <c r="H2986"/>
      <c r="I2986"/>
      <c r="J2986"/>
      <c r="K2986"/>
    </row>
    <row r="2987" spans="1:11">
      <c r="A2987"/>
      <c r="B2987"/>
      <c r="C2987"/>
      <c r="D2987"/>
      <c r="E2987"/>
      <c r="F2987"/>
      <c r="G2987"/>
      <c r="H2987"/>
      <c r="I2987"/>
      <c r="J2987"/>
      <c r="K2987"/>
    </row>
    <row r="2988" spans="1:11">
      <c r="A2988"/>
      <c r="B2988"/>
      <c r="C2988"/>
      <c r="D2988"/>
      <c r="E2988"/>
      <c r="F2988"/>
      <c r="G2988"/>
      <c r="H2988"/>
      <c r="I2988"/>
      <c r="J2988"/>
      <c r="K2988"/>
    </row>
    <row r="2989" spans="1:11">
      <c r="A2989"/>
      <c r="B2989"/>
      <c r="C2989"/>
      <c r="D2989"/>
      <c r="E2989"/>
      <c r="F2989"/>
      <c r="G2989"/>
      <c r="H2989"/>
      <c r="I2989"/>
      <c r="J2989"/>
      <c r="K2989"/>
    </row>
    <row r="2990" spans="1:11">
      <c r="A2990"/>
      <c r="B2990"/>
      <c r="C2990"/>
      <c r="D2990"/>
      <c r="E2990"/>
      <c r="F2990"/>
      <c r="G2990"/>
      <c r="H2990"/>
      <c r="I2990"/>
      <c r="J2990"/>
      <c r="K2990"/>
    </row>
    <row r="2991" spans="1:11">
      <c r="A2991"/>
      <c r="B2991"/>
      <c r="C2991"/>
      <c r="D2991"/>
      <c r="E2991"/>
      <c r="F2991"/>
      <c r="G2991"/>
      <c r="H2991"/>
      <c r="I2991"/>
      <c r="J2991"/>
      <c r="K2991"/>
    </row>
    <row r="2992" spans="1:11">
      <c r="A2992"/>
      <c r="B2992"/>
      <c r="C2992"/>
      <c r="D2992"/>
      <c r="E2992"/>
      <c r="F2992"/>
      <c r="G2992"/>
      <c r="H2992"/>
      <c r="I2992"/>
      <c r="J2992"/>
      <c r="K2992"/>
    </row>
    <row r="2993" spans="1:11">
      <c r="A2993"/>
      <c r="B2993"/>
      <c r="C2993"/>
      <c r="D2993"/>
      <c r="E2993"/>
      <c r="F2993"/>
      <c r="G2993"/>
      <c r="H2993"/>
      <c r="I2993"/>
      <c r="J2993"/>
      <c r="K2993"/>
    </row>
    <row r="2994" spans="1:11">
      <c r="A2994"/>
      <c r="B2994"/>
      <c r="C2994"/>
      <c r="D2994"/>
      <c r="E2994"/>
      <c r="F2994"/>
      <c r="G2994"/>
      <c r="H2994"/>
      <c r="I2994"/>
      <c r="J2994"/>
      <c r="K2994"/>
    </row>
    <row r="2995" spans="1:11">
      <c r="A2995"/>
      <c r="B2995"/>
      <c r="C2995"/>
      <c r="D2995"/>
      <c r="E2995"/>
      <c r="F2995"/>
      <c r="G2995"/>
      <c r="H2995"/>
      <c r="I2995"/>
      <c r="J2995"/>
      <c r="K2995"/>
    </row>
    <row r="2996" spans="1:11">
      <c r="A2996"/>
      <c r="B2996"/>
      <c r="C2996"/>
      <c r="D2996"/>
      <c r="E2996"/>
      <c r="F2996"/>
      <c r="G2996"/>
      <c r="H2996"/>
      <c r="I2996"/>
      <c r="J2996"/>
      <c r="K2996"/>
    </row>
    <row r="2997" spans="1:11">
      <c r="A2997"/>
      <c r="B2997"/>
      <c r="C2997"/>
      <c r="D2997"/>
      <c r="E2997"/>
      <c r="F2997"/>
      <c r="G2997"/>
      <c r="H2997"/>
      <c r="I2997"/>
      <c r="J2997"/>
      <c r="K2997"/>
    </row>
    <row r="2998" spans="1:11">
      <c r="A2998"/>
      <c r="B2998"/>
      <c r="C2998"/>
      <c r="D2998"/>
      <c r="E2998"/>
      <c r="F2998"/>
      <c r="G2998"/>
      <c r="H2998"/>
      <c r="I2998"/>
      <c r="J2998"/>
      <c r="K2998"/>
    </row>
    <row r="2999" spans="1:11">
      <c r="A2999"/>
      <c r="B2999"/>
      <c r="C2999"/>
      <c r="D2999"/>
      <c r="E2999"/>
      <c r="F2999"/>
      <c r="G2999"/>
      <c r="H2999"/>
      <c r="I2999"/>
      <c r="J2999"/>
      <c r="K2999"/>
    </row>
    <row r="3000" spans="1:11">
      <c r="A3000"/>
      <c r="B3000"/>
      <c r="C3000"/>
      <c r="D3000"/>
      <c r="E3000"/>
      <c r="F3000"/>
      <c r="G3000"/>
      <c r="H3000"/>
      <c r="I3000"/>
      <c r="J3000"/>
      <c r="K3000"/>
    </row>
    <row r="3001" spans="1:11">
      <c r="A3001"/>
      <c r="B3001"/>
      <c r="C3001"/>
      <c r="D3001"/>
      <c r="E3001"/>
      <c r="F3001"/>
      <c r="G3001"/>
      <c r="H3001"/>
      <c r="I3001"/>
      <c r="J3001"/>
      <c r="K3001"/>
    </row>
    <row r="3002" spans="1:11">
      <c r="A3002"/>
      <c r="B3002"/>
      <c r="C3002"/>
      <c r="D3002"/>
      <c r="E3002"/>
      <c r="F3002"/>
      <c r="G3002"/>
      <c r="H3002"/>
      <c r="I3002"/>
      <c r="J3002"/>
      <c r="K3002"/>
    </row>
    <row r="3003" spans="1:11">
      <c r="A3003"/>
      <c r="B3003"/>
      <c r="C3003"/>
      <c r="D3003"/>
      <c r="E3003"/>
      <c r="F3003"/>
      <c r="G3003"/>
      <c r="H3003"/>
      <c r="I3003"/>
      <c r="J3003"/>
      <c r="K3003"/>
    </row>
    <row r="3004" spans="1:11">
      <c r="A3004"/>
      <c r="B3004"/>
      <c r="C3004"/>
      <c r="D3004"/>
      <c r="E3004"/>
      <c r="F3004"/>
      <c r="G3004"/>
      <c r="H3004"/>
      <c r="I3004"/>
      <c r="J3004"/>
      <c r="K3004"/>
    </row>
    <row r="3005" spans="1:11">
      <c r="A3005"/>
      <c r="B3005"/>
      <c r="C3005"/>
      <c r="D3005"/>
      <c r="E3005"/>
      <c r="F3005"/>
      <c r="G3005"/>
      <c r="H3005"/>
      <c r="I3005"/>
      <c r="J3005"/>
      <c r="K3005"/>
    </row>
    <row r="3006" spans="1:11">
      <c r="A3006"/>
      <c r="B3006"/>
      <c r="C3006"/>
      <c r="D3006"/>
      <c r="E3006"/>
      <c r="F3006"/>
      <c r="G3006"/>
      <c r="H3006"/>
      <c r="I3006"/>
      <c r="J3006"/>
      <c r="K3006"/>
    </row>
    <row r="3007" spans="1:11">
      <c r="A3007"/>
      <c r="B3007"/>
      <c r="C3007"/>
      <c r="D3007"/>
      <c r="E3007"/>
      <c r="F3007"/>
      <c r="G3007"/>
      <c r="H3007"/>
      <c r="I3007"/>
      <c r="J3007"/>
      <c r="K3007"/>
    </row>
    <row r="3008" spans="1:11">
      <c r="A3008"/>
      <c r="B3008"/>
      <c r="C3008"/>
      <c r="D3008"/>
      <c r="E3008"/>
      <c r="F3008"/>
      <c r="G3008"/>
      <c r="H3008"/>
      <c r="I3008"/>
      <c r="J3008"/>
      <c r="K3008"/>
    </row>
    <row r="3009" spans="1:11">
      <c r="A3009"/>
      <c r="B3009"/>
      <c r="C3009"/>
      <c r="D3009"/>
      <c r="E3009"/>
      <c r="F3009"/>
      <c r="G3009"/>
      <c r="H3009"/>
      <c r="I3009"/>
      <c r="J3009"/>
      <c r="K3009"/>
    </row>
    <row r="3010" spans="1:11">
      <c r="A3010"/>
      <c r="B3010"/>
      <c r="C3010"/>
      <c r="D3010"/>
      <c r="E3010"/>
      <c r="F3010"/>
      <c r="G3010"/>
      <c r="H3010"/>
      <c r="I3010"/>
      <c r="J3010"/>
      <c r="K3010"/>
    </row>
    <row r="3011" spans="1:11">
      <c r="A3011"/>
      <c r="B3011"/>
      <c r="C3011"/>
      <c r="D3011"/>
      <c r="E3011"/>
      <c r="F3011"/>
      <c r="G3011"/>
      <c r="H3011"/>
      <c r="I3011"/>
      <c r="J3011"/>
      <c r="K3011"/>
    </row>
    <row r="3012" spans="1:11">
      <c r="A3012"/>
      <c r="B3012"/>
      <c r="C3012"/>
      <c r="D3012"/>
      <c r="E3012"/>
      <c r="F3012"/>
      <c r="G3012"/>
      <c r="H3012"/>
      <c r="I3012"/>
      <c r="J3012"/>
      <c r="K3012"/>
    </row>
    <row r="3013" spans="1:11">
      <c r="A3013"/>
      <c r="B3013"/>
      <c r="C3013"/>
      <c r="D3013"/>
      <c r="E3013"/>
      <c r="F3013"/>
      <c r="G3013"/>
      <c r="H3013"/>
      <c r="I3013"/>
      <c r="J3013"/>
      <c r="K3013"/>
    </row>
    <row r="3014" spans="1:11">
      <c r="A3014"/>
      <c r="B3014"/>
      <c r="C3014"/>
      <c r="D3014"/>
      <c r="E3014"/>
      <c r="F3014"/>
      <c r="G3014"/>
      <c r="H3014"/>
      <c r="I3014"/>
      <c r="J3014"/>
      <c r="K3014"/>
    </row>
    <row r="3015" spans="1:11">
      <c r="A3015"/>
      <c r="B3015"/>
      <c r="C3015"/>
      <c r="D3015"/>
      <c r="E3015"/>
      <c r="F3015"/>
      <c r="G3015"/>
      <c r="H3015"/>
      <c r="I3015"/>
      <c r="J3015"/>
      <c r="K3015"/>
    </row>
    <row r="3016" spans="1:11">
      <c r="A3016"/>
      <c r="B3016"/>
      <c r="C3016"/>
      <c r="D3016"/>
      <c r="E3016"/>
      <c r="F3016"/>
      <c r="G3016"/>
      <c r="H3016"/>
      <c r="I3016"/>
      <c r="J3016"/>
      <c r="K3016"/>
    </row>
    <row r="3017" spans="1:11">
      <c r="A3017"/>
      <c r="B3017"/>
      <c r="C3017"/>
      <c r="D3017"/>
      <c r="E3017"/>
      <c r="F3017"/>
      <c r="G3017"/>
      <c r="H3017"/>
      <c r="I3017"/>
      <c r="J3017"/>
      <c r="K3017"/>
    </row>
    <row r="3018" spans="1:11">
      <c r="A3018"/>
      <c r="B3018"/>
      <c r="C3018"/>
      <c r="D3018"/>
      <c r="E3018"/>
      <c r="F3018"/>
      <c r="G3018"/>
      <c r="H3018"/>
      <c r="I3018"/>
      <c r="J3018"/>
      <c r="K3018"/>
    </row>
    <row r="3019" spans="1:11">
      <c r="A3019"/>
      <c r="B3019"/>
      <c r="C3019"/>
      <c r="D3019"/>
      <c r="E3019"/>
      <c r="F3019"/>
      <c r="G3019"/>
      <c r="H3019"/>
      <c r="I3019"/>
      <c r="J3019"/>
      <c r="K3019"/>
    </row>
    <row r="3020" spans="1:11">
      <c r="A3020"/>
      <c r="B3020"/>
      <c r="C3020"/>
      <c r="D3020"/>
      <c r="E3020"/>
      <c r="F3020"/>
      <c r="G3020"/>
      <c r="H3020"/>
      <c r="I3020"/>
      <c r="J3020"/>
      <c r="K3020"/>
    </row>
    <row r="3021" spans="1:11">
      <c r="A3021"/>
      <c r="B3021"/>
      <c r="C3021"/>
      <c r="D3021"/>
      <c r="E3021"/>
      <c r="F3021"/>
      <c r="G3021"/>
      <c r="H3021"/>
      <c r="I3021"/>
      <c r="J3021"/>
      <c r="K3021"/>
    </row>
    <row r="3022" spans="1:11">
      <c r="A3022"/>
      <c r="B3022"/>
      <c r="C3022"/>
      <c r="D3022"/>
      <c r="E3022"/>
      <c r="F3022"/>
      <c r="G3022"/>
      <c r="H3022"/>
      <c r="I3022"/>
      <c r="J3022"/>
      <c r="K3022"/>
    </row>
    <row r="3023" spans="1:11">
      <c r="A3023"/>
      <c r="B3023"/>
      <c r="C3023"/>
      <c r="D3023"/>
      <c r="E3023"/>
      <c r="F3023"/>
      <c r="G3023"/>
      <c r="H3023"/>
      <c r="I3023"/>
      <c r="J3023"/>
      <c r="K3023"/>
    </row>
    <row r="3024" spans="1:11">
      <c r="A3024"/>
      <c r="B3024"/>
      <c r="C3024"/>
      <c r="D3024"/>
      <c r="E3024"/>
      <c r="F3024"/>
      <c r="G3024"/>
      <c r="H3024"/>
      <c r="I3024"/>
      <c r="J3024"/>
      <c r="K3024"/>
    </row>
    <row r="3025" spans="1:11">
      <c r="A3025"/>
      <c r="B3025"/>
      <c r="C3025"/>
      <c r="D3025"/>
      <c r="E3025"/>
      <c r="F3025"/>
      <c r="G3025"/>
      <c r="H3025"/>
      <c r="I3025"/>
      <c r="J3025"/>
      <c r="K3025"/>
    </row>
    <row r="3026" spans="1:11">
      <c r="A3026"/>
      <c r="B3026"/>
      <c r="C3026"/>
      <c r="D3026"/>
      <c r="E3026"/>
      <c r="F3026"/>
      <c r="G3026"/>
      <c r="H3026"/>
      <c r="I3026"/>
      <c r="J3026"/>
      <c r="K3026"/>
    </row>
    <row r="3027" spans="1:11">
      <c r="A3027"/>
      <c r="B3027"/>
      <c r="C3027"/>
      <c r="D3027"/>
      <c r="E3027"/>
      <c r="F3027"/>
      <c r="G3027"/>
      <c r="H3027"/>
      <c r="I3027"/>
      <c r="J3027"/>
      <c r="K3027"/>
    </row>
    <row r="3028" spans="1:11">
      <c r="A3028"/>
      <c r="B3028"/>
      <c r="C3028"/>
      <c r="D3028"/>
      <c r="E3028"/>
      <c r="F3028"/>
      <c r="G3028"/>
      <c r="H3028"/>
      <c r="I3028"/>
      <c r="J3028"/>
      <c r="K3028"/>
    </row>
    <row r="3029" spans="1:11">
      <c r="A3029"/>
      <c r="B3029"/>
      <c r="C3029"/>
      <c r="D3029"/>
      <c r="E3029"/>
      <c r="F3029"/>
      <c r="G3029"/>
      <c r="H3029"/>
      <c r="I3029"/>
      <c r="J3029"/>
      <c r="K3029"/>
    </row>
    <row r="3030" spans="1:11">
      <c r="A3030"/>
      <c r="B3030"/>
      <c r="C3030"/>
      <c r="D3030"/>
      <c r="E3030"/>
      <c r="F3030"/>
      <c r="G3030"/>
      <c r="H3030"/>
      <c r="I3030"/>
      <c r="J3030"/>
      <c r="K3030"/>
    </row>
    <row r="3031" spans="1:11">
      <c r="A3031"/>
      <c r="B3031"/>
      <c r="C3031"/>
      <c r="D3031"/>
      <c r="E3031"/>
      <c r="F3031"/>
      <c r="G3031"/>
      <c r="H3031"/>
      <c r="I3031"/>
      <c r="J3031"/>
      <c r="K3031"/>
    </row>
    <row r="3032" spans="1:11">
      <c r="A3032"/>
      <c r="B3032"/>
      <c r="C3032"/>
      <c r="D3032"/>
      <c r="E3032"/>
      <c r="F3032"/>
      <c r="G3032"/>
      <c r="H3032"/>
      <c r="I3032"/>
      <c r="J3032"/>
      <c r="K3032"/>
    </row>
    <row r="3033" spans="1:11">
      <c r="A3033"/>
      <c r="B3033"/>
      <c r="C3033"/>
      <c r="D3033"/>
      <c r="E3033"/>
      <c r="F3033"/>
      <c r="G3033"/>
      <c r="H3033"/>
      <c r="I3033"/>
      <c r="J3033"/>
      <c r="K3033"/>
    </row>
    <row r="3034" spans="1:11">
      <c r="A3034"/>
      <c r="B3034"/>
      <c r="C3034"/>
      <c r="D3034"/>
      <c r="E3034"/>
      <c r="F3034"/>
      <c r="G3034"/>
      <c r="H3034"/>
      <c r="I3034"/>
      <c r="J3034"/>
      <c r="K3034"/>
    </row>
    <row r="3035" spans="1:11">
      <c r="A3035"/>
      <c r="B3035"/>
      <c r="C3035"/>
      <c r="D3035"/>
      <c r="E3035"/>
      <c r="F3035"/>
      <c r="G3035"/>
      <c r="H3035"/>
      <c r="I3035"/>
      <c r="J3035"/>
      <c r="K3035"/>
    </row>
    <row r="3036" spans="1:11">
      <c r="A3036"/>
      <c r="B3036"/>
      <c r="C3036"/>
      <c r="D3036"/>
      <c r="E3036"/>
      <c r="F3036"/>
      <c r="G3036"/>
      <c r="H3036"/>
      <c r="I3036"/>
      <c r="J3036"/>
      <c r="K3036"/>
    </row>
    <row r="3037" spans="1:11">
      <c r="A3037"/>
      <c r="B3037"/>
      <c r="C3037"/>
      <c r="D3037"/>
      <c r="E3037"/>
      <c r="F3037"/>
      <c r="G3037"/>
      <c r="H3037"/>
      <c r="I3037"/>
      <c r="J3037"/>
      <c r="K3037"/>
    </row>
    <row r="3038" spans="1:11">
      <c r="A3038"/>
      <c r="B3038"/>
      <c r="C3038"/>
      <c r="D3038"/>
      <c r="E3038"/>
      <c r="F3038"/>
      <c r="G3038"/>
      <c r="H3038"/>
      <c r="I3038"/>
      <c r="J3038"/>
      <c r="K3038"/>
    </row>
    <row r="3039" spans="1:11">
      <c r="A3039"/>
      <c r="B3039"/>
      <c r="C3039"/>
      <c r="D3039"/>
      <c r="E3039"/>
      <c r="F3039"/>
      <c r="G3039"/>
      <c r="H3039"/>
      <c r="I3039"/>
      <c r="J3039"/>
      <c r="K3039"/>
    </row>
    <row r="3040" spans="1:11">
      <c r="A3040"/>
      <c r="B3040"/>
      <c r="C3040"/>
      <c r="D3040"/>
      <c r="E3040"/>
      <c r="F3040"/>
      <c r="G3040"/>
      <c r="H3040"/>
      <c r="I3040"/>
      <c r="J3040"/>
      <c r="K3040"/>
    </row>
    <row r="3041" spans="1:11">
      <c r="A3041"/>
      <c r="B3041"/>
      <c r="C3041"/>
      <c r="D3041"/>
      <c r="E3041"/>
      <c r="F3041"/>
      <c r="G3041"/>
      <c r="H3041"/>
      <c r="I3041"/>
      <c r="J3041"/>
      <c r="K3041"/>
    </row>
    <row r="3042" spans="1:11">
      <c r="A3042"/>
      <c r="B3042"/>
      <c r="C3042"/>
      <c r="D3042"/>
      <c r="E3042"/>
      <c r="F3042"/>
      <c r="G3042"/>
      <c r="H3042"/>
      <c r="I3042"/>
      <c r="J3042"/>
      <c r="K3042"/>
    </row>
    <row r="3043" spans="1:11">
      <c r="A3043"/>
      <c r="B3043"/>
      <c r="C3043"/>
      <c r="D3043"/>
      <c r="E3043"/>
      <c r="F3043"/>
      <c r="G3043"/>
      <c r="H3043"/>
      <c r="I3043"/>
      <c r="J3043"/>
      <c r="K3043"/>
    </row>
    <row r="3044" spans="1:11">
      <c r="A3044"/>
      <c r="B3044"/>
      <c r="C3044"/>
      <c r="D3044"/>
      <c r="E3044"/>
      <c r="F3044"/>
      <c r="G3044"/>
      <c r="H3044"/>
      <c r="I3044"/>
      <c r="J3044"/>
      <c r="K3044"/>
    </row>
    <row r="3045" spans="1:11">
      <c r="A3045"/>
      <c r="B3045"/>
      <c r="C3045"/>
      <c r="D3045"/>
      <c r="E3045"/>
      <c r="F3045"/>
      <c r="G3045"/>
      <c r="H3045"/>
      <c r="I3045"/>
      <c r="J3045"/>
      <c r="K3045"/>
    </row>
    <row r="3046" spans="1:11">
      <c r="A3046"/>
      <c r="B3046"/>
      <c r="C3046"/>
      <c r="D3046"/>
      <c r="E3046"/>
      <c r="F3046"/>
      <c r="G3046"/>
      <c r="H3046"/>
      <c r="I3046"/>
      <c r="J3046"/>
      <c r="K3046"/>
    </row>
    <row r="3047" spans="1:11">
      <c r="A3047"/>
      <c r="B3047"/>
      <c r="C3047"/>
      <c r="D3047"/>
      <c r="E3047"/>
      <c r="F3047"/>
      <c r="G3047"/>
      <c r="H3047"/>
      <c r="I3047"/>
      <c r="J3047"/>
      <c r="K3047"/>
    </row>
    <row r="3048" spans="1:11">
      <c r="A3048"/>
      <c r="B3048"/>
      <c r="C3048"/>
      <c r="D3048"/>
      <c r="E3048"/>
      <c r="F3048"/>
      <c r="G3048"/>
      <c r="H3048"/>
      <c r="I3048"/>
      <c r="J3048"/>
      <c r="K3048"/>
    </row>
    <row r="3049" spans="1:11">
      <c r="A3049"/>
      <c r="B3049"/>
      <c r="C3049"/>
      <c r="D3049"/>
      <c r="E3049"/>
      <c r="F3049"/>
      <c r="G3049"/>
      <c r="H3049"/>
      <c r="I3049"/>
      <c r="J3049"/>
      <c r="K3049"/>
    </row>
    <row r="3050" spans="1:11">
      <c r="A3050"/>
      <c r="B3050"/>
      <c r="C3050"/>
      <c r="D3050"/>
      <c r="E3050"/>
      <c r="F3050"/>
      <c r="G3050"/>
      <c r="H3050"/>
      <c r="I3050"/>
      <c r="J3050"/>
      <c r="K3050"/>
    </row>
    <row r="3051" spans="1:11">
      <c r="A3051"/>
      <c r="B3051"/>
      <c r="C3051"/>
      <c r="D3051"/>
      <c r="E3051"/>
      <c r="F3051"/>
      <c r="G3051"/>
      <c r="H3051"/>
      <c r="I3051"/>
      <c r="J3051"/>
      <c r="K3051"/>
    </row>
    <row r="3052" spans="1:11">
      <c r="A3052"/>
      <c r="B3052"/>
      <c r="C3052"/>
      <c r="D3052"/>
      <c r="E3052"/>
      <c r="F3052"/>
      <c r="G3052"/>
      <c r="H3052"/>
      <c r="I3052"/>
      <c r="J3052"/>
      <c r="K3052"/>
    </row>
    <row r="3053" spans="1:11">
      <c r="A3053"/>
      <c r="B3053"/>
      <c r="C3053"/>
      <c r="D3053"/>
      <c r="E3053"/>
      <c r="F3053"/>
      <c r="G3053"/>
      <c r="H3053"/>
      <c r="I3053"/>
      <c r="J3053"/>
      <c r="K3053"/>
    </row>
    <row r="3054" spans="1:11">
      <c r="A3054"/>
      <c r="B3054"/>
      <c r="C3054"/>
      <c r="D3054"/>
      <c r="E3054"/>
      <c r="F3054"/>
      <c r="G3054"/>
      <c r="H3054"/>
      <c r="I3054"/>
      <c r="J3054"/>
      <c r="K3054"/>
    </row>
    <row r="3055" spans="1:11">
      <c r="A3055"/>
      <c r="B3055"/>
      <c r="C3055"/>
      <c r="D3055"/>
      <c r="E3055"/>
      <c r="F3055"/>
      <c r="G3055"/>
      <c r="H3055"/>
      <c r="I3055"/>
      <c r="J3055"/>
      <c r="K3055"/>
    </row>
    <row r="3056" spans="1:11">
      <c r="A3056"/>
      <c r="B3056"/>
      <c r="C3056"/>
      <c r="D3056"/>
      <c r="E3056"/>
      <c r="F3056"/>
      <c r="G3056"/>
      <c r="H3056"/>
      <c r="I3056"/>
      <c r="J3056"/>
      <c r="K3056"/>
    </row>
    <row r="3057" spans="1:11">
      <c r="A3057"/>
      <c r="B3057"/>
      <c r="C3057"/>
      <c r="D3057"/>
      <c r="E3057"/>
      <c r="F3057"/>
      <c r="G3057"/>
      <c r="H3057"/>
      <c r="I3057"/>
      <c r="J3057"/>
      <c r="K3057"/>
    </row>
    <row r="3058" spans="1:11">
      <c r="A3058"/>
      <c r="B3058"/>
      <c r="C3058"/>
      <c r="D3058"/>
      <c r="E3058"/>
      <c r="F3058"/>
      <c r="G3058"/>
      <c r="H3058"/>
      <c r="I3058"/>
      <c r="J3058"/>
      <c r="K3058"/>
    </row>
    <row r="3059" spans="1:11">
      <c r="A3059"/>
      <c r="B3059"/>
      <c r="C3059"/>
      <c r="D3059"/>
      <c r="E3059"/>
      <c r="F3059"/>
      <c r="G3059"/>
      <c r="H3059"/>
      <c r="I3059"/>
      <c r="J3059"/>
      <c r="K3059"/>
    </row>
    <row r="3060" spans="1:11">
      <c r="A3060"/>
      <c r="B3060"/>
      <c r="C3060"/>
      <c r="D3060"/>
      <c r="E3060"/>
      <c r="F3060"/>
      <c r="G3060"/>
      <c r="H3060"/>
      <c r="I3060"/>
      <c r="J3060"/>
      <c r="K3060"/>
    </row>
    <row r="3061" spans="1:11">
      <c r="A3061"/>
      <c r="B3061"/>
      <c r="C3061"/>
      <c r="D3061"/>
      <c r="E3061"/>
      <c r="F3061"/>
      <c r="G3061"/>
      <c r="H3061"/>
      <c r="I3061"/>
      <c r="J3061"/>
      <c r="K3061"/>
    </row>
    <row r="3062" spans="1:11">
      <c r="A3062"/>
      <c r="B3062"/>
      <c r="C3062"/>
      <c r="D3062"/>
      <c r="E3062"/>
      <c r="F3062"/>
      <c r="G3062"/>
      <c r="H3062"/>
      <c r="I3062"/>
      <c r="J3062"/>
      <c r="K3062"/>
    </row>
    <row r="3063" spans="1:11">
      <c r="A3063"/>
      <c r="B3063"/>
      <c r="C3063"/>
      <c r="D3063"/>
      <c r="E3063"/>
      <c r="F3063"/>
      <c r="G3063"/>
      <c r="H3063"/>
      <c r="I3063"/>
      <c r="J3063"/>
      <c r="K3063"/>
    </row>
    <row r="3064" spans="1:11">
      <c r="A3064"/>
      <c r="B3064"/>
      <c r="C3064"/>
      <c r="D3064"/>
      <c r="E3064"/>
      <c r="F3064"/>
      <c r="G3064"/>
      <c r="H3064"/>
      <c r="I3064"/>
      <c r="J3064"/>
      <c r="K3064"/>
    </row>
    <row r="3065" spans="1:11">
      <c r="A3065"/>
      <c r="B3065"/>
      <c r="C3065"/>
      <c r="D3065"/>
      <c r="E3065"/>
      <c r="F3065"/>
      <c r="G3065"/>
      <c r="H3065"/>
      <c r="I3065"/>
      <c r="J3065"/>
      <c r="K3065"/>
    </row>
    <row r="3066" spans="1:11">
      <c r="A3066"/>
      <c r="B3066"/>
      <c r="C3066"/>
      <c r="D3066"/>
      <c r="E3066"/>
      <c r="F3066"/>
      <c r="G3066"/>
      <c r="H3066"/>
      <c r="I3066"/>
      <c r="J3066"/>
      <c r="K3066"/>
    </row>
    <row r="3067" spans="1:11">
      <c r="A3067"/>
      <c r="B3067"/>
      <c r="C3067"/>
      <c r="D3067"/>
      <c r="E3067"/>
      <c r="F3067"/>
      <c r="G3067"/>
      <c r="H3067"/>
      <c r="I3067"/>
      <c r="J3067"/>
      <c r="K3067"/>
    </row>
    <row r="3068" spans="1:11">
      <c r="A3068"/>
      <c r="B3068"/>
      <c r="C3068"/>
      <c r="D3068"/>
      <c r="E3068"/>
      <c r="F3068"/>
      <c r="G3068"/>
      <c r="H3068"/>
      <c r="I3068"/>
      <c r="J3068"/>
      <c r="K3068"/>
    </row>
    <row r="3069" spans="1:11">
      <c r="A3069"/>
      <c r="B3069"/>
      <c r="C3069"/>
      <c r="D3069"/>
      <c r="E3069"/>
      <c r="F3069"/>
      <c r="G3069"/>
      <c r="H3069"/>
      <c r="I3069"/>
      <c r="J3069"/>
      <c r="K3069"/>
    </row>
    <row r="3070" spans="1:11">
      <c r="A3070"/>
      <c r="B3070"/>
      <c r="C3070"/>
      <c r="D3070"/>
      <c r="E3070"/>
      <c r="F3070"/>
      <c r="G3070"/>
      <c r="H3070"/>
      <c r="I3070"/>
      <c r="J3070"/>
      <c r="K3070"/>
    </row>
    <row r="3071" spans="1:11">
      <c r="A3071"/>
      <c r="B3071"/>
      <c r="C3071"/>
      <c r="D3071"/>
      <c r="E3071"/>
      <c r="F3071"/>
      <c r="G3071"/>
      <c r="H3071"/>
      <c r="I3071"/>
      <c r="J3071"/>
      <c r="K3071"/>
    </row>
    <row r="3072" spans="1:11">
      <c r="A3072"/>
      <c r="B3072"/>
      <c r="C3072"/>
      <c r="D3072"/>
      <c r="E3072"/>
      <c r="F3072"/>
      <c r="G3072"/>
      <c r="H3072"/>
      <c r="I3072"/>
      <c r="J3072"/>
      <c r="K3072"/>
    </row>
    <row r="3073" spans="1:11">
      <c r="A3073"/>
      <c r="B3073"/>
      <c r="C3073"/>
      <c r="D3073"/>
      <c r="E3073"/>
      <c r="F3073"/>
      <c r="G3073"/>
      <c r="H3073"/>
      <c r="I3073"/>
      <c r="J3073"/>
      <c r="K3073"/>
    </row>
    <row r="3074" spans="1:11">
      <c r="A3074"/>
      <c r="B3074"/>
      <c r="C3074"/>
      <c r="D3074"/>
      <c r="E3074"/>
      <c r="F3074"/>
      <c r="G3074"/>
      <c r="H3074"/>
      <c r="I3074"/>
      <c r="J3074"/>
      <c r="K3074"/>
    </row>
    <row r="3075" spans="1:11">
      <c r="A3075"/>
      <c r="B3075"/>
      <c r="C3075"/>
      <c r="D3075"/>
      <c r="E3075"/>
      <c r="F3075"/>
      <c r="G3075"/>
      <c r="H3075"/>
      <c r="I3075"/>
      <c r="J3075"/>
      <c r="K3075"/>
    </row>
    <row r="3076" spans="1:11">
      <c r="A3076"/>
      <c r="B3076"/>
      <c r="C3076"/>
      <c r="D3076"/>
      <c r="E3076"/>
      <c r="F3076"/>
      <c r="G3076"/>
      <c r="H3076"/>
      <c r="I3076"/>
      <c r="J3076"/>
      <c r="K3076"/>
    </row>
    <row r="3077" spans="1:11">
      <c r="A3077"/>
      <c r="B3077"/>
      <c r="C3077"/>
      <c r="D3077"/>
      <c r="E3077"/>
      <c r="F3077"/>
      <c r="G3077"/>
      <c r="H3077"/>
      <c r="I3077"/>
      <c r="J3077"/>
      <c r="K3077"/>
    </row>
    <row r="3078" spans="1:11">
      <c r="A3078"/>
      <c r="B3078"/>
      <c r="C3078"/>
      <c r="D3078"/>
      <c r="E3078"/>
      <c r="F3078"/>
      <c r="G3078"/>
      <c r="H3078"/>
      <c r="I3078"/>
      <c r="J3078"/>
      <c r="K3078"/>
    </row>
    <row r="3079" spans="1:11">
      <c r="A3079"/>
      <c r="B3079"/>
      <c r="C3079"/>
      <c r="D3079"/>
      <c r="E3079"/>
      <c r="F3079"/>
      <c r="G3079"/>
      <c r="H3079"/>
      <c r="I3079"/>
      <c r="J3079"/>
      <c r="K3079"/>
    </row>
    <row r="3080" spans="1:11">
      <c r="A3080"/>
      <c r="B3080"/>
      <c r="C3080"/>
      <c r="D3080"/>
      <c r="E3080"/>
      <c r="F3080"/>
      <c r="G3080"/>
      <c r="H3080"/>
      <c r="I3080"/>
      <c r="J3080"/>
      <c r="K3080"/>
    </row>
    <row r="3081" spans="1:11">
      <c r="A3081"/>
      <c r="B3081"/>
      <c r="C3081"/>
      <c r="D3081"/>
      <c r="E3081"/>
      <c r="F3081"/>
      <c r="G3081"/>
      <c r="H3081"/>
      <c r="I3081"/>
      <c r="J3081"/>
      <c r="K3081"/>
    </row>
    <row r="3082" spans="1:11">
      <c r="A3082"/>
      <c r="B3082"/>
      <c r="C3082"/>
      <c r="D3082"/>
      <c r="E3082"/>
      <c r="F3082"/>
      <c r="G3082"/>
      <c r="H3082"/>
      <c r="I3082"/>
      <c r="J3082"/>
      <c r="K3082"/>
    </row>
    <row r="3083" spans="1:11">
      <c r="A3083"/>
      <c r="B3083"/>
      <c r="C3083"/>
      <c r="D3083"/>
      <c r="E3083"/>
      <c r="F3083"/>
      <c r="G3083"/>
      <c r="H3083"/>
      <c r="I3083"/>
      <c r="J3083"/>
      <c r="K3083"/>
    </row>
    <row r="3084" spans="1:11">
      <c r="A3084"/>
      <c r="B3084"/>
      <c r="C3084"/>
      <c r="D3084"/>
      <c r="E3084"/>
      <c r="F3084"/>
      <c r="G3084"/>
      <c r="H3084"/>
      <c r="I3084"/>
      <c r="J3084"/>
      <c r="K3084"/>
    </row>
    <row r="3085" spans="1:11">
      <c r="A3085"/>
      <c r="B3085"/>
      <c r="C3085"/>
      <c r="D3085"/>
      <c r="E3085"/>
      <c r="F3085"/>
      <c r="G3085"/>
      <c r="H3085"/>
      <c r="I3085"/>
      <c r="J3085"/>
      <c r="K3085"/>
    </row>
    <row r="3086" spans="1:11">
      <c r="A3086"/>
      <c r="B3086"/>
      <c r="C3086"/>
      <c r="D3086"/>
      <c r="E3086"/>
      <c r="F3086"/>
      <c r="G3086"/>
      <c r="H3086"/>
      <c r="I3086"/>
      <c r="J3086"/>
      <c r="K3086"/>
    </row>
    <row r="3087" spans="1:11">
      <c r="A3087"/>
      <c r="B3087"/>
      <c r="C3087"/>
      <c r="D3087"/>
      <c r="E3087"/>
      <c r="F3087"/>
      <c r="G3087"/>
      <c r="H3087"/>
      <c r="I3087"/>
      <c r="J3087"/>
      <c r="K3087"/>
    </row>
    <row r="3088" spans="1:11">
      <c r="A3088"/>
      <c r="B3088"/>
      <c r="C3088"/>
      <c r="D3088"/>
      <c r="E3088"/>
      <c r="F3088"/>
      <c r="G3088"/>
      <c r="H3088"/>
      <c r="I3088"/>
      <c r="J3088"/>
      <c r="K3088"/>
    </row>
    <row r="3089" spans="1:11">
      <c r="A3089"/>
      <c r="B3089"/>
      <c r="C3089"/>
      <c r="D3089"/>
      <c r="E3089"/>
      <c r="F3089"/>
      <c r="G3089"/>
      <c r="H3089"/>
      <c r="I3089"/>
      <c r="J3089"/>
      <c r="K3089"/>
    </row>
    <row r="3090" spans="1:11">
      <c r="A3090"/>
      <c r="B3090"/>
      <c r="C3090"/>
      <c r="D3090"/>
      <c r="E3090"/>
      <c r="F3090"/>
      <c r="G3090"/>
      <c r="H3090"/>
      <c r="I3090"/>
      <c r="J3090"/>
      <c r="K3090"/>
    </row>
    <row r="3091" spans="1:11">
      <c r="A3091"/>
      <c r="B3091"/>
      <c r="C3091"/>
      <c r="D3091"/>
      <c r="E3091"/>
      <c r="F3091"/>
      <c r="G3091"/>
      <c r="H3091"/>
      <c r="I3091"/>
      <c r="J3091"/>
      <c r="K3091"/>
    </row>
    <row r="3092" spans="1:11">
      <c r="A3092"/>
      <c r="B3092"/>
      <c r="C3092"/>
      <c r="D3092"/>
      <c r="E3092"/>
      <c r="F3092"/>
      <c r="G3092"/>
      <c r="H3092"/>
      <c r="I3092"/>
      <c r="J3092"/>
      <c r="K3092"/>
    </row>
    <row r="3093" spans="1:11">
      <c r="A3093"/>
      <c r="B3093"/>
      <c r="C3093"/>
      <c r="D3093"/>
      <c r="E3093"/>
      <c r="F3093"/>
      <c r="G3093"/>
      <c r="H3093"/>
      <c r="I3093"/>
      <c r="J3093"/>
      <c r="K3093"/>
    </row>
    <row r="3094" spans="1:11">
      <c r="A3094"/>
      <c r="B3094"/>
      <c r="C3094"/>
      <c r="D3094"/>
      <c r="E3094"/>
      <c r="F3094"/>
      <c r="G3094"/>
      <c r="H3094"/>
      <c r="I3094"/>
      <c r="J3094"/>
      <c r="K3094"/>
    </row>
    <row r="3095" spans="1:11">
      <c r="A3095"/>
      <c r="B3095"/>
      <c r="C3095"/>
      <c r="D3095"/>
      <c r="E3095"/>
      <c r="F3095"/>
      <c r="G3095"/>
      <c r="H3095"/>
      <c r="I3095"/>
      <c r="J3095"/>
      <c r="K3095"/>
    </row>
    <row r="3096" spans="1:11">
      <c r="A3096"/>
      <c r="B3096"/>
      <c r="C3096"/>
      <c r="D3096"/>
      <c r="E3096"/>
      <c r="F3096"/>
      <c r="G3096"/>
      <c r="H3096"/>
      <c r="I3096"/>
      <c r="J3096"/>
      <c r="K3096"/>
    </row>
    <row r="3097" spans="1:11">
      <c r="A3097"/>
      <c r="B3097"/>
      <c r="C3097"/>
      <c r="D3097"/>
      <c r="E3097"/>
      <c r="F3097"/>
      <c r="G3097"/>
      <c r="H3097"/>
      <c r="I3097"/>
      <c r="J3097"/>
      <c r="K3097"/>
    </row>
    <row r="3098" spans="1:11">
      <c r="A3098"/>
      <c r="B3098"/>
      <c r="C3098"/>
      <c r="D3098"/>
      <c r="E3098"/>
      <c r="F3098"/>
      <c r="G3098"/>
      <c r="H3098"/>
      <c r="I3098"/>
      <c r="J3098"/>
      <c r="K3098"/>
    </row>
    <row r="3099" spans="1:11">
      <c r="A3099"/>
      <c r="B3099"/>
      <c r="C3099"/>
      <c r="D3099"/>
      <c r="E3099"/>
      <c r="F3099"/>
      <c r="G3099"/>
      <c r="H3099"/>
      <c r="I3099"/>
      <c r="J3099"/>
      <c r="K3099"/>
    </row>
    <row r="3100" spans="1:11">
      <c r="A3100"/>
      <c r="B3100"/>
      <c r="C3100"/>
      <c r="D3100"/>
      <c r="E3100"/>
      <c r="F3100"/>
      <c r="G3100"/>
      <c r="H3100"/>
      <c r="I3100"/>
      <c r="J3100"/>
      <c r="K3100"/>
    </row>
    <row r="3101" spans="1:11">
      <c r="A3101"/>
      <c r="B3101"/>
      <c r="C3101"/>
      <c r="D3101"/>
      <c r="E3101"/>
      <c r="F3101"/>
      <c r="G3101"/>
      <c r="H3101"/>
      <c r="I3101"/>
      <c r="J3101"/>
      <c r="K3101"/>
    </row>
    <row r="3102" spans="1:11">
      <c r="A3102"/>
      <c r="B3102"/>
      <c r="C3102"/>
      <c r="D3102"/>
      <c r="E3102"/>
      <c r="F3102"/>
      <c r="G3102"/>
      <c r="H3102"/>
      <c r="I3102"/>
      <c r="J3102"/>
      <c r="K3102"/>
    </row>
    <row r="3103" spans="1:11">
      <c r="A3103"/>
      <c r="B3103"/>
      <c r="C3103"/>
      <c r="D3103"/>
      <c r="E3103"/>
      <c r="F3103"/>
      <c r="G3103"/>
      <c r="H3103"/>
      <c r="I3103"/>
      <c r="J3103"/>
      <c r="K3103"/>
    </row>
    <row r="3104" spans="1:11">
      <c r="A3104"/>
      <c r="B3104"/>
      <c r="C3104"/>
      <c r="D3104"/>
      <c r="E3104"/>
      <c r="F3104"/>
      <c r="G3104"/>
      <c r="H3104"/>
      <c r="I3104"/>
      <c r="J3104"/>
      <c r="K3104"/>
    </row>
    <row r="3105" spans="1:11">
      <c r="A3105"/>
      <c r="B3105"/>
      <c r="C3105"/>
      <c r="D3105"/>
      <c r="E3105"/>
      <c r="F3105"/>
      <c r="G3105"/>
      <c r="H3105"/>
      <c r="I3105"/>
      <c r="J3105"/>
      <c r="K3105"/>
    </row>
    <row r="3106" spans="1:11">
      <c r="A3106"/>
      <c r="B3106"/>
      <c r="C3106"/>
      <c r="D3106"/>
      <c r="E3106"/>
      <c r="F3106"/>
      <c r="G3106"/>
      <c r="H3106"/>
      <c r="I3106"/>
      <c r="J3106"/>
      <c r="K3106"/>
    </row>
    <row r="3107" spans="1:11">
      <c r="A3107"/>
      <c r="B3107"/>
      <c r="C3107"/>
      <c r="D3107"/>
      <c r="E3107"/>
      <c r="F3107"/>
      <c r="G3107"/>
      <c r="H3107"/>
      <c r="I3107"/>
      <c r="J3107"/>
      <c r="K3107"/>
    </row>
    <row r="3108" spans="1:11">
      <c r="A3108"/>
      <c r="B3108"/>
      <c r="C3108"/>
      <c r="D3108"/>
      <c r="E3108"/>
      <c r="F3108"/>
      <c r="G3108"/>
      <c r="H3108"/>
      <c r="I3108"/>
      <c r="J3108"/>
      <c r="K3108"/>
    </row>
    <row r="3109" spans="1:11">
      <c r="A3109"/>
      <c r="B3109"/>
      <c r="C3109"/>
      <c r="D3109"/>
      <c r="E3109"/>
      <c r="F3109"/>
      <c r="G3109"/>
      <c r="H3109"/>
      <c r="I3109"/>
      <c r="J3109"/>
      <c r="K3109"/>
    </row>
    <row r="3110" spans="1:11">
      <c r="A3110"/>
      <c r="B3110"/>
      <c r="C3110"/>
      <c r="D3110"/>
      <c r="E3110"/>
      <c r="F3110"/>
      <c r="G3110"/>
      <c r="H3110"/>
      <c r="I3110"/>
      <c r="J3110"/>
      <c r="K3110"/>
    </row>
    <row r="3111" spans="1:11">
      <c r="A3111"/>
      <c r="B3111"/>
      <c r="C3111"/>
      <c r="D3111"/>
      <c r="E3111"/>
      <c r="F3111"/>
      <c r="G3111"/>
      <c r="H3111"/>
      <c r="I3111"/>
      <c r="J3111"/>
      <c r="K3111"/>
    </row>
    <row r="3112" spans="1:11">
      <c r="A3112"/>
      <c r="B3112"/>
      <c r="C3112"/>
      <c r="D3112"/>
      <c r="E3112"/>
      <c r="F3112"/>
      <c r="G3112"/>
      <c r="H3112"/>
      <c r="I3112"/>
      <c r="J3112"/>
      <c r="K3112"/>
    </row>
    <row r="3113" spans="1:11">
      <c r="A3113"/>
      <c r="B3113"/>
      <c r="C3113"/>
      <c r="D3113"/>
      <c r="E3113"/>
      <c r="F3113"/>
      <c r="G3113"/>
      <c r="H3113"/>
      <c r="I3113"/>
      <c r="J3113"/>
      <c r="K3113"/>
    </row>
    <row r="3114" spans="1:11">
      <c r="A3114"/>
      <c r="B3114"/>
      <c r="C3114"/>
      <c r="D3114"/>
      <c r="E3114"/>
      <c r="F3114"/>
      <c r="G3114"/>
      <c r="H3114"/>
      <c r="I3114"/>
      <c r="J3114"/>
      <c r="K3114"/>
    </row>
    <row r="3115" spans="1:11">
      <c r="A3115"/>
      <c r="B3115"/>
      <c r="C3115"/>
      <c r="D3115"/>
      <c r="E3115"/>
      <c r="F3115"/>
      <c r="G3115"/>
      <c r="H3115"/>
      <c r="I3115"/>
      <c r="J3115"/>
      <c r="K3115"/>
    </row>
    <row r="3116" spans="1:11">
      <c r="A3116"/>
      <c r="B3116"/>
      <c r="C3116"/>
      <c r="D3116"/>
      <c r="E3116"/>
      <c r="F3116"/>
      <c r="G3116"/>
      <c r="H3116"/>
      <c r="I3116"/>
      <c r="J3116"/>
      <c r="K3116"/>
    </row>
    <row r="3117" spans="1:11">
      <c r="A3117"/>
      <c r="B3117"/>
      <c r="C3117"/>
      <c r="D3117"/>
      <c r="E3117"/>
      <c r="F3117"/>
      <c r="G3117"/>
      <c r="H3117"/>
      <c r="I3117"/>
      <c r="J3117"/>
      <c r="K3117"/>
    </row>
    <row r="3118" spans="1:11">
      <c r="A3118"/>
      <c r="B3118"/>
      <c r="C3118"/>
      <c r="D3118"/>
      <c r="E3118"/>
      <c r="F3118"/>
      <c r="G3118"/>
      <c r="H3118"/>
      <c r="I3118"/>
      <c r="J3118"/>
      <c r="K3118"/>
    </row>
    <row r="3119" spans="1:11">
      <c r="A3119"/>
      <c r="B3119"/>
      <c r="C3119"/>
      <c r="D3119"/>
      <c r="E3119"/>
      <c r="F3119"/>
      <c r="G3119"/>
      <c r="H3119"/>
      <c r="I3119"/>
      <c r="J3119"/>
      <c r="K3119"/>
    </row>
    <row r="3120" spans="1:11">
      <c r="A3120"/>
      <c r="B3120"/>
      <c r="C3120"/>
      <c r="D3120"/>
      <c r="E3120"/>
      <c r="F3120"/>
      <c r="G3120"/>
      <c r="H3120"/>
      <c r="I3120"/>
      <c r="J3120"/>
      <c r="K3120"/>
    </row>
    <row r="3121" spans="1:11">
      <c r="A3121"/>
      <c r="B3121"/>
      <c r="C3121"/>
      <c r="D3121"/>
      <c r="E3121"/>
      <c r="F3121"/>
      <c r="G3121"/>
      <c r="H3121"/>
      <c r="I3121"/>
      <c r="J3121"/>
      <c r="K3121"/>
    </row>
    <row r="3122" spans="1:11">
      <c r="A3122"/>
      <c r="B3122"/>
      <c r="C3122"/>
      <c r="D3122"/>
      <c r="E3122"/>
      <c r="F3122"/>
      <c r="G3122"/>
      <c r="H3122"/>
      <c r="I3122"/>
      <c r="J3122"/>
      <c r="K3122"/>
    </row>
    <row r="3123" spans="1:11">
      <c r="A3123"/>
      <c r="B3123"/>
      <c r="C3123"/>
      <c r="D3123"/>
      <c r="E3123"/>
      <c r="F3123"/>
      <c r="G3123"/>
      <c r="H3123"/>
      <c r="I3123"/>
      <c r="J3123"/>
      <c r="K3123"/>
    </row>
    <row r="3124" spans="1:11">
      <c r="A3124"/>
      <c r="B3124"/>
      <c r="C3124"/>
      <c r="D3124"/>
      <c r="E3124"/>
      <c r="F3124"/>
      <c r="G3124"/>
      <c r="H3124"/>
      <c r="I3124"/>
      <c r="J3124"/>
      <c r="K3124"/>
    </row>
    <row r="3125" spans="1:11">
      <c r="A3125"/>
      <c r="B3125"/>
      <c r="C3125"/>
      <c r="D3125"/>
      <c r="E3125"/>
      <c r="F3125"/>
      <c r="G3125"/>
      <c r="H3125"/>
      <c r="I3125"/>
      <c r="J3125"/>
      <c r="K3125"/>
    </row>
    <row r="3126" spans="1:11">
      <c r="A3126"/>
      <c r="B3126"/>
      <c r="C3126"/>
      <c r="D3126"/>
      <c r="E3126"/>
      <c r="F3126"/>
      <c r="G3126"/>
      <c r="H3126"/>
      <c r="I3126"/>
      <c r="J3126"/>
      <c r="K3126"/>
    </row>
    <row r="3127" spans="1:11">
      <c r="A3127"/>
      <c r="B3127"/>
      <c r="C3127"/>
      <c r="D3127"/>
      <c r="E3127"/>
      <c r="F3127"/>
      <c r="G3127"/>
      <c r="H3127"/>
      <c r="I3127"/>
      <c r="J3127"/>
      <c r="K3127"/>
    </row>
    <row r="3128" spans="1:11">
      <c r="A3128"/>
      <c r="B3128"/>
      <c r="C3128"/>
      <c r="D3128"/>
      <c r="E3128"/>
      <c r="F3128"/>
      <c r="G3128"/>
      <c r="H3128"/>
      <c r="I3128"/>
      <c r="J3128"/>
      <c r="K3128"/>
    </row>
    <row r="3129" spans="1:11">
      <c r="A3129"/>
      <c r="B3129"/>
      <c r="C3129"/>
      <c r="D3129"/>
      <c r="E3129"/>
      <c r="F3129"/>
      <c r="G3129"/>
      <c r="H3129"/>
      <c r="I3129"/>
      <c r="J3129"/>
      <c r="K3129"/>
    </row>
    <row r="3130" spans="1:11">
      <c r="A3130"/>
      <c r="B3130"/>
      <c r="C3130"/>
      <c r="D3130"/>
      <c r="E3130"/>
      <c r="F3130"/>
      <c r="G3130"/>
      <c r="H3130"/>
      <c r="I3130"/>
      <c r="J3130"/>
      <c r="K3130"/>
    </row>
    <row r="3131" spans="1:11">
      <c r="A3131"/>
      <c r="B3131"/>
      <c r="C3131"/>
      <c r="D3131"/>
      <c r="E3131"/>
      <c r="F3131"/>
      <c r="G3131"/>
      <c r="H3131"/>
      <c r="I3131"/>
      <c r="J3131"/>
      <c r="K3131"/>
    </row>
    <row r="3132" spans="1:11">
      <c r="A3132"/>
      <c r="B3132"/>
      <c r="C3132"/>
      <c r="D3132"/>
      <c r="E3132"/>
      <c r="F3132"/>
      <c r="G3132"/>
      <c r="H3132"/>
      <c r="I3132"/>
      <c r="J3132"/>
      <c r="K3132"/>
    </row>
    <row r="3133" spans="1:11">
      <c r="A3133"/>
      <c r="B3133"/>
      <c r="C3133"/>
      <c r="D3133"/>
      <c r="E3133"/>
      <c r="F3133"/>
      <c r="G3133"/>
      <c r="H3133"/>
      <c r="I3133"/>
      <c r="J3133"/>
      <c r="K3133"/>
    </row>
    <row r="3134" spans="1:11">
      <c r="A3134"/>
      <c r="B3134"/>
      <c r="C3134"/>
      <c r="D3134"/>
      <c r="E3134"/>
      <c r="F3134"/>
      <c r="G3134"/>
      <c r="H3134"/>
      <c r="I3134"/>
      <c r="J3134"/>
      <c r="K3134"/>
    </row>
    <row r="3135" spans="1:11">
      <c r="A3135"/>
      <c r="B3135"/>
      <c r="C3135"/>
      <c r="D3135"/>
      <c r="E3135"/>
      <c r="F3135"/>
      <c r="G3135"/>
      <c r="H3135"/>
      <c r="I3135"/>
      <c r="J3135"/>
      <c r="K3135"/>
    </row>
    <row r="3136" spans="1:11">
      <c r="A3136"/>
      <c r="B3136"/>
      <c r="C3136"/>
      <c r="D3136"/>
      <c r="E3136"/>
      <c r="F3136"/>
      <c r="G3136"/>
      <c r="H3136"/>
      <c r="I3136"/>
      <c r="J3136"/>
      <c r="K3136"/>
    </row>
    <row r="3137" spans="1:11">
      <c r="A3137"/>
      <c r="B3137"/>
      <c r="C3137"/>
      <c r="D3137"/>
      <c r="E3137"/>
      <c r="F3137"/>
      <c r="G3137"/>
      <c r="H3137"/>
      <c r="I3137"/>
      <c r="J3137"/>
      <c r="K3137"/>
    </row>
    <row r="3138" spans="1:11">
      <c r="A3138"/>
      <c r="B3138"/>
      <c r="C3138"/>
      <c r="D3138"/>
      <c r="E3138"/>
      <c r="F3138"/>
      <c r="G3138"/>
      <c r="H3138"/>
      <c r="I3138"/>
      <c r="J3138"/>
      <c r="K3138"/>
    </row>
    <row r="3139" spans="1:11">
      <c r="A3139"/>
      <c r="B3139"/>
      <c r="C3139"/>
      <c r="D3139"/>
      <c r="E3139"/>
      <c r="F3139"/>
      <c r="G3139"/>
      <c r="H3139"/>
      <c r="I3139"/>
      <c r="J3139"/>
      <c r="K3139"/>
    </row>
    <row r="3140" spans="1:11">
      <c r="A3140"/>
      <c r="B3140"/>
      <c r="C3140"/>
      <c r="D3140"/>
      <c r="E3140"/>
      <c r="F3140"/>
      <c r="G3140"/>
      <c r="H3140"/>
      <c r="I3140"/>
      <c r="J3140"/>
      <c r="K3140"/>
    </row>
    <row r="3141" spans="1:11">
      <c r="A3141"/>
      <c r="B3141"/>
      <c r="C3141"/>
      <c r="D3141"/>
      <c r="E3141"/>
      <c r="F3141"/>
      <c r="G3141"/>
      <c r="H3141"/>
      <c r="I3141"/>
      <c r="J3141"/>
      <c r="K3141"/>
    </row>
    <row r="3142" spans="1:11">
      <c r="A3142"/>
      <c r="B3142"/>
      <c r="C3142"/>
      <c r="D3142"/>
      <c r="E3142"/>
      <c r="F3142"/>
      <c r="G3142"/>
      <c r="H3142"/>
      <c r="I3142"/>
      <c r="J3142"/>
      <c r="K3142"/>
    </row>
    <row r="3143" spans="1:11">
      <c r="A3143"/>
      <c r="B3143"/>
      <c r="C3143"/>
      <c r="D3143"/>
      <c r="E3143"/>
      <c r="F3143"/>
      <c r="G3143"/>
      <c r="H3143"/>
      <c r="I3143"/>
      <c r="J3143"/>
      <c r="K3143"/>
    </row>
    <row r="3144" spans="1:11">
      <c r="A3144"/>
      <c r="B3144"/>
      <c r="C3144"/>
      <c r="D3144"/>
      <c r="E3144"/>
      <c r="F3144"/>
      <c r="G3144"/>
      <c r="H3144"/>
      <c r="I3144"/>
      <c r="J3144"/>
      <c r="K3144"/>
    </row>
    <row r="3145" spans="1:11">
      <c r="A3145"/>
      <c r="B3145"/>
      <c r="C3145"/>
      <c r="D3145"/>
      <c r="E3145"/>
      <c r="F3145"/>
      <c r="G3145"/>
      <c r="H3145"/>
      <c r="I3145"/>
      <c r="J3145"/>
      <c r="K3145"/>
    </row>
    <row r="3146" spans="1:11">
      <c r="A3146"/>
      <c r="B3146"/>
      <c r="C3146"/>
      <c r="D3146"/>
      <c r="E3146"/>
      <c r="F3146"/>
      <c r="G3146"/>
      <c r="H3146"/>
      <c r="I3146"/>
      <c r="J3146"/>
      <c r="K3146"/>
    </row>
    <row r="3147" spans="1:11">
      <c r="A3147"/>
      <c r="B3147"/>
      <c r="C3147"/>
      <c r="D3147"/>
      <c r="E3147"/>
      <c r="F3147"/>
      <c r="G3147"/>
      <c r="H3147"/>
      <c r="I3147"/>
      <c r="J3147"/>
      <c r="K3147"/>
    </row>
    <row r="3148" spans="1:11">
      <c r="A3148"/>
      <c r="B3148"/>
      <c r="C3148"/>
      <c r="D3148"/>
      <c r="E3148"/>
      <c r="F3148"/>
      <c r="G3148"/>
      <c r="H3148"/>
      <c r="I3148"/>
      <c r="J3148"/>
      <c r="K3148"/>
    </row>
    <row r="3149" spans="1:11">
      <c r="A3149"/>
      <c r="B3149"/>
      <c r="C3149"/>
      <c r="D3149"/>
      <c r="E3149"/>
      <c r="F3149"/>
      <c r="G3149"/>
      <c r="H3149"/>
      <c r="I3149"/>
      <c r="J3149"/>
      <c r="K3149"/>
    </row>
    <row r="3150" spans="1:11">
      <c r="A3150"/>
      <c r="B3150"/>
      <c r="C3150"/>
      <c r="D3150"/>
      <c r="E3150"/>
      <c r="F3150"/>
      <c r="G3150"/>
      <c r="H3150"/>
      <c r="I3150"/>
      <c r="J3150"/>
      <c r="K3150"/>
    </row>
    <row r="3151" spans="1:11">
      <c r="A3151"/>
      <c r="B3151"/>
      <c r="C3151"/>
      <c r="D3151"/>
      <c r="E3151"/>
      <c r="F3151"/>
      <c r="G3151"/>
      <c r="H3151"/>
      <c r="I3151"/>
      <c r="J3151"/>
      <c r="K3151"/>
    </row>
    <row r="3152" spans="1:11">
      <c r="A3152"/>
      <c r="B3152"/>
      <c r="C3152"/>
      <c r="D3152"/>
      <c r="E3152"/>
      <c r="F3152"/>
      <c r="G3152"/>
      <c r="H3152"/>
      <c r="I3152"/>
      <c r="J3152"/>
      <c r="K3152"/>
    </row>
    <row r="3153" spans="1:11">
      <c r="A3153"/>
      <c r="B3153"/>
      <c r="C3153"/>
      <c r="D3153"/>
      <c r="E3153"/>
      <c r="F3153"/>
      <c r="G3153"/>
      <c r="H3153"/>
      <c r="I3153"/>
      <c r="J3153"/>
      <c r="K3153"/>
    </row>
    <row r="3154" spans="1:11">
      <c r="A3154"/>
      <c r="B3154"/>
      <c r="C3154"/>
      <c r="D3154"/>
      <c r="E3154"/>
      <c r="F3154"/>
      <c r="G3154"/>
      <c r="H3154"/>
      <c r="I3154"/>
      <c r="J3154"/>
      <c r="K3154"/>
    </row>
    <row r="3155" spans="1:11">
      <c r="A3155"/>
      <c r="B3155"/>
      <c r="C3155"/>
      <c r="D3155"/>
      <c r="E3155"/>
      <c r="F3155"/>
      <c r="G3155"/>
      <c r="H3155"/>
      <c r="I3155"/>
      <c r="J3155"/>
      <c r="K3155"/>
    </row>
    <row r="3156" spans="1:11">
      <c r="A3156"/>
      <c r="B3156"/>
      <c r="C3156"/>
      <c r="D3156"/>
      <c r="E3156"/>
      <c r="F3156"/>
      <c r="G3156"/>
      <c r="H3156"/>
      <c r="I3156"/>
      <c r="J3156"/>
      <c r="K3156"/>
    </row>
    <row r="3157" spans="1:11">
      <c r="A3157"/>
      <c r="B3157"/>
      <c r="C3157"/>
      <c r="D3157"/>
      <c r="E3157"/>
      <c r="F3157"/>
      <c r="G3157"/>
      <c r="H3157"/>
      <c r="I3157"/>
      <c r="J3157"/>
      <c r="K3157"/>
    </row>
    <row r="3158" spans="1:11">
      <c r="A3158"/>
      <c r="B3158"/>
      <c r="C3158"/>
      <c r="D3158"/>
      <c r="E3158"/>
      <c r="F3158"/>
      <c r="G3158"/>
      <c r="H3158"/>
      <c r="I3158"/>
      <c r="J3158"/>
      <c r="K3158"/>
    </row>
    <row r="3159" spans="1:11">
      <c r="A3159"/>
      <c r="B3159"/>
      <c r="C3159"/>
      <c r="D3159"/>
      <c r="E3159"/>
      <c r="F3159"/>
      <c r="G3159"/>
      <c r="H3159"/>
      <c r="I3159"/>
      <c r="J3159"/>
      <c r="K3159"/>
    </row>
    <row r="3160" spans="1:11">
      <c r="A3160"/>
      <c r="B3160"/>
      <c r="C3160"/>
      <c r="D3160"/>
      <c r="E3160"/>
      <c r="F3160"/>
      <c r="G3160"/>
      <c r="H3160"/>
      <c r="I3160"/>
      <c r="J3160"/>
      <c r="K3160"/>
    </row>
    <row r="3161" spans="1:11">
      <c r="A3161"/>
      <c r="B3161"/>
      <c r="C3161"/>
      <c r="D3161"/>
      <c r="E3161"/>
      <c r="F3161"/>
      <c r="G3161"/>
      <c r="H3161"/>
      <c r="I3161"/>
      <c r="J3161"/>
      <c r="K3161"/>
    </row>
    <row r="3162" spans="1:11">
      <c r="A3162"/>
      <c r="B3162"/>
      <c r="C3162"/>
      <c r="D3162"/>
      <c r="E3162"/>
      <c r="F3162"/>
      <c r="G3162"/>
      <c r="H3162"/>
      <c r="I3162"/>
      <c r="J3162"/>
      <c r="K3162"/>
    </row>
    <row r="3163" spans="1:11">
      <c r="A3163"/>
      <c r="B3163"/>
      <c r="C3163"/>
      <c r="D3163"/>
      <c r="E3163"/>
      <c r="F3163"/>
      <c r="G3163"/>
      <c r="H3163"/>
      <c r="I3163"/>
      <c r="J3163"/>
      <c r="K3163"/>
    </row>
    <row r="3164" spans="1:11">
      <c r="A3164"/>
      <c r="B3164"/>
      <c r="C3164"/>
      <c r="D3164"/>
      <c r="E3164"/>
      <c r="F3164"/>
      <c r="G3164"/>
      <c r="H3164"/>
      <c r="I3164"/>
      <c r="J3164"/>
      <c r="K3164"/>
    </row>
    <row r="3165" spans="1:11">
      <c r="A3165"/>
      <c r="B3165"/>
      <c r="C3165"/>
      <c r="D3165"/>
      <c r="E3165"/>
      <c r="F3165"/>
      <c r="G3165"/>
      <c r="H3165"/>
      <c r="I3165"/>
      <c r="J3165"/>
      <c r="K3165"/>
    </row>
    <row r="3166" spans="1:11">
      <c r="A3166"/>
      <c r="B3166"/>
      <c r="C3166"/>
      <c r="D3166"/>
      <c r="E3166"/>
      <c r="F3166"/>
      <c r="G3166"/>
      <c r="H3166"/>
      <c r="I3166"/>
      <c r="J3166"/>
      <c r="K3166"/>
    </row>
    <row r="3167" spans="1:11">
      <c r="A3167"/>
      <c r="B3167"/>
      <c r="C3167"/>
      <c r="D3167"/>
      <c r="E3167"/>
      <c r="F3167"/>
      <c r="G3167"/>
      <c r="H3167"/>
      <c r="I3167"/>
      <c r="J3167"/>
      <c r="K3167"/>
    </row>
    <row r="3168" spans="1:11">
      <c r="A3168"/>
      <c r="B3168"/>
      <c r="C3168"/>
      <c r="D3168"/>
      <c r="E3168"/>
      <c r="F3168"/>
      <c r="G3168"/>
      <c r="H3168"/>
      <c r="I3168"/>
      <c r="J3168"/>
      <c r="K3168"/>
    </row>
    <row r="3169" spans="1:11">
      <c r="A3169"/>
      <c r="B3169"/>
      <c r="C3169"/>
      <c r="D3169"/>
      <c r="E3169"/>
      <c r="F3169"/>
      <c r="G3169"/>
      <c r="H3169"/>
      <c r="I3169"/>
      <c r="J3169"/>
      <c r="K3169"/>
    </row>
    <row r="3170" spans="1:11">
      <c r="A3170"/>
      <c r="B3170"/>
      <c r="C3170"/>
      <c r="D3170"/>
      <c r="E3170"/>
      <c r="F3170"/>
      <c r="G3170"/>
      <c r="H3170"/>
      <c r="I3170"/>
      <c r="J3170"/>
      <c r="K3170"/>
    </row>
    <row r="3171" spans="1:11">
      <c r="A3171"/>
      <c r="B3171"/>
      <c r="C3171"/>
      <c r="D3171"/>
      <c r="E3171"/>
      <c r="F3171"/>
      <c r="G3171"/>
      <c r="H3171"/>
      <c r="I3171"/>
      <c r="J3171"/>
      <c r="K3171"/>
    </row>
    <row r="3172" spans="1:11">
      <c r="A3172"/>
      <c r="B3172"/>
      <c r="C3172"/>
      <c r="D3172"/>
      <c r="E3172"/>
      <c r="F3172"/>
      <c r="G3172"/>
      <c r="H3172"/>
      <c r="I3172"/>
      <c r="J3172"/>
      <c r="K3172"/>
    </row>
    <row r="3173" spans="1:11">
      <c r="A3173"/>
      <c r="B3173"/>
      <c r="C3173"/>
      <c r="D3173"/>
      <c r="E3173"/>
      <c r="F3173"/>
      <c r="G3173"/>
      <c r="H3173"/>
      <c r="I3173"/>
      <c r="J3173"/>
      <c r="K3173"/>
    </row>
    <row r="3174" spans="1:11">
      <c r="A3174"/>
      <c r="B3174"/>
      <c r="C3174"/>
      <c r="D3174"/>
      <c r="E3174"/>
      <c r="F3174"/>
      <c r="G3174"/>
      <c r="H3174"/>
      <c r="I3174"/>
      <c r="J3174"/>
      <c r="K3174"/>
    </row>
    <row r="3175" spans="1:11">
      <c r="A3175"/>
      <c r="B3175"/>
      <c r="C3175"/>
      <c r="D3175"/>
      <c r="E3175"/>
      <c r="F3175"/>
      <c r="G3175"/>
      <c r="H3175"/>
      <c r="I3175"/>
      <c r="J3175"/>
      <c r="K3175"/>
    </row>
    <row r="3176" spans="1:11">
      <c r="A3176"/>
      <c r="B3176"/>
      <c r="C3176"/>
      <c r="D3176"/>
      <c r="E3176"/>
      <c r="F3176"/>
      <c r="G3176"/>
      <c r="H3176"/>
      <c r="I3176"/>
      <c r="J3176"/>
      <c r="K3176"/>
    </row>
    <row r="3177" spans="1:11">
      <c r="A3177"/>
      <c r="B3177"/>
      <c r="C3177"/>
      <c r="D3177"/>
      <c r="E3177"/>
      <c r="F3177"/>
      <c r="G3177"/>
      <c r="H3177"/>
      <c r="I3177"/>
      <c r="J3177"/>
      <c r="K3177"/>
    </row>
    <row r="3178" spans="1:11">
      <c r="A3178"/>
      <c r="B3178"/>
      <c r="C3178"/>
      <c r="D3178"/>
      <c r="E3178"/>
      <c r="F3178"/>
      <c r="G3178"/>
      <c r="H3178"/>
      <c r="I3178"/>
      <c r="J3178"/>
      <c r="K3178"/>
    </row>
    <row r="3179" spans="1:11">
      <c r="A3179"/>
      <c r="B3179"/>
      <c r="C3179"/>
      <c r="D3179"/>
      <c r="E3179"/>
      <c r="F3179"/>
      <c r="G3179"/>
      <c r="H3179"/>
      <c r="I3179"/>
      <c r="J3179"/>
      <c r="K3179"/>
    </row>
    <row r="3180" spans="1:11">
      <c r="A3180"/>
      <c r="B3180"/>
      <c r="C3180"/>
      <c r="D3180"/>
      <c r="E3180"/>
      <c r="F3180"/>
      <c r="G3180"/>
      <c r="H3180"/>
      <c r="I3180"/>
      <c r="J3180"/>
      <c r="K3180"/>
    </row>
    <row r="3181" spans="1:11">
      <c r="A3181"/>
      <c r="B3181"/>
      <c r="C3181"/>
      <c r="D3181"/>
      <c r="E3181"/>
      <c r="F3181"/>
      <c r="G3181"/>
      <c r="H3181"/>
      <c r="I3181"/>
      <c r="J3181"/>
      <c r="K3181"/>
    </row>
    <row r="3182" spans="1:11">
      <c r="A3182"/>
      <c r="B3182"/>
      <c r="C3182"/>
      <c r="D3182"/>
      <c r="E3182"/>
      <c r="F3182"/>
      <c r="G3182"/>
      <c r="H3182"/>
      <c r="I3182"/>
      <c r="J3182"/>
      <c r="K3182"/>
    </row>
    <row r="3183" spans="1:11">
      <c r="A3183"/>
      <c r="B3183"/>
      <c r="C3183"/>
      <c r="D3183"/>
      <c r="E3183"/>
      <c r="F3183"/>
      <c r="G3183"/>
      <c r="H3183"/>
      <c r="I3183"/>
      <c r="J3183"/>
      <c r="K3183"/>
    </row>
    <row r="3184" spans="1:11">
      <c r="A3184"/>
      <c r="B3184"/>
      <c r="C3184"/>
      <c r="D3184"/>
      <c r="E3184"/>
      <c r="F3184"/>
      <c r="G3184"/>
      <c r="H3184"/>
      <c r="I3184"/>
      <c r="J3184"/>
      <c r="K3184"/>
    </row>
    <row r="3185" spans="1:11">
      <c r="A3185"/>
      <c r="B3185"/>
      <c r="C3185"/>
      <c r="D3185"/>
      <c r="E3185"/>
      <c r="F3185"/>
      <c r="G3185"/>
      <c r="H3185"/>
      <c r="I3185"/>
      <c r="J3185"/>
      <c r="K3185"/>
    </row>
    <row r="3186" spans="1:11">
      <c r="A3186"/>
      <c r="B3186"/>
      <c r="C3186"/>
      <c r="D3186"/>
      <c r="E3186"/>
      <c r="F3186"/>
      <c r="G3186"/>
      <c r="H3186"/>
      <c r="I3186"/>
      <c r="J3186"/>
      <c r="K3186"/>
    </row>
    <row r="3187" spans="1:11">
      <c r="A3187"/>
      <c r="B3187"/>
      <c r="C3187"/>
      <c r="D3187"/>
      <c r="E3187"/>
      <c r="F3187"/>
      <c r="G3187"/>
      <c r="H3187"/>
      <c r="I3187"/>
      <c r="J3187"/>
      <c r="K3187"/>
    </row>
    <row r="3188" spans="1:11">
      <c r="A3188"/>
      <c r="B3188"/>
      <c r="C3188"/>
      <c r="D3188"/>
      <c r="E3188"/>
      <c r="F3188"/>
      <c r="G3188"/>
      <c r="H3188"/>
      <c r="I3188"/>
      <c r="J3188"/>
      <c r="K3188"/>
    </row>
    <row r="3189" spans="1:11">
      <c r="A3189"/>
      <c r="B3189"/>
      <c r="C3189"/>
      <c r="D3189"/>
      <c r="E3189"/>
      <c r="F3189"/>
      <c r="G3189"/>
      <c r="H3189"/>
      <c r="I3189"/>
      <c r="J3189"/>
      <c r="K3189"/>
    </row>
    <row r="3190" spans="1:11">
      <c r="A3190"/>
      <c r="B3190"/>
      <c r="C3190"/>
      <c r="D3190"/>
      <c r="E3190"/>
      <c r="F3190"/>
      <c r="G3190"/>
      <c r="H3190"/>
      <c r="I3190"/>
      <c r="J3190"/>
      <c r="K3190"/>
    </row>
    <row r="3191" spans="1:11">
      <c r="A3191"/>
      <c r="B3191"/>
      <c r="C3191"/>
      <c r="D3191"/>
      <c r="E3191"/>
      <c r="F3191"/>
      <c r="G3191"/>
      <c r="H3191"/>
      <c r="I3191"/>
      <c r="J3191"/>
      <c r="K3191"/>
    </row>
    <row r="3192" spans="1:11">
      <c r="A3192"/>
      <c r="B3192"/>
      <c r="C3192"/>
      <c r="D3192"/>
      <c r="E3192"/>
      <c r="F3192"/>
      <c r="G3192"/>
      <c r="H3192"/>
      <c r="I3192"/>
      <c r="J3192"/>
      <c r="K3192"/>
    </row>
    <row r="3193" spans="1:11">
      <c r="A3193"/>
      <c r="B3193"/>
      <c r="C3193"/>
      <c r="D3193"/>
      <c r="E3193"/>
      <c r="F3193"/>
      <c r="G3193"/>
      <c r="H3193"/>
      <c r="I3193"/>
      <c r="J3193"/>
      <c r="K3193"/>
    </row>
    <row r="3194" spans="1:11">
      <c r="A3194"/>
      <c r="B3194"/>
      <c r="C3194"/>
      <c r="D3194"/>
      <c r="E3194"/>
      <c r="F3194"/>
      <c r="G3194"/>
      <c r="H3194"/>
      <c r="I3194"/>
      <c r="J3194"/>
      <c r="K3194"/>
    </row>
    <row r="3195" spans="1:11">
      <c r="A3195"/>
      <c r="B3195"/>
      <c r="C3195"/>
      <c r="D3195"/>
      <c r="E3195"/>
      <c r="F3195"/>
      <c r="G3195"/>
      <c r="H3195"/>
      <c r="I3195"/>
      <c r="J3195"/>
      <c r="K3195"/>
    </row>
    <row r="3196" spans="1:11">
      <c r="A3196"/>
      <c r="B3196"/>
      <c r="C3196"/>
      <c r="D3196"/>
      <c r="E3196"/>
      <c r="F3196"/>
      <c r="G3196"/>
      <c r="H3196"/>
      <c r="I3196"/>
      <c r="J3196"/>
      <c r="K3196"/>
    </row>
    <row r="3197" spans="1:11">
      <c r="A3197"/>
      <c r="B3197"/>
      <c r="C3197"/>
      <c r="D3197"/>
      <c r="E3197"/>
      <c r="F3197"/>
      <c r="G3197"/>
      <c r="H3197"/>
      <c r="I3197"/>
      <c r="J3197"/>
      <c r="K3197"/>
    </row>
    <row r="3198" spans="1:11">
      <c r="A3198"/>
      <c r="B3198"/>
      <c r="C3198"/>
      <c r="D3198"/>
      <c r="E3198"/>
      <c r="F3198"/>
      <c r="G3198"/>
      <c r="H3198"/>
      <c r="I3198"/>
      <c r="J3198"/>
      <c r="K3198"/>
    </row>
    <row r="3199" spans="1:11">
      <c r="A3199"/>
      <c r="B3199"/>
      <c r="C3199"/>
      <c r="D3199"/>
      <c r="E3199"/>
      <c r="F3199"/>
      <c r="G3199"/>
      <c r="H3199"/>
      <c r="I3199"/>
      <c r="J3199"/>
      <c r="K3199"/>
    </row>
    <row r="3200" spans="1:11">
      <c r="A3200"/>
      <c r="B3200"/>
      <c r="C3200"/>
      <c r="D3200"/>
      <c r="E3200"/>
      <c r="F3200"/>
      <c r="G3200"/>
      <c r="H3200"/>
      <c r="I3200"/>
      <c r="J3200"/>
      <c r="K3200"/>
    </row>
    <row r="3201" spans="1:11">
      <c r="A3201"/>
      <c r="B3201"/>
      <c r="C3201"/>
      <c r="D3201"/>
      <c r="E3201"/>
      <c r="F3201"/>
      <c r="G3201"/>
      <c r="H3201"/>
      <c r="I3201"/>
      <c r="J3201"/>
      <c r="K3201"/>
    </row>
    <row r="3202" spans="1:11">
      <c r="A3202"/>
      <c r="B3202"/>
      <c r="C3202"/>
      <c r="D3202"/>
      <c r="E3202"/>
      <c r="F3202"/>
      <c r="G3202"/>
      <c r="H3202"/>
      <c r="I3202"/>
      <c r="J3202"/>
      <c r="K3202"/>
    </row>
    <row r="3203" spans="1:11">
      <c r="A3203"/>
      <c r="B3203"/>
      <c r="C3203"/>
      <c r="D3203"/>
      <c r="E3203"/>
      <c r="F3203"/>
      <c r="G3203"/>
      <c r="H3203"/>
      <c r="I3203"/>
      <c r="J3203"/>
      <c r="K3203"/>
    </row>
    <row r="3204" spans="1:11">
      <c r="A3204"/>
      <c r="B3204"/>
      <c r="C3204"/>
      <c r="D3204"/>
      <c r="E3204"/>
      <c r="F3204"/>
      <c r="G3204"/>
      <c r="H3204"/>
      <c r="I3204"/>
      <c r="J3204"/>
      <c r="K3204"/>
    </row>
    <row r="3205" spans="1:11">
      <c r="A3205"/>
      <c r="B3205"/>
      <c r="C3205"/>
      <c r="D3205"/>
      <c r="E3205"/>
      <c r="F3205"/>
      <c r="G3205"/>
      <c r="H3205"/>
      <c r="I3205"/>
      <c r="J3205"/>
      <c r="K3205"/>
    </row>
    <row r="3206" spans="1:11">
      <c r="A3206"/>
      <c r="B3206"/>
      <c r="C3206"/>
      <c r="D3206"/>
      <c r="E3206"/>
      <c r="F3206"/>
      <c r="G3206"/>
      <c r="H3206"/>
      <c r="I3206"/>
      <c r="J3206"/>
      <c r="K3206"/>
    </row>
    <row r="3207" spans="1:11">
      <c r="A3207"/>
      <c r="B3207"/>
      <c r="C3207"/>
      <c r="D3207"/>
      <c r="E3207"/>
      <c r="F3207"/>
      <c r="G3207"/>
      <c r="H3207"/>
      <c r="I3207"/>
      <c r="J3207"/>
      <c r="K3207"/>
    </row>
    <row r="3208" spans="1:11">
      <c r="A3208"/>
      <c r="B3208"/>
      <c r="C3208"/>
      <c r="D3208"/>
      <c r="E3208"/>
      <c r="F3208"/>
      <c r="G3208"/>
      <c r="H3208"/>
      <c r="I3208"/>
      <c r="J3208"/>
      <c r="K3208"/>
    </row>
    <row r="3209" spans="1:11">
      <c r="A3209"/>
      <c r="B3209"/>
      <c r="C3209"/>
      <c r="D3209"/>
      <c r="E3209"/>
      <c r="F3209"/>
      <c r="G3209"/>
      <c r="H3209"/>
      <c r="I3209"/>
      <c r="J3209"/>
      <c r="K3209"/>
    </row>
    <row r="3210" spans="1:11">
      <c r="A3210"/>
      <c r="B3210"/>
      <c r="C3210"/>
      <c r="D3210"/>
      <c r="E3210"/>
      <c r="F3210"/>
      <c r="G3210"/>
      <c r="H3210"/>
      <c r="I3210"/>
      <c r="J3210"/>
      <c r="K3210"/>
    </row>
    <row r="3211" spans="1:11">
      <c r="A3211"/>
      <c r="B3211"/>
      <c r="C3211"/>
      <c r="D3211"/>
      <c r="E3211"/>
      <c r="F3211"/>
      <c r="G3211"/>
      <c r="H3211"/>
      <c r="I3211"/>
      <c r="J3211"/>
      <c r="K3211"/>
    </row>
    <row r="3212" spans="1:11">
      <c r="A3212"/>
      <c r="B3212"/>
      <c r="C3212"/>
      <c r="D3212"/>
      <c r="E3212"/>
      <c r="F3212"/>
      <c r="G3212"/>
      <c r="H3212"/>
      <c r="I3212"/>
      <c r="J3212"/>
      <c r="K3212"/>
    </row>
    <row r="3213" spans="1:11">
      <c r="A3213"/>
      <c r="B3213"/>
      <c r="C3213"/>
      <c r="D3213"/>
      <c r="E3213"/>
      <c r="F3213"/>
      <c r="G3213"/>
      <c r="H3213"/>
      <c r="I3213"/>
      <c r="J3213"/>
      <c r="K3213"/>
    </row>
    <row r="3214" spans="1:11">
      <c r="A3214"/>
      <c r="B3214"/>
      <c r="C3214"/>
      <c r="D3214"/>
      <c r="E3214"/>
      <c r="F3214"/>
      <c r="G3214"/>
      <c r="H3214"/>
      <c r="I3214"/>
      <c r="J3214"/>
      <c r="K3214"/>
    </row>
    <row r="3215" spans="1:11">
      <c r="A3215"/>
      <c r="B3215"/>
      <c r="C3215"/>
      <c r="D3215"/>
      <c r="E3215"/>
      <c r="F3215"/>
      <c r="G3215"/>
      <c r="H3215"/>
      <c r="I3215"/>
      <c r="J3215"/>
      <c r="K3215"/>
    </row>
    <row r="3216" spans="1:11">
      <c r="A3216"/>
      <c r="B3216"/>
      <c r="C3216"/>
      <c r="D3216"/>
      <c r="E3216"/>
      <c r="F3216"/>
      <c r="G3216"/>
      <c r="H3216"/>
      <c r="I3216"/>
      <c r="J3216"/>
      <c r="K3216"/>
    </row>
    <row r="3217" spans="1:11">
      <c r="A3217"/>
      <c r="B3217"/>
      <c r="C3217"/>
      <c r="D3217"/>
      <c r="E3217"/>
      <c r="F3217"/>
      <c r="G3217"/>
      <c r="H3217"/>
      <c r="I3217"/>
      <c r="J3217"/>
      <c r="K3217"/>
    </row>
    <row r="3218" spans="1:11">
      <c r="A3218"/>
      <c r="B3218"/>
      <c r="C3218"/>
      <c r="D3218"/>
      <c r="E3218"/>
      <c r="F3218"/>
      <c r="G3218"/>
      <c r="H3218"/>
      <c r="I3218"/>
      <c r="J3218"/>
      <c r="K3218"/>
    </row>
    <row r="3219" spans="1:11">
      <c r="A3219"/>
      <c r="B3219"/>
      <c r="C3219"/>
      <c r="D3219"/>
      <c r="E3219"/>
      <c r="F3219"/>
      <c r="G3219"/>
      <c r="H3219"/>
      <c r="I3219"/>
      <c r="J3219"/>
      <c r="K3219"/>
    </row>
    <row r="3220" spans="1:11">
      <c r="A3220"/>
      <c r="B3220"/>
      <c r="C3220"/>
      <c r="D3220"/>
      <c r="E3220"/>
      <c r="F3220"/>
      <c r="G3220"/>
      <c r="H3220"/>
      <c r="I3220"/>
      <c r="J3220"/>
      <c r="K3220"/>
    </row>
    <row r="3221" spans="1:11">
      <c r="A3221"/>
      <c r="B3221"/>
      <c r="C3221"/>
      <c r="D3221"/>
      <c r="E3221"/>
      <c r="F3221"/>
      <c r="G3221"/>
      <c r="H3221"/>
      <c r="I3221"/>
      <c r="J3221"/>
      <c r="K3221"/>
    </row>
    <row r="3222" spans="1:11">
      <c r="A3222"/>
      <c r="B3222"/>
      <c r="C3222"/>
      <c r="D3222"/>
      <c r="E3222"/>
      <c r="F3222"/>
      <c r="G3222"/>
      <c r="H3222"/>
      <c r="I3222"/>
      <c r="J3222"/>
      <c r="K3222"/>
    </row>
    <row r="3223" spans="1:11">
      <c r="A3223"/>
      <c r="B3223"/>
      <c r="C3223"/>
      <c r="D3223"/>
      <c r="E3223"/>
      <c r="F3223"/>
      <c r="G3223"/>
      <c r="H3223"/>
      <c r="I3223"/>
      <c r="J3223"/>
      <c r="K3223"/>
    </row>
    <row r="3224" spans="1:11">
      <c r="A3224"/>
      <c r="B3224"/>
      <c r="C3224"/>
      <c r="D3224"/>
      <c r="E3224"/>
      <c r="F3224"/>
      <c r="G3224"/>
      <c r="H3224"/>
      <c r="I3224"/>
      <c r="J3224"/>
      <c r="K3224"/>
    </row>
    <row r="3225" spans="1:11">
      <c r="A3225"/>
      <c r="B3225"/>
      <c r="C3225"/>
      <c r="D3225"/>
      <c r="E3225"/>
      <c r="F3225"/>
      <c r="G3225"/>
      <c r="H3225"/>
      <c r="I3225"/>
      <c r="J3225"/>
      <c r="K3225"/>
    </row>
    <row r="3226" spans="1:11">
      <c r="A3226"/>
      <c r="B3226"/>
      <c r="C3226"/>
      <c r="D3226"/>
      <c r="E3226"/>
      <c r="F3226"/>
      <c r="G3226"/>
      <c r="H3226"/>
      <c r="I3226"/>
      <c r="J3226"/>
      <c r="K3226"/>
    </row>
    <row r="3227" spans="1:11">
      <c r="A3227"/>
      <c r="B3227"/>
      <c r="C3227"/>
      <c r="D3227"/>
      <c r="E3227"/>
      <c r="F3227"/>
      <c r="G3227"/>
      <c r="H3227"/>
      <c r="I3227"/>
      <c r="J3227"/>
      <c r="K3227"/>
    </row>
    <row r="3228" spans="1:11">
      <c r="A3228"/>
      <c r="B3228"/>
      <c r="C3228"/>
      <c r="D3228"/>
      <c r="E3228"/>
      <c r="F3228"/>
      <c r="G3228"/>
      <c r="H3228"/>
      <c r="I3228"/>
      <c r="J3228"/>
      <c r="K3228"/>
    </row>
    <row r="3229" spans="1:11">
      <c r="A3229"/>
      <c r="B3229"/>
      <c r="C3229"/>
      <c r="D3229"/>
      <c r="E3229"/>
      <c r="F3229"/>
      <c r="G3229"/>
      <c r="H3229"/>
      <c r="I3229"/>
      <c r="J3229"/>
      <c r="K3229"/>
    </row>
    <row r="3230" spans="1:11">
      <c r="A3230"/>
      <c r="B3230"/>
      <c r="C3230"/>
      <c r="D3230"/>
      <c r="E3230"/>
      <c r="F3230"/>
      <c r="G3230"/>
      <c r="H3230"/>
      <c r="I3230"/>
      <c r="J3230"/>
      <c r="K3230"/>
    </row>
    <row r="3231" spans="1:11">
      <c r="A3231"/>
      <c r="B3231"/>
      <c r="C3231"/>
      <c r="D3231"/>
      <c r="E3231"/>
      <c r="F3231"/>
      <c r="G3231"/>
      <c r="H3231"/>
      <c r="I3231"/>
      <c r="J3231"/>
      <c r="K3231"/>
    </row>
    <row r="3232" spans="1:11">
      <c r="A3232"/>
      <c r="B3232"/>
      <c r="C3232"/>
      <c r="D3232"/>
      <c r="E3232"/>
      <c r="F3232"/>
      <c r="G3232"/>
      <c r="H3232"/>
      <c r="I3232"/>
      <c r="J3232"/>
      <c r="K3232"/>
    </row>
    <row r="3233" spans="1:11">
      <c r="A3233"/>
      <c r="B3233"/>
      <c r="C3233"/>
      <c r="D3233"/>
      <c r="E3233"/>
      <c r="F3233"/>
      <c r="G3233"/>
      <c r="H3233"/>
      <c r="I3233"/>
      <c r="J3233"/>
      <c r="K3233"/>
    </row>
    <row r="3234" spans="1:11">
      <c r="A3234"/>
      <c r="B3234"/>
      <c r="C3234"/>
      <c r="D3234"/>
      <c r="E3234"/>
      <c r="F3234"/>
      <c r="G3234"/>
      <c r="H3234"/>
      <c r="I3234"/>
      <c r="J3234"/>
      <c r="K3234"/>
    </row>
    <row r="3235" spans="1:11">
      <c r="A3235"/>
      <c r="B3235"/>
      <c r="C3235"/>
      <c r="D3235"/>
      <c r="E3235"/>
      <c r="F3235"/>
      <c r="G3235"/>
      <c r="H3235"/>
      <c r="I3235"/>
      <c r="J3235"/>
      <c r="K3235"/>
    </row>
    <row r="3236" spans="1:11">
      <c r="A3236"/>
      <c r="B3236"/>
      <c r="C3236"/>
      <c r="D3236"/>
      <c r="E3236"/>
      <c r="F3236"/>
      <c r="G3236"/>
      <c r="H3236"/>
      <c r="I3236"/>
      <c r="J3236"/>
      <c r="K3236"/>
    </row>
    <row r="3237" spans="1:11">
      <c r="A3237"/>
      <c r="B3237"/>
      <c r="C3237"/>
      <c r="D3237"/>
      <c r="E3237"/>
      <c r="F3237"/>
      <c r="G3237"/>
      <c r="H3237"/>
      <c r="I3237"/>
      <c r="J3237"/>
      <c r="K3237"/>
    </row>
    <row r="3238" spans="1:11">
      <c r="A3238"/>
      <c r="B3238"/>
      <c r="C3238"/>
      <c r="D3238"/>
      <c r="E3238"/>
      <c r="F3238"/>
      <c r="G3238"/>
      <c r="H3238"/>
      <c r="I3238"/>
      <c r="J3238"/>
      <c r="K3238"/>
    </row>
    <row r="3239" spans="1:11">
      <c r="A3239"/>
      <c r="B3239"/>
      <c r="C3239"/>
      <c r="D3239"/>
      <c r="E3239"/>
      <c r="F3239"/>
      <c r="G3239"/>
      <c r="H3239"/>
      <c r="I3239"/>
      <c r="J3239"/>
      <c r="K3239"/>
    </row>
    <row r="3240" spans="1:11">
      <c r="A3240"/>
      <c r="B3240"/>
      <c r="C3240"/>
      <c r="D3240"/>
      <c r="E3240"/>
      <c r="F3240"/>
      <c r="G3240"/>
      <c r="H3240"/>
      <c r="I3240"/>
      <c r="J3240"/>
      <c r="K3240"/>
    </row>
    <row r="3241" spans="1:11">
      <c r="A3241"/>
      <c r="B3241"/>
      <c r="C3241"/>
      <c r="D3241"/>
      <c r="E3241"/>
      <c r="F3241"/>
      <c r="G3241"/>
      <c r="H3241"/>
      <c r="I3241"/>
      <c r="J3241"/>
      <c r="K3241"/>
    </row>
    <row r="3242" spans="1:11">
      <c r="A3242"/>
      <c r="B3242"/>
      <c r="C3242"/>
      <c r="D3242"/>
      <c r="E3242"/>
      <c r="F3242"/>
      <c r="G3242"/>
      <c r="H3242"/>
      <c r="I3242"/>
      <c r="J3242"/>
      <c r="K3242"/>
    </row>
    <row r="3243" spans="1:11">
      <c r="A3243"/>
      <c r="B3243"/>
      <c r="C3243"/>
      <c r="D3243"/>
      <c r="E3243"/>
      <c r="F3243"/>
      <c r="G3243"/>
      <c r="H3243"/>
      <c r="I3243"/>
      <c r="J3243"/>
      <c r="K3243"/>
    </row>
    <row r="3244" spans="1:11">
      <c r="A3244"/>
      <c r="B3244"/>
      <c r="C3244"/>
      <c r="D3244"/>
      <c r="E3244"/>
      <c r="F3244"/>
      <c r="G3244"/>
      <c r="H3244"/>
      <c r="I3244"/>
      <c r="J3244"/>
      <c r="K3244"/>
    </row>
    <row r="3245" spans="1:11">
      <c r="A3245"/>
      <c r="B3245"/>
      <c r="C3245"/>
      <c r="D3245"/>
      <c r="E3245"/>
      <c r="F3245"/>
      <c r="G3245"/>
      <c r="H3245"/>
      <c r="I3245"/>
      <c r="J3245"/>
      <c r="K3245"/>
    </row>
    <row r="3246" spans="1:11">
      <c r="A3246"/>
      <c r="B3246"/>
      <c r="C3246"/>
      <c r="D3246"/>
      <c r="E3246"/>
      <c r="F3246"/>
      <c r="G3246"/>
      <c r="H3246"/>
      <c r="I3246"/>
      <c r="J3246"/>
      <c r="K3246"/>
    </row>
    <row r="3247" spans="1:11">
      <c r="A3247"/>
      <c r="B3247"/>
      <c r="C3247"/>
      <c r="D3247"/>
      <c r="E3247"/>
      <c r="F3247"/>
      <c r="G3247"/>
      <c r="H3247"/>
      <c r="I3247"/>
      <c r="J3247"/>
      <c r="K3247"/>
    </row>
    <row r="3248" spans="1:11">
      <c r="A3248"/>
      <c r="B3248"/>
      <c r="C3248"/>
      <c r="D3248"/>
      <c r="E3248"/>
      <c r="F3248"/>
      <c r="G3248"/>
      <c r="H3248"/>
      <c r="I3248"/>
      <c r="J3248"/>
      <c r="K3248"/>
    </row>
    <row r="3249" spans="1:11">
      <c r="A3249"/>
      <c r="B3249"/>
      <c r="C3249"/>
      <c r="D3249"/>
      <c r="E3249"/>
      <c r="F3249"/>
      <c r="G3249"/>
      <c r="H3249"/>
      <c r="I3249"/>
      <c r="J3249"/>
      <c r="K3249"/>
    </row>
    <row r="3250" spans="1:11">
      <c r="A3250"/>
      <c r="B3250"/>
      <c r="C3250"/>
      <c r="D3250"/>
      <c r="E3250"/>
      <c r="F3250"/>
      <c r="G3250"/>
      <c r="H3250"/>
      <c r="I3250"/>
      <c r="J3250"/>
      <c r="K3250"/>
    </row>
    <row r="3251" spans="1:11">
      <c r="A3251"/>
      <c r="B3251"/>
      <c r="C3251"/>
      <c r="D3251"/>
      <c r="E3251"/>
      <c r="F3251"/>
      <c r="G3251"/>
      <c r="H3251"/>
      <c r="I3251"/>
      <c r="J3251"/>
      <c r="K3251"/>
    </row>
    <row r="3252" spans="1:11">
      <c r="A3252"/>
      <c r="B3252"/>
      <c r="C3252"/>
      <c r="D3252"/>
      <c r="E3252"/>
      <c r="F3252"/>
      <c r="G3252"/>
      <c r="H3252"/>
      <c r="I3252"/>
      <c r="J3252"/>
      <c r="K3252"/>
    </row>
    <row r="3253" spans="1:11">
      <c r="A3253"/>
      <c r="B3253"/>
      <c r="C3253"/>
      <c r="D3253"/>
      <c r="E3253"/>
      <c r="F3253"/>
      <c r="G3253"/>
      <c r="H3253"/>
      <c r="I3253"/>
      <c r="J3253"/>
      <c r="K3253"/>
    </row>
    <row r="3254" spans="1:11">
      <c r="A3254"/>
      <c r="B3254"/>
      <c r="C3254"/>
      <c r="D3254"/>
      <c r="E3254"/>
      <c r="F3254"/>
      <c r="G3254"/>
      <c r="H3254"/>
      <c r="I3254"/>
      <c r="J3254"/>
      <c r="K3254"/>
    </row>
    <row r="3255" spans="1:11">
      <c r="A3255"/>
      <c r="B3255"/>
      <c r="C3255"/>
      <c r="D3255"/>
      <c r="E3255"/>
      <c r="F3255"/>
      <c r="G3255"/>
      <c r="H3255"/>
      <c r="I3255"/>
      <c r="J3255"/>
      <c r="K3255"/>
    </row>
    <row r="3256" spans="1:11">
      <c r="A3256"/>
      <c r="B3256"/>
      <c r="C3256"/>
      <c r="D3256"/>
      <c r="E3256"/>
      <c r="F3256"/>
      <c r="G3256"/>
      <c r="H3256"/>
      <c r="I3256"/>
      <c r="J3256"/>
      <c r="K3256"/>
    </row>
    <row r="3257" spans="1:11">
      <c r="A3257"/>
      <c r="B3257"/>
      <c r="C3257"/>
      <c r="D3257"/>
      <c r="E3257"/>
      <c r="F3257"/>
      <c r="G3257"/>
      <c r="H3257"/>
      <c r="I3257"/>
      <c r="J3257"/>
      <c r="K3257"/>
    </row>
    <row r="3258" spans="1:11">
      <c r="A3258"/>
      <c r="B3258"/>
      <c r="C3258"/>
      <c r="D3258"/>
      <c r="E3258"/>
      <c r="F3258"/>
      <c r="G3258"/>
      <c r="H3258"/>
      <c r="I3258"/>
      <c r="J3258"/>
      <c r="K3258"/>
    </row>
    <row r="3259" spans="1:11">
      <c r="A3259"/>
      <c r="B3259"/>
      <c r="C3259"/>
      <c r="D3259"/>
      <c r="E3259"/>
      <c r="F3259"/>
      <c r="G3259"/>
      <c r="H3259"/>
      <c r="I3259"/>
      <c r="J3259"/>
      <c r="K3259"/>
    </row>
    <row r="3260" spans="1:11">
      <c r="A3260"/>
      <c r="B3260"/>
      <c r="C3260"/>
      <c r="D3260"/>
      <c r="E3260"/>
      <c r="F3260"/>
      <c r="G3260"/>
      <c r="H3260"/>
      <c r="I3260"/>
      <c r="J3260"/>
      <c r="K3260"/>
    </row>
    <row r="3261" spans="1:11">
      <c r="A3261"/>
      <c r="B3261"/>
      <c r="C3261"/>
      <c r="D3261"/>
      <c r="E3261"/>
      <c r="F3261"/>
      <c r="G3261"/>
      <c r="H3261"/>
      <c r="I3261"/>
      <c r="J3261"/>
      <c r="K3261"/>
    </row>
    <row r="3262" spans="1:11">
      <c r="A3262"/>
      <c r="B3262"/>
      <c r="C3262"/>
      <c r="D3262"/>
      <c r="E3262"/>
      <c r="F3262"/>
      <c r="G3262"/>
      <c r="H3262"/>
      <c r="I3262"/>
      <c r="J3262"/>
      <c r="K3262"/>
    </row>
    <row r="3263" spans="1:11">
      <c r="A3263"/>
      <c r="B3263"/>
      <c r="C3263"/>
      <c r="D3263"/>
      <c r="E3263"/>
      <c r="F3263"/>
      <c r="G3263"/>
      <c r="H3263"/>
      <c r="I3263"/>
      <c r="J3263"/>
      <c r="K3263"/>
    </row>
    <row r="3264" spans="1:11">
      <c r="A3264"/>
      <c r="B3264"/>
      <c r="C3264"/>
      <c r="D3264"/>
      <c r="E3264"/>
      <c r="F3264"/>
      <c r="G3264"/>
      <c r="H3264"/>
      <c r="I3264"/>
      <c r="J3264"/>
      <c r="K3264"/>
    </row>
    <row r="3265" spans="1:11">
      <c r="A3265"/>
      <c r="B3265"/>
      <c r="C3265"/>
      <c r="D3265"/>
      <c r="E3265"/>
      <c r="F3265"/>
      <c r="G3265"/>
      <c r="H3265"/>
      <c r="I3265"/>
      <c r="J3265"/>
      <c r="K3265"/>
    </row>
    <row r="3266" spans="1:11">
      <c r="A3266"/>
      <c r="B3266"/>
      <c r="C3266"/>
      <c r="D3266"/>
      <c r="E3266"/>
      <c r="F3266"/>
      <c r="G3266"/>
      <c r="H3266"/>
      <c r="I3266"/>
      <c r="J3266"/>
      <c r="K3266"/>
    </row>
    <row r="3267" spans="1:11">
      <c r="A3267"/>
      <c r="B3267"/>
      <c r="C3267"/>
      <c r="D3267"/>
      <c r="E3267"/>
      <c r="F3267"/>
      <c r="G3267"/>
      <c r="H3267"/>
      <c r="I3267"/>
      <c r="J3267"/>
      <c r="K3267"/>
    </row>
    <row r="3268" spans="1:11">
      <c r="A3268"/>
      <c r="B3268"/>
      <c r="C3268"/>
      <c r="D3268"/>
      <c r="E3268"/>
      <c r="F3268"/>
      <c r="G3268"/>
      <c r="H3268"/>
      <c r="I3268"/>
      <c r="J3268"/>
      <c r="K3268"/>
    </row>
    <row r="3269" spans="1:11">
      <c r="A3269"/>
      <c r="B3269"/>
      <c r="C3269"/>
      <c r="D3269"/>
      <c r="E3269"/>
      <c r="F3269"/>
      <c r="G3269"/>
      <c r="H3269"/>
      <c r="I3269"/>
      <c r="J3269"/>
      <c r="K3269"/>
    </row>
    <row r="3270" spans="1:11">
      <c r="A3270"/>
      <c r="B3270"/>
      <c r="C3270"/>
      <c r="D3270"/>
      <c r="E3270"/>
      <c r="F3270"/>
      <c r="G3270"/>
      <c r="H3270"/>
      <c r="I3270"/>
      <c r="J3270"/>
      <c r="K3270"/>
    </row>
    <row r="3271" spans="1:11">
      <c r="A3271"/>
      <c r="B3271"/>
      <c r="C3271"/>
      <c r="D3271"/>
      <c r="E3271"/>
      <c r="F3271"/>
      <c r="G3271"/>
      <c r="H3271"/>
      <c r="I3271"/>
      <c r="J3271"/>
      <c r="K3271"/>
    </row>
    <row r="3272" spans="1:11">
      <c r="A3272"/>
      <c r="B3272"/>
      <c r="C3272"/>
      <c r="D3272"/>
      <c r="E3272"/>
      <c r="F3272"/>
      <c r="G3272"/>
      <c r="H3272"/>
      <c r="I3272"/>
      <c r="J3272"/>
      <c r="K3272"/>
    </row>
    <row r="3273" spans="1:11">
      <c r="A3273"/>
      <c r="B3273"/>
      <c r="C3273"/>
      <c r="D3273"/>
      <c r="E3273"/>
      <c r="F3273"/>
      <c r="G3273"/>
      <c r="H3273"/>
      <c r="I3273"/>
      <c r="J3273"/>
      <c r="K3273"/>
    </row>
    <row r="3274" spans="1:11">
      <c r="A3274"/>
      <c r="B3274"/>
      <c r="C3274"/>
      <c r="D3274"/>
      <c r="E3274"/>
      <c r="F3274"/>
      <c r="G3274"/>
      <c r="H3274"/>
      <c r="I3274"/>
      <c r="J3274"/>
      <c r="K3274"/>
    </row>
    <row r="3275" spans="1:11">
      <c r="A3275"/>
      <c r="B3275"/>
      <c r="C3275"/>
      <c r="D3275"/>
      <c r="E3275"/>
      <c r="F3275"/>
      <c r="G3275"/>
      <c r="H3275"/>
      <c r="I3275"/>
      <c r="J3275"/>
      <c r="K3275"/>
    </row>
    <row r="3276" spans="1:11">
      <c r="A3276"/>
      <c r="B3276"/>
      <c r="C3276"/>
      <c r="D3276"/>
      <c r="E3276"/>
      <c r="F3276"/>
      <c r="G3276"/>
      <c r="H3276"/>
      <c r="I3276"/>
      <c r="J3276"/>
      <c r="K3276"/>
    </row>
    <row r="3277" spans="1:11">
      <c r="A3277"/>
      <c r="B3277"/>
      <c r="C3277"/>
      <c r="D3277"/>
      <c r="E3277"/>
      <c r="F3277"/>
      <c r="G3277"/>
      <c r="H3277"/>
      <c r="I3277"/>
      <c r="J3277"/>
      <c r="K3277"/>
    </row>
    <row r="3278" spans="1:11">
      <c r="A3278"/>
      <c r="B3278"/>
      <c r="C3278"/>
      <c r="D3278"/>
      <c r="E3278"/>
      <c r="F3278"/>
      <c r="G3278"/>
      <c r="H3278"/>
      <c r="I3278"/>
      <c r="J3278"/>
      <c r="K3278"/>
    </row>
    <row r="3279" spans="1:11">
      <c r="A3279"/>
      <c r="B3279"/>
      <c r="C3279"/>
      <c r="D3279"/>
      <c r="E3279"/>
      <c r="F3279"/>
      <c r="G3279"/>
      <c r="H3279"/>
      <c r="I3279"/>
      <c r="J3279"/>
      <c r="K3279"/>
    </row>
    <row r="3280" spans="1:11">
      <c r="A3280"/>
      <c r="B3280"/>
      <c r="C3280"/>
      <c r="D3280"/>
      <c r="E3280"/>
      <c r="F3280"/>
      <c r="G3280"/>
      <c r="H3280"/>
      <c r="I3280"/>
      <c r="J3280"/>
      <c r="K3280"/>
    </row>
    <row r="3281" spans="1:11">
      <c r="A3281"/>
      <c r="B3281"/>
      <c r="C3281"/>
      <c r="D3281"/>
      <c r="E3281"/>
      <c r="F3281"/>
      <c r="G3281"/>
      <c r="H3281"/>
      <c r="I3281"/>
      <c r="J3281"/>
      <c r="K3281"/>
    </row>
    <row r="3282" spans="1:11">
      <c r="A3282"/>
      <c r="B3282"/>
      <c r="C3282"/>
      <c r="D3282"/>
      <c r="E3282"/>
      <c r="F3282"/>
      <c r="G3282"/>
      <c r="H3282"/>
      <c r="I3282"/>
      <c r="J3282"/>
      <c r="K3282"/>
    </row>
    <row r="3283" spans="1:11">
      <c r="A3283"/>
      <c r="B3283"/>
      <c r="C3283"/>
      <c r="D3283"/>
      <c r="E3283"/>
      <c r="F3283"/>
      <c r="G3283"/>
      <c r="H3283"/>
      <c r="I3283"/>
      <c r="J3283"/>
      <c r="K3283"/>
    </row>
    <row r="3284" spans="1:11">
      <c r="A3284"/>
      <c r="B3284"/>
      <c r="C3284"/>
      <c r="D3284"/>
      <c r="E3284"/>
      <c r="F3284"/>
      <c r="G3284"/>
      <c r="H3284"/>
      <c r="I3284"/>
      <c r="J3284"/>
      <c r="K3284"/>
    </row>
    <row r="3285" spans="1:11">
      <c r="A3285"/>
      <c r="B3285"/>
      <c r="C3285"/>
      <c r="D3285"/>
      <c r="E3285"/>
      <c r="F3285"/>
      <c r="G3285"/>
      <c r="H3285"/>
      <c r="I3285"/>
      <c r="J3285"/>
      <c r="K3285"/>
    </row>
    <row r="3286" spans="1:11">
      <c r="A3286"/>
      <c r="B3286"/>
      <c r="C3286"/>
      <c r="D3286"/>
      <c r="E3286"/>
      <c r="F3286"/>
      <c r="G3286"/>
      <c r="H3286"/>
      <c r="I3286"/>
      <c r="J3286"/>
      <c r="K3286"/>
    </row>
    <row r="3287" spans="1:11">
      <c r="A3287"/>
      <c r="B3287"/>
      <c r="C3287"/>
      <c r="D3287"/>
      <c r="E3287"/>
      <c r="F3287"/>
      <c r="G3287"/>
      <c r="H3287"/>
      <c r="I3287"/>
      <c r="J3287"/>
      <c r="K3287"/>
    </row>
    <row r="3288" spans="1:11">
      <c r="A3288"/>
      <c r="B3288"/>
      <c r="C3288"/>
      <c r="D3288"/>
      <c r="E3288"/>
      <c r="F3288"/>
      <c r="G3288"/>
      <c r="H3288"/>
      <c r="I3288"/>
      <c r="J3288"/>
      <c r="K3288"/>
    </row>
    <row r="3289" spans="1:11">
      <c r="A3289"/>
      <c r="B3289"/>
      <c r="C3289"/>
      <c r="D3289"/>
      <c r="E3289"/>
      <c r="F3289"/>
      <c r="G3289"/>
      <c r="H3289"/>
      <c r="I3289"/>
      <c r="J3289"/>
      <c r="K3289"/>
    </row>
    <row r="3290" spans="1:11">
      <c r="A3290"/>
      <c r="B3290"/>
      <c r="C3290"/>
      <c r="D3290"/>
      <c r="E3290"/>
      <c r="F3290"/>
      <c r="G3290"/>
      <c r="H3290"/>
      <c r="I3290"/>
      <c r="J3290"/>
      <c r="K3290"/>
    </row>
    <row r="3291" spans="1:11">
      <c r="A3291"/>
      <c r="B3291"/>
      <c r="C3291"/>
      <c r="D3291"/>
      <c r="E3291"/>
      <c r="F3291"/>
      <c r="G3291"/>
      <c r="H3291"/>
      <c r="I3291"/>
      <c r="J3291"/>
      <c r="K3291"/>
    </row>
    <row r="3292" spans="1:11">
      <c r="A3292"/>
      <c r="B3292"/>
      <c r="C3292"/>
      <c r="D3292"/>
      <c r="E3292"/>
      <c r="F3292"/>
      <c r="G3292"/>
      <c r="H3292"/>
      <c r="I3292"/>
      <c r="J3292"/>
      <c r="K3292"/>
    </row>
    <row r="3293" spans="1:11">
      <c r="A3293"/>
      <c r="B3293"/>
      <c r="C3293"/>
      <c r="D3293"/>
      <c r="E3293"/>
      <c r="F3293"/>
      <c r="G3293"/>
      <c r="H3293"/>
      <c r="I3293"/>
      <c r="J3293"/>
      <c r="K3293"/>
    </row>
    <row r="3294" spans="1:11">
      <c r="A3294"/>
      <c r="B3294"/>
      <c r="C3294"/>
      <c r="D3294"/>
      <c r="E3294"/>
      <c r="F3294"/>
      <c r="G3294"/>
      <c r="H3294"/>
      <c r="I3294"/>
      <c r="J3294"/>
      <c r="K3294"/>
    </row>
    <row r="3295" spans="1:11">
      <c r="A3295"/>
      <c r="B3295"/>
      <c r="C3295"/>
      <c r="D3295"/>
      <c r="E3295"/>
      <c r="F3295"/>
      <c r="G3295"/>
      <c r="H3295"/>
      <c r="I3295"/>
      <c r="J3295"/>
      <c r="K3295"/>
    </row>
    <row r="3296" spans="1:11">
      <c r="A3296"/>
      <c r="B3296"/>
      <c r="C3296"/>
      <c r="D3296"/>
      <c r="E3296"/>
      <c r="F3296"/>
      <c r="G3296"/>
      <c r="H3296"/>
      <c r="I3296"/>
      <c r="J3296"/>
      <c r="K3296"/>
    </row>
    <row r="3297" spans="1:11">
      <c r="A3297"/>
      <c r="B3297"/>
      <c r="C3297"/>
      <c r="D3297"/>
      <c r="E3297"/>
      <c r="F3297"/>
      <c r="G3297"/>
      <c r="H3297"/>
      <c r="I3297"/>
      <c r="J3297"/>
      <c r="K3297"/>
    </row>
    <row r="3298" spans="1:11">
      <c r="A3298"/>
      <c r="B3298"/>
      <c r="C3298"/>
      <c r="D3298"/>
      <c r="E3298"/>
      <c r="F3298"/>
      <c r="G3298"/>
      <c r="H3298"/>
      <c r="I3298"/>
      <c r="J3298"/>
      <c r="K3298"/>
    </row>
    <row r="3299" spans="1:11">
      <c r="A3299"/>
      <c r="B3299"/>
      <c r="C3299"/>
      <c r="D3299"/>
      <c r="E3299"/>
      <c r="F3299"/>
      <c r="G3299"/>
      <c r="H3299"/>
      <c r="I3299"/>
      <c r="J3299"/>
      <c r="K3299"/>
    </row>
    <row r="3300" spans="1:11">
      <c r="A3300"/>
      <c r="B3300"/>
      <c r="C3300"/>
      <c r="D3300"/>
      <c r="E3300"/>
      <c r="F3300"/>
      <c r="G3300"/>
      <c r="H3300"/>
      <c r="I3300"/>
      <c r="J3300"/>
      <c r="K3300"/>
    </row>
    <row r="3301" spans="1:11">
      <c r="A3301"/>
      <c r="B3301"/>
      <c r="C3301"/>
      <c r="D3301"/>
      <c r="E3301"/>
      <c r="F3301"/>
      <c r="G3301"/>
      <c r="H3301"/>
      <c r="I3301"/>
      <c r="J3301"/>
      <c r="K3301"/>
    </row>
    <row r="3302" spans="1:11">
      <c r="A3302"/>
      <c r="B3302"/>
      <c r="C3302"/>
      <c r="D3302"/>
      <c r="E3302"/>
      <c r="F3302"/>
      <c r="G3302"/>
      <c r="H3302"/>
      <c r="I3302"/>
      <c r="J3302"/>
      <c r="K3302"/>
    </row>
    <row r="3303" spans="1:11">
      <c r="A3303"/>
      <c r="B3303"/>
      <c r="C3303"/>
      <c r="D3303"/>
      <c r="E3303"/>
      <c r="F3303"/>
      <c r="G3303"/>
      <c r="H3303"/>
      <c r="I3303"/>
      <c r="J3303"/>
      <c r="K3303"/>
    </row>
    <row r="3304" spans="1:11">
      <c r="A3304"/>
      <c r="B3304"/>
      <c r="C3304"/>
      <c r="D3304"/>
      <c r="E3304"/>
      <c r="F3304"/>
      <c r="G3304"/>
      <c r="H3304"/>
      <c r="I3304"/>
      <c r="J3304"/>
      <c r="K3304"/>
    </row>
    <row r="3305" spans="1:11">
      <c r="A3305"/>
      <c r="B3305"/>
      <c r="C3305"/>
      <c r="D3305"/>
      <c r="E3305"/>
      <c r="F3305"/>
      <c r="G3305"/>
      <c r="H3305"/>
      <c r="I3305"/>
      <c r="J3305"/>
      <c r="K3305"/>
    </row>
    <row r="3306" spans="1:11">
      <c r="A3306"/>
      <c r="B3306"/>
      <c r="C3306"/>
      <c r="D3306"/>
      <c r="E3306"/>
      <c r="F3306"/>
      <c r="G3306"/>
      <c r="H3306"/>
      <c r="I3306"/>
      <c r="J3306"/>
      <c r="K3306"/>
    </row>
    <row r="3307" spans="1:11">
      <c r="A3307"/>
      <c r="B3307"/>
      <c r="C3307"/>
      <c r="D3307"/>
      <c r="E3307"/>
      <c r="F3307"/>
      <c r="G3307"/>
      <c r="H3307"/>
      <c r="I3307"/>
      <c r="J3307"/>
      <c r="K3307"/>
    </row>
    <row r="3308" spans="1:11">
      <c r="A3308"/>
      <c r="B3308"/>
      <c r="C3308"/>
      <c r="D3308"/>
      <c r="E3308"/>
      <c r="F3308"/>
      <c r="G3308"/>
      <c r="H3308"/>
      <c r="I3308"/>
      <c r="J3308"/>
      <c r="K3308"/>
    </row>
    <row r="3309" spans="1:11">
      <c r="A3309"/>
      <c r="B3309"/>
      <c r="C3309"/>
      <c r="D3309"/>
      <c r="E3309"/>
      <c r="F3309"/>
      <c r="G3309"/>
      <c r="H3309"/>
      <c r="I3309"/>
      <c r="J3309"/>
      <c r="K3309"/>
    </row>
    <row r="3310" spans="1:11">
      <c r="A3310"/>
      <c r="B3310"/>
      <c r="C3310"/>
      <c r="D3310"/>
      <c r="E3310"/>
      <c r="F3310"/>
      <c r="G3310"/>
      <c r="H3310"/>
      <c r="I3310"/>
      <c r="J3310"/>
      <c r="K3310"/>
    </row>
    <row r="3311" spans="1:11">
      <c r="A3311"/>
      <c r="B3311"/>
      <c r="C3311"/>
      <c r="D3311"/>
      <c r="E3311"/>
      <c r="F3311"/>
      <c r="G3311"/>
      <c r="H3311"/>
      <c r="I3311"/>
      <c r="J3311"/>
      <c r="K3311"/>
    </row>
    <row r="3312" spans="1:11">
      <c r="A3312"/>
      <c r="B3312"/>
      <c r="C3312"/>
      <c r="D3312"/>
      <c r="E3312"/>
      <c r="F3312"/>
      <c r="G3312"/>
      <c r="H3312"/>
      <c r="I3312"/>
      <c r="J3312"/>
      <c r="K3312"/>
    </row>
    <row r="3313" spans="1:11">
      <c r="A3313"/>
      <c r="B3313"/>
      <c r="C3313"/>
      <c r="D3313"/>
      <c r="E3313"/>
      <c r="F3313"/>
      <c r="G3313"/>
      <c r="H3313"/>
      <c r="I3313"/>
      <c r="J3313"/>
      <c r="K3313"/>
    </row>
    <row r="3314" spans="1:11">
      <c r="A3314"/>
      <c r="B3314"/>
      <c r="C3314"/>
      <c r="D3314"/>
      <c r="E3314"/>
      <c r="F3314"/>
      <c r="G3314"/>
      <c r="H3314"/>
      <c r="I3314"/>
      <c r="J3314"/>
      <c r="K3314"/>
    </row>
    <row r="3315" spans="1:11">
      <c r="A3315"/>
      <c r="B3315"/>
      <c r="C3315"/>
      <c r="D3315"/>
      <c r="E3315"/>
      <c r="F3315"/>
      <c r="G3315"/>
      <c r="H3315"/>
      <c r="I3315"/>
      <c r="J3315"/>
      <c r="K3315"/>
    </row>
    <row r="3316" spans="1:11">
      <c r="A3316"/>
      <c r="B3316"/>
      <c r="C3316"/>
      <c r="D3316"/>
      <c r="E3316"/>
      <c r="F3316"/>
      <c r="G3316"/>
      <c r="H3316"/>
      <c r="I3316"/>
      <c r="J3316"/>
      <c r="K3316"/>
    </row>
    <row r="3317" spans="1:11">
      <c r="A3317"/>
      <c r="B3317"/>
      <c r="C3317"/>
      <c r="D3317"/>
      <c r="E3317"/>
      <c r="F3317"/>
      <c r="G3317"/>
      <c r="H3317"/>
      <c r="I3317"/>
      <c r="J3317"/>
      <c r="K3317"/>
    </row>
    <row r="3318" spans="1:11">
      <c r="A3318"/>
      <c r="B3318"/>
      <c r="C3318"/>
      <c r="D3318"/>
      <c r="E3318"/>
      <c r="F3318"/>
      <c r="G3318"/>
      <c r="H3318"/>
      <c r="I3318"/>
      <c r="J3318"/>
      <c r="K3318"/>
    </row>
    <row r="3319" spans="1:11">
      <c r="A3319"/>
      <c r="B3319"/>
      <c r="C3319"/>
      <c r="D3319"/>
      <c r="E3319"/>
      <c r="F3319"/>
      <c r="G3319"/>
      <c r="H3319"/>
      <c r="I3319"/>
      <c r="J3319"/>
      <c r="K3319"/>
    </row>
    <row r="3320" spans="1:11">
      <c r="A3320"/>
      <c r="B3320"/>
      <c r="C3320"/>
      <c r="D3320"/>
      <c r="E3320"/>
      <c r="F3320"/>
      <c r="G3320"/>
      <c r="H3320"/>
      <c r="I3320"/>
      <c r="J3320"/>
      <c r="K3320"/>
    </row>
    <row r="3321" spans="1:11">
      <c r="A3321"/>
      <c r="B3321"/>
      <c r="C3321"/>
      <c r="D3321"/>
      <c r="E3321"/>
      <c r="F3321"/>
      <c r="G3321"/>
      <c r="H3321"/>
      <c r="I3321"/>
      <c r="J3321"/>
      <c r="K3321"/>
    </row>
  </sheetData>
  <mergeCells count="1">
    <mergeCell ref="B6:L6"/>
  </mergeCells>
  <hyperlinks>
    <hyperlink ref="B6" location="PivotTable!A6" display="IoT Enterprise #Drone Shipments and Installations, 2018-2028 (Thousands of Endpoints, Millions of Current USD)" xr:uid="{00000000-0004-0000-0300-000000000000}"/>
    <hyperlink ref="B6:L6" location="Table_2_1" display="Table_2_1" xr:uid="{00000000-0004-0000-0300-000001000000}"/>
    <hyperlink ref="B8" location="PivotTable!A1" display="(Top)" xr:uid="{00000000-0004-0000-0300-000002000000}"/>
    <hyperlink ref="C8" location="Contents!A1" display="(Front Page)" xr:uid="{00000000-0004-0000-0300-000003000000}"/>
  </hyperlinks>
  <pageMargins left="0.75" right="0.75" top="1.25" bottom="0.75" header="0.5" footer="0.5"/>
  <pageSetup scale="80" fitToHeight="0" orientation="portrait" r:id="rId2"/>
  <headerFooter alignWithMargins="0">
    <oddHeader>&amp;R&amp;P of &amp;N</oddHeader>
    <oddFooter>&amp;C© 2021 Gartner, Inc. and/or its Affiliates. All Rights Reserved.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4458C-DAFE-46BF-BC4F-05289E9E1D6A}">
  <dimension ref="A1:F38"/>
  <sheetViews>
    <sheetView showGridLines="0" zoomScaleNormal="100" zoomScaleSheetLayoutView="100" workbookViewId="0"/>
  </sheetViews>
  <sheetFormatPr defaultColWidth="9.09765625" defaultRowHeight="11.5"/>
  <cols>
    <col min="1" max="1" width="26.3984375" style="8" customWidth="1"/>
    <col min="2" max="2" width="111.3984375" style="8" customWidth="1"/>
    <col min="3" max="3" width="81.8984375" style="8" customWidth="1"/>
    <col min="4" max="9" width="8.69921875" style="8" customWidth="1"/>
    <col min="10" max="10" width="11.8984375" style="8" customWidth="1"/>
    <col min="11" max="16384" width="9.09765625" style="8"/>
  </cols>
  <sheetData>
    <row r="1" spans="1:6" s="61" customFormat="1" ht="20">
      <c r="A1" s="137" t="s">
        <v>44</v>
      </c>
    </row>
    <row r="3" spans="1:6" s="139" customFormat="1">
      <c r="A3" s="138"/>
      <c r="B3" s="99"/>
      <c r="C3" s="99"/>
      <c r="D3" s="99"/>
      <c r="E3" s="99"/>
      <c r="F3" s="99"/>
    </row>
    <row r="4" spans="1:6" s="139" customFormat="1">
      <c r="A4" s="140"/>
      <c r="B4"/>
      <c r="C4" s="99"/>
      <c r="D4" s="99"/>
      <c r="E4" s="99"/>
      <c r="F4" s="99"/>
    </row>
    <row r="5" spans="1:6" s="139" customFormat="1">
      <c r="A5" s="138"/>
      <c r="B5" s="99"/>
      <c r="C5" s="99"/>
      <c r="D5" s="99"/>
      <c r="E5" s="99"/>
      <c r="F5" s="99"/>
    </row>
    <row r="6" spans="1:6" s="139" customFormat="1">
      <c r="A6" s="138"/>
      <c r="B6" s="99"/>
      <c r="C6" s="99"/>
      <c r="D6" s="99"/>
      <c r="E6" s="99"/>
      <c r="F6" s="99"/>
    </row>
    <row r="7" spans="1:6">
      <c r="A7" s="141"/>
      <c r="B7" s="99" t="s">
        <v>7</v>
      </c>
      <c r="C7" s="55" t="s">
        <v>8</v>
      </c>
    </row>
    <row r="8" spans="1:6" ht="14.5" customHeight="1">
      <c r="A8" s="158" t="s">
        <v>155</v>
      </c>
      <c r="B8" s="159"/>
    </row>
    <row r="9" spans="1:6" ht="15" customHeight="1">
      <c r="A9" s="89" t="s">
        <v>92</v>
      </c>
      <c r="B9" s="90" t="s">
        <v>62</v>
      </c>
    </row>
    <row r="10" spans="1:6" ht="80.5">
      <c r="A10" s="146" t="s">
        <v>119</v>
      </c>
      <c r="B10" s="147" t="s">
        <v>156</v>
      </c>
    </row>
    <row r="11" spans="1:6" ht="50.25" customHeight="1">
      <c r="A11" s="146" t="s">
        <v>121</v>
      </c>
      <c r="B11" s="148" t="s">
        <v>144</v>
      </c>
    </row>
    <row r="12" spans="1:6" ht="82.5">
      <c r="A12" s="146" t="s">
        <v>123</v>
      </c>
      <c r="B12" s="148" t="s">
        <v>145</v>
      </c>
    </row>
    <row r="13" spans="1:6">
      <c r="A13" s="145" t="s">
        <v>146</v>
      </c>
      <c r="B13" s="149"/>
    </row>
    <row r="14" spans="1:6">
      <c r="A14" s="145" t="s">
        <v>147</v>
      </c>
      <c r="B14" s="149"/>
    </row>
    <row r="15" spans="1:6">
      <c r="A15" s="145" t="s">
        <v>143</v>
      </c>
    </row>
    <row r="16" spans="1:6" s="139" customFormat="1">
      <c r="A16" s="138"/>
      <c r="B16" s="99"/>
      <c r="C16" s="99"/>
      <c r="D16" s="99"/>
      <c r="E16" s="99"/>
      <c r="F16" s="99"/>
    </row>
    <row r="17" spans="1:4">
      <c r="A17" s="141"/>
      <c r="B17" s="99" t="s">
        <v>7</v>
      </c>
      <c r="C17" s="55" t="s">
        <v>8</v>
      </c>
    </row>
    <row r="18" spans="1:4">
      <c r="A18" s="158" t="s">
        <v>71</v>
      </c>
      <c r="B18" s="159"/>
    </row>
    <row r="19" spans="1:4">
      <c r="A19" s="142" t="s">
        <v>72</v>
      </c>
      <c r="B19" s="143" t="s">
        <v>62</v>
      </c>
    </row>
    <row r="20" spans="1:4" ht="23">
      <c r="A20" s="146" t="s">
        <v>126</v>
      </c>
      <c r="B20" s="147" t="s">
        <v>131</v>
      </c>
    </row>
    <row r="21" spans="1:4" ht="34.5">
      <c r="A21" s="146" t="s">
        <v>63</v>
      </c>
      <c r="B21" s="146" t="s">
        <v>132</v>
      </c>
    </row>
    <row r="22" spans="1:4" ht="23">
      <c r="A22" s="146" t="s">
        <v>127</v>
      </c>
      <c r="B22" s="146" t="s">
        <v>133</v>
      </c>
    </row>
    <row r="23" spans="1:4">
      <c r="A23" s="146" t="s">
        <v>64</v>
      </c>
      <c r="B23" s="147" t="s">
        <v>134</v>
      </c>
    </row>
    <row r="24" spans="1:4">
      <c r="A24" s="146" t="s">
        <v>69</v>
      </c>
      <c r="B24" s="147" t="s">
        <v>135</v>
      </c>
    </row>
    <row r="25" spans="1:4">
      <c r="A25" s="146" t="s">
        <v>91</v>
      </c>
      <c r="B25" s="152" t="s">
        <v>136</v>
      </c>
      <c r="D25" s="144"/>
    </row>
    <row r="26" spans="1:4" ht="34.5">
      <c r="A26" s="146" t="s">
        <v>65</v>
      </c>
      <c r="B26" s="148" t="s">
        <v>137</v>
      </c>
    </row>
    <row r="27" spans="1:4" ht="23">
      <c r="A27" s="146" t="s">
        <v>128</v>
      </c>
      <c r="B27" s="148" t="s">
        <v>138</v>
      </c>
    </row>
    <row r="28" spans="1:4">
      <c r="A28" s="146" t="s">
        <v>67</v>
      </c>
      <c r="B28" s="148" t="s">
        <v>139</v>
      </c>
    </row>
    <row r="29" spans="1:4">
      <c r="A29" s="146" t="s">
        <v>130</v>
      </c>
      <c r="B29" s="148" t="s">
        <v>140</v>
      </c>
    </row>
    <row r="30" spans="1:4">
      <c r="A30" s="145" t="s">
        <v>143</v>
      </c>
    </row>
    <row r="32" spans="1:4">
      <c r="A32" s="141"/>
      <c r="B32" s="99" t="s">
        <v>7</v>
      </c>
      <c r="C32" s="55" t="s">
        <v>8</v>
      </c>
    </row>
    <row r="33" spans="1:2" ht="14.5" customHeight="1">
      <c r="A33" s="158" t="s">
        <v>73</v>
      </c>
      <c r="B33" s="159"/>
    </row>
    <row r="34" spans="1:2" ht="15" customHeight="1">
      <c r="A34" s="89" t="s">
        <v>74</v>
      </c>
      <c r="B34" s="90" t="s">
        <v>62</v>
      </c>
    </row>
    <row r="35" spans="1:2" ht="57.5">
      <c r="A35" s="146" t="s">
        <v>66</v>
      </c>
      <c r="B35" s="147" t="s">
        <v>141</v>
      </c>
    </row>
    <row r="36" spans="1:2" ht="24" customHeight="1">
      <c r="A36" s="146" t="s">
        <v>70</v>
      </c>
      <c r="B36" s="148" t="s">
        <v>68</v>
      </c>
    </row>
    <row r="37" spans="1:2" ht="103.5">
      <c r="A37" s="146" t="s">
        <v>129</v>
      </c>
      <c r="B37" s="148" t="s">
        <v>142</v>
      </c>
    </row>
    <row r="38" spans="1:2">
      <c r="A38" s="145" t="s">
        <v>143</v>
      </c>
    </row>
  </sheetData>
  <mergeCells count="3">
    <mergeCell ref="A8:B8"/>
    <mergeCell ref="A18:B18"/>
    <mergeCell ref="A33:B33"/>
  </mergeCells>
  <hyperlinks>
    <hyperlink ref="C17" location="Contents!A1" display="(Front Page)" xr:uid="{B54388CE-296D-4D8F-824B-0FD6E9461E9F}"/>
    <hyperlink ref="B17" location="Data_Structure_and_Definitions" display="(Top)" xr:uid="{F739ED8A-F2B9-4348-91D2-7F5CA3DA1E33}"/>
    <hyperlink ref="C32" location="Contents!A1" display="(Front Page)" xr:uid="{ADEA242A-3158-4C59-85C9-5D78B1825E27}"/>
    <hyperlink ref="B32" location="Data_Structure_and_Definitions" display="(Top)" xr:uid="{EDE5DBFC-1827-42B6-92B8-38629213B597}"/>
    <hyperlink ref="C7" location="Contents!A1" display="(Front Page)" xr:uid="{8AF15E9D-3A19-4819-9A58-68BB04BAC6ED}"/>
    <hyperlink ref="B7" location="Data_Structure_and_Definitions" display="(Top)" xr:uid="{799BE4B8-3324-44B7-BFAF-B6A6895A92F3}"/>
  </hyperlinks>
  <pageMargins left="0.75" right="0.75" top="1.25" bottom="0.75" header="0.5" footer="0.5"/>
  <pageSetup scale="80" fitToHeight="0" orientation="portrait" r:id="rId1"/>
  <headerFooter alignWithMargins="0">
    <oddHeader>&amp;R&amp;P of &amp;N</oddHeader>
    <oddFooter>&amp;C© 2021 Gartner, Inc. and/or its Affiliates. All Rights Reserved.</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9"/>
  <dimension ref="A1:P54"/>
  <sheetViews>
    <sheetView showGridLines="0" zoomScaleNormal="100" zoomScaleSheetLayoutView="100" workbookViewId="0"/>
  </sheetViews>
  <sheetFormatPr defaultColWidth="9.09765625" defaultRowHeight="12.5"/>
  <cols>
    <col min="1" max="1" width="15.8984375" style="9" customWidth="1"/>
    <col min="2" max="6" width="9.09765625" style="9"/>
    <col min="7" max="7" width="8.69921875" style="9" customWidth="1"/>
    <col min="8" max="8" width="8.59765625" style="9" customWidth="1"/>
    <col min="9" max="9" width="8.69921875" style="9" customWidth="1"/>
    <col min="10" max="12" width="9.09765625" style="9"/>
    <col min="13" max="13" width="9.09765625" style="9" customWidth="1"/>
    <col min="14" max="16384" width="9.09765625" style="9"/>
  </cols>
  <sheetData>
    <row r="1" spans="1:16" ht="20">
      <c r="A1" s="17" t="s">
        <v>85</v>
      </c>
    </row>
    <row r="2" spans="1:16" ht="20">
      <c r="A2" s="17" t="s">
        <v>117</v>
      </c>
      <c r="B2" s="40"/>
      <c r="C2" s="40"/>
      <c r="D2" s="40"/>
      <c r="E2" s="40"/>
      <c r="F2" s="40"/>
    </row>
    <row r="3" spans="1:16" ht="12" customHeight="1">
      <c r="A3" s="17"/>
      <c r="B3" s="40"/>
      <c r="C3" s="40"/>
      <c r="D3" s="40"/>
      <c r="E3" s="40"/>
      <c r="F3" s="40"/>
    </row>
    <row r="4" spans="1:16">
      <c r="B4" s="40"/>
      <c r="C4" s="40"/>
      <c r="D4" s="40"/>
      <c r="E4" s="55" t="s">
        <v>8</v>
      </c>
      <c r="F4" s="40"/>
    </row>
    <row r="5" spans="1:16" s="36" customFormat="1" ht="11.5">
      <c r="A5" s="35"/>
      <c r="B5" s="37"/>
      <c r="C5" s="38"/>
      <c r="D5" s="35"/>
      <c r="E5" s="39"/>
      <c r="F5" s="35"/>
      <c r="G5" s="35"/>
      <c r="H5" s="35"/>
      <c r="I5" s="35"/>
      <c r="J5" s="35"/>
      <c r="K5" s="35"/>
      <c r="L5" s="35"/>
      <c r="M5" s="35"/>
      <c r="N5" s="35"/>
      <c r="O5" s="35"/>
      <c r="P5" s="35"/>
    </row>
    <row r="6" spans="1:16">
      <c r="A6" s="41" t="s">
        <v>12</v>
      </c>
      <c r="B6" s="34"/>
      <c r="C6" s="34"/>
      <c r="D6" s="34"/>
      <c r="E6" s="34"/>
      <c r="F6" s="34"/>
      <c r="G6" s="34"/>
      <c r="H6" s="34"/>
      <c r="I6" s="34"/>
      <c r="J6" s="34"/>
      <c r="K6" s="34"/>
      <c r="L6" s="34"/>
      <c r="M6" s="34"/>
      <c r="N6" s="34"/>
      <c r="O6" s="34"/>
      <c r="P6" s="34"/>
    </row>
    <row r="7" spans="1:16" ht="36.65" customHeight="1">
      <c r="A7" s="160" t="s">
        <v>54</v>
      </c>
      <c r="B7" s="160"/>
      <c r="C7" s="160"/>
      <c r="D7" s="160"/>
      <c r="E7" s="160"/>
      <c r="F7" s="160"/>
      <c r="G7" s="160"/>
      <c r="H7" s="160"/>
      <c r="I7" s="160"/>
      <c r="J7" s="160"/>
      <c r="K7" s="160"/>
      <c r="L7" s="160"/>
      <c r="M7" s="160"/>
      <c r="N7" s="34"/>
      <c r="O7" s="34"/>
      <c r="P7" s="34"/>
    </row>
    <row r="8" spans="1:16">
      <c r="A8" s="34"/>
      <c r="B8" s="34"/>
      <c r="C8" s="34"/>
      <c r="D8" s="34"/>
      <c r="E8" s="34"/>
      <c r="F8" s="34"/>
      <c r="G8" s="34"/>
      <c r="H8" s="34"/>
      <c r="I8" s="34"/>
      <c r="J8" s="34"/>
      <c r="K8" s="34"/>
      <c r="L8" s="34"/>
      <c r="M8" s="34"/>
      <c r="N8" s="34"/>
      <c r="O8" s="34"/>
      <c r="P8" s="34"/>
    </row>
    <row r="9" spans="1:16" ht="28.5" customHeight="1">
      <c r="A9" s="161" t="s">
        <v>55</v>
      </c>
      <c r="B9" s="161"/>
      <c r="C9" s="161"/>
      <c r="D9" s="161"/>
      <c r="E9" s="161"/>
      <c r="F9" s="161"/>
      <c r="G9" s="161"/>
      <c r="H9" s="161"/>
      <c r="I9" s="161"/>
      <c r="J9" s="161"/>
      <c r="K9" s="161"/>
      <c r="L9" s="161"/>
      <c r="M9" s="161"/>
      <c r="N9" s="34"/>
      <c r="O9" s="34"/>
      <c r="P9" s="34"/>
    </row>
    <row r="10" spans="1:16">
      <c r="A10" s="34"/>
      <c r="B10" s="34"/>
      <c r="C10" s="34"/>
      <c r="D10" s="34"/>
      <c r="E10" s="34"/>
      <c r="F10" s="34"/>
      <c r="G10" s="34"/>
      <c r="H10" s="34"/>
      <c r="I10" s="34"/>
      <c r="J10" s="34"/>
      <c r="K10" s="34"/>
      <c r="L10" s="34"/>
      <c r="M10" s="34"/>
      <c r="N10" s="34"/>
      <c r="O10" s="34"/>
      <c r="P10" s="34"/>
    </row>
    <row r="11" spans="1:16">
      <c r="A11" s="34"/>
      <c r="B11" s="34"/>
      <c r="C11" s="34"/>
      <c r="D11" s="34"/>
      <c r="E11" s="34"/>
      <c r="F11" s="34"/>
      <c r="G11" s="34"/>
      <c r="H11" s="34"/>
      <c r="I11" s="34"/>
      <c r="J11" s="34"/>
      <c r="K11" s="34"/>
      <c r="L11" s="34"/>
      <c r="M11" s="34"/>
      <c r="N11" s="34"/>
      <c r="O11" s="34"/>
      <c r="P11" s="34"/>
    </row>
    <row r="12" spans="1:16">
      <c r="A12" s="41" t="s">
        <v>13</v>
      </c>
      <c r="B12" s="34"/>
      <c r="C12" s="34"/>
      <c r="D12" s="34"/>
      <c r="E12" s="34"/>
      <c r="F12" s="34"/>
      <c r="G12" s="34"/>
      <c r="H12" s="34"/>
      <c r="I12" s="34"/>
      <c r="J12" s="34"/>
      <c r="K12" s="34"/>
      <c r="L12" s="34"/>
      <c r="M12" s="34"/>
      <c r="N12" s="34"/>
      <c r="O12" s="34"/>
      <c r="P12" s="34"/>
    </row>
    <row r="13" spans="1:16">
      <c r="A13" s="34" t="s">
        <v>14</v>
      </c>
      <c r="B13" s="34"/>
      <c r="C13" s="34"/>
      <c r="D13" s="34"/>
      <c r="E13" s="34"/>
      <c r="F13" s="34"/>
      <c r="G13" s="34"/>
      <c r="H13" s="34"/>
      <c r="I13" s="34"/>
      <c r="J13" s="34"/>
      <c r="K13" s="34"/>
      <c r="L13" s="34"/>
      <c r="M13" s="34"/>
      <c r="N13" s="34"/>
      <c r="O13" s="34"/>
      <c r="P13" s="34"/>
    </row>
    <row r="14" spans="1:16">
      <c r="A14" s="34" t="s">
        <v>38</v>
      </c>
      <c r="B14" s="34"/>
      <c r="C14" s="34"/>
      <c r="D14" s="34"/>
      <c r="E14" s="34"/>
      <c r="F14" s="34"/>
      <c r="G14" s="34"/>
      <c r="H14" s="34"/>
      <c r="I14" s="34"/>
      <c r="J14" s="34"/>
      <c r="K14" s="34"/>
      <c r="L14" s="34"/>
      <c r="M14" s="34"/>
      <c r="N14" s="34"/>
      <c r="O14" s="34"/>
      <c r="P14" s="34"/>
    </row>
    <row r="15" spans="1:16">
      <c r="A15" s="34" t="s">
        <v>15</v>
      </c>
      <c r="B15" s="34"/>
      <c r="C15" s="34"/>
      <c r="D15" s="34"/>
      <c r="E15" s="34"/>
      <c r="F15" s="34"/>
      <c r="G15" s="34"/>
      <c r="H15" s="34"/>
      <c r="I15" s="34"/>
      <c r="J15" s="34"/>
      <c r="K15" s="34"/>
      <c r="L15" s="34"/>
      <c r="M15" s="34"/>
      <c r="N15" s="34"/>
      <c r="O15" s="34"/>
      <c r="P15" s="34"/>
    </row>
    <row r="16" spans="1:16">
      <c r="A16" s="34"/>
      <c r="B16" s="34"/>
      <c r="C16" s="34"/>
      <c r="D16" s="34"/>
      <c r="E16" s="34"/>
      <c r="F16" s="34"/>
      <c r="G16" s="34"/>
      <c r="H16" s="34"/>
      <c r="I16" s="34"/>
      <c r="J16" s="34"/>
      <c r="K16" s="34"/>
      <c r="L16" s="34"/>
      <c r="M16" s="34"/>
      <c r="N16" s="34"/>
      <c r="O16" s="34"/>
      <c r="P16" s="34"/>
    </row>
    <row r="17" spans="1:16">
      <c r="A17" s="34"/>
      <c r="B17" s="34"/>
      <c r="C17" s="34"/>
      <c r="D17" s="34"/>
      <c r="E17" s="34"/>
      <c r="F17" s="34"/>
      <c r="G17" s="34"/>
      <c r="H17" s="34"/>
      <c r="I17" s="34"/>
      <c r="J17" s="34"/>
      <c r="K17" s="34"/>
      <c r="L17" s="34"/>
      <c r="M17" s="34"/>
      <c r="N17" s="34"/>
      <c r="O17" s="34"/>
      <c r="P17" s="34"/>
    </row>
    <row r="18" spans="1:16">
      <c r="A18" s="41" t="s">
        <v>16</v>
      </c>
      <c r="B18" s="34"/>
      <c r="C18" s="34"/>
      <c r="D18" s="34"/>
      <c r="E18" s="34"/>
      <c r="F18" s="34"/>
      <c r="G18" s="34"/>
      <c r="H18" s="34"/>
      <c r="I18" s="34"/>
      <c r="J18" s="34"/>
      <c r="K18" s="34"/>
      <c r="L18" s="34"/>
      <c r="M18" s="34"/>
      <c r="N18" s="34"/>
      <c r="O18" s="34"/>
      <c r="P18" s="34"/>
    </row>
    <row r="19" spans="1:16">
      <c r="A19" s="34" t="s">
        <v>45</v>
      </c>
      <c r="B19" s="34"/>
      <c r="C19" s="34"/>
      <c r="D19" s="34"/>
      <c r="E19" s="34"/>
      <c r="F19" s="34"/>
      <c r="G19" s="34"/>
      <c r="H19" s="34"/>
      <c r="I19" s="34"/>
      <c r="J19" s="34"/>
      <c r="K19" s="34"/>
      <c r="L19" s="34"/>
      <c r="M19" s="34"/>
      <c r="N19" s="34"/>
      <c r="O19" s="34"/>
      <c r="P19" s="34"/>
    </row>
    <row r="20" spans="1:16">
      <c r="A20" s="34" t="s">
        <v>46</v>
      </c>
      <c r="B20" s="34"/>
      <c r="C20" s="34"/>
      <c r="D20" s="34"/>
      <c r="E20" s="34"/>
      <c r="F20" s="34"/>
      <c r="G20" s="34"/>
      <c r="H20" s="34"/>
      <c r="I20" s="34"/>
      <c r="J20" s="34"/>
      <c r="K20" s="34"/>
      <c r="L20" s="34"/>
      <c r="M20" s="34"/>
      <c r="N20" s="34"/>
      <c r="O20" s="34"/>
      <c r="P20" s="34"/>
    </row>
    <row r="21" spans="1:16">
      <c r="A21" s="34"/>
      <c r="B21" s="34"/>
      <c r="C21" s="34"/>
      <c r="D21" s="34"/>
      <c r="E21" s="34"/>
      <c r="F21" s="34"/>
      <c r="G21" s="34"/>
      <c r="H21" s="34"/>
      <c r="I21" s="34"/>
      <c r="J21" s="34"/>
      <c r="K21" s="34"/>
      <c r="L21" s="34"/>
      <c r="M21" s="34"/>
      <c r="N21" s="34"/>
      <c r="O21" s="34"/>
      <c r="P21" s="34"/>
    </row>
    <row r="22" spans="1:16">
      <c r="A22" s="34"/>
      <c r="B22" s="34"/>
      <c r="C22" s="34"/>
      <c r="D22" s="34"/>
      <c r="E22" s="34"/>
      <c r="F22" s="34"/>
      <c r="G22" s="34"/>
      <c r="H22" s="34"/>
      <c r="I22" s="34"/>
      <c r="J22" s="34"/>
      <c r="K22" s="34"/>
      <c r="L22" s="34"/>
      <c r="M22" s="34"/>
      <c r="N22" s="34"/>
      <c r="O22" s="34"/>
      <c r="P22" s="34"/>
    </row>
    <row r="23" spans="1:16">
      <c r="A23" s="34"/>
      <c r="B23" s="34"/>
      <c r="C23" s="34"/>
      <c r="D23" s="34"/>
      <c r="E23" s="34"/>
      <c r="F23" s="34"/>
      <c r="G23" s="34"/>
      <c r="H23" s="34"/>
      <c r="I23" s="34"/>
      <c r="J23" s="34"/>
      <c r="K23" s="34"/>
      <c r="L23" s="34"/>
      <c r="M23" s="34"/>
      <c r="N23" s="34"/>
      <c r="O23" s="34"/>
      <c r="P23" s="34"/>
    </row>
    <row r="24" spans="1:16">
      <c r="A24" s="34"/>
      <c r="B24" s="34"/>
      <c r="C24" s="34"/>
      <c r="D24" s="34"/>
      <c r="E24" s="34"/>
      <c r="F24" s="34"/>
      <c r="G24" s="34"/>
      <c r="H24" s="34"/>
      <c r="I24" s="34"/>
      <c r="J24" s="34"/>
      <c r="K24" s="34"/>
      <c r="L24" s="34"/>
      <c r="M24" s="34"/>
      <c r="N24" s="34"/>
      <c r="O24" s="34"/>
      <c r="P24" s="34"/>
    </row>
    <row r="25" spans="1:16">
      <c r="A25" s="34"/>
      <c r="B25" s="34"/>
      <c r="C25" s="34"/>
      <c r="D25" s="34"/>
      <c r="E25" s="34"/>
      <c r="F25" s="34"/>
      <c r="G25" s="34"/>
      <c r="H25" s="34"/>
      <c r="I25" s="34"/>
      <c r="J25" s="34"/>
      <c r="K25" s="34"/>
      <c r="L25" s="34"/>
      <c r="M25" s="34"/>
      <c r="N25" s="34"/>
      <c r="O25" s="34"/>
      <c r="P25" s="34"/>
    </row>
    <row r="26" spans="1:16">
      <c r="A26" s="34"/>
      <c r="B26" s="34"/>
      <c r="C26" s="34"/>
      <c r="D26" s="34"/>
      <c r="E26" s="34"/>
      <c r="F26" s="34"/>
      <c r="G26" s="34"/>
      <c r="H26" s="34"/>
      <c r="I26" s="34"/>
      <c r="J26" s="34"/>
      <c r="K26" s="34"/>
      <c r="L26" s="34"/>
      <c r="M26" s="34"/>
      <c r="N26" s="34"/>
      <c r="O26" s="34"/>
      <c r="P26" s="34"/>
    </row>
    <row r="27" spans="1:16">
      <c r="A27" s="34"/>
      <c r="B27" s="34"/>
      <c r="C27" s="34"/>
      <c r="D27" s="34"/>
      <c r="E27" s="34"/>
      <c r="F27" s="34"/>
      <c r="G27" s="34"/>
      <c r="H27" s="34"/>
      <c r="I27" s="34"/>
      <c r="J27" s="34"/>
      <c r="K27" s="34"/>
      <c r="L27" s="34"/>
      <c r="M27" s="34"/>
      <c r="N27" s="34"/>
      <c r="O27" s="34"/>
      <c r="P27" s="34"/>
    </row>
    <row r="28" spans="1:16">
      <c r="A28" s="34"/>
      <c r="B28" s="34"/>
      <c r="C28" s="34"/>
      <c r="D28" s="34"/>
      <c r="E28" s="34"/>
      <c r="F28" s="34"/>
      <c r="G28" s="34"/>
      <c r="H28" s="34"/>
      <c r="I28" s="34"/>
      <c r="J28" s="34"/>
      <c r="K28" s="34"/>
      <c r="L28" s="34"/>
      <c r="M28" s="34"/>
      <c r="N28" s="34"/>
      <c r="O28" s="34"/>
      <c r="P28" s="34"/>
    </row>
    <row r="29" spans="1:16">
      <c r="A29" s="41" t="s">
        <v>17</v>
      </c>
      <c r="B29" s="34"/>
      <c r="C29" s="34"/>
      <c r="D29" s="34"/>
      <c r="E29" s="34"/>
      <c r="F29" s="34"/>
      <c r="G29" s="34"/>
      <c r="H29" s="34"/>
      <c r="I29" s="34"/>
      <c r="J29" s="34"/>
      <c r="K29" s="34"/>
      <c r="L29" s="34"/>
      <c r="M29" s="34"/>
      <c r="N29" s="34"/>
      <c r="O29" s="34"/>
      <c r="P29" s="34"/>
    </row>
    <row r="30" spans="1:16">
      <c r="A30" s="34" t="s">
        <v>47</v>
      </c>
      <c r="B30" s="34"/>
      <c r="C30" s="34"/>
      <c r="D30" s="34"/>
      <c r="E30" s="34"/>
      <c r="F30" s="34"/>
      <c r="G30" s="34"/>
      <c r="H30" s="34"/>
      <c r="I30" s="34"/>
      <c r="J30" s="34"/>
      <c r="K30" s="34"/>
      <c r="L30" s="34"/>
      <c r="M30" s="34"/>
      <c r="N30" s="34"/>
      <c r="O30" s="34"/>
      <c r="P30" s="34"/>
    </row>
    <row r="31" spans="1:16">
      <c r="A31" s="34" t="s">
        <v>48</v>
      </c>
      <c r="B31" s="34"/>
      <c r="C31" s="34"/>
      <c r="D31" s="34"/>
      <c r="E31" s="34"/>
      <c r="F31" s="34"/>
      <c r="G31" s="34"/>
      <c r="H31" s="34"/>
      <c r="I31" s="34"/>
      <c r="J31" s="34"/>
      <c r="K31" s="34"/>
      <c r="L31" s="34"/>
      <c r="M31" s="34"/>
      <c r="N31" s="34"/>
      <c r="O31" s="34"/>
      <c r="P31" s="34"/>
    </row>
    <row r="32" spans="1:16">
      <c r="A32" s="34" t="s">
        <v>18</v>
      </c>
      <c r="B32" s="34"/>
      <c r="C32" s="34"/>
      <c r="D32" s="34"/>
      <c r="E32" s="34"/>
      <c r="F32" s="34"/>
      <c r="G32" s="34"/>
      <c r="H32" s="34"/>
      <c r="I32" s="34"/>
      <c r="J32" s="34"/>
      <c r="K32" s="34"/>
      <c r="L32" s="34"/>
      <c r="M32" s="34"/>
      <c r="N32" s="34"/>
      <c r="O32" s="34"/>
      <c r="P32" s="34"/>
    </row>
    <row r="33" spans="1:16">
      <c r="A33" s="34"/>
      <c r="B33" s="34"/>
      <c r="C33" s="34"/>
      <c r="D33" s="34"/>
      <c r="E33" s="34"/>
      <c r="F33" s="34"/>
      <c r="G33" s="34"/>
      <c r="H33" s="34"/>
      <c r="I33" s="34"/>
      <c r="J33" s="34"/>
      <c r="K33" s="34"/>
      <c r="L33" s="34"/>
      <c r="M33" s="34"/>
      <c r="N33" s="34"/>
      <c r="O33" s="34"/>
      <c r="P33" s="34"/>
    </row>
    <row r="34" spans="1:16">
      <c r="A34" s="34"/>
      <c r="B34" s="34"/>
      <c r="C34" s="34"/>
      <c r="D34" s="34"/>
      <c r="E34" s="34"/>
      <c r="F34" s="34"/>
      <c r="G34" s="34"/>
      <c r="H34" s="34"/>
      <c r="I34" s="34"/>
      <c r="J34" s="34"/>
      <c r="K34" s="34"/>
      <c r="L34" s="41"/>
      <c r="M34" s="34"/>
      <c r="N34" s="34"/>
      <c r="O34" s="34"/>
      <c r="P34" s="34"/>
    </row>
    <row r="35" spans="1:16">
      <c r="A35" s="34"/>
      <c r="B35" s="34"/>
      <c r="C35" s="34"/>
      <c r="D35" s="34"/>
      <c r="E35" s="34"/>
      <c r="F35" s="34"/>
      <c r="G35" s="34"/>
      <c r="H35" s="34"/>
      <c r="I35" s="34"/>
      <c r="J35" s="34"/>
      <c r="K35" s="34"/>
      <c r="L35" s="34"/>
      <c r="M35" s="34"/>
      <c r="N35" s="34"/>
      <c r="O35" s="34"/>
      <c r="P35" s="34"/>
    </row>
    <row r="36" spans="1:16">
      <c r="A36" s="34"/>
      <c r="B36" s="34"/>
      <c r="C36" s="34"/>
      <c r="D36" s="34"/>
      <c r="E36" s="34"/>
      <c r="F36" s="34"/>
      <c r="G36" s="34"/>
      <c r="H36" s="34"/>
      <c r="I36" s="34"/>
      <c r="J36" s="34"/>
      <c r="K36" s="34"/>
      <c r="L36" s="34"/>
      <c r="M36" s="34"/>
      <c r="N36" s="34"/>
      <c r="O36" s="34"/>
      <c r="P36" s="34"/>
    </row>
    <row r="37" spans="1:16">
      <c r="A37" s="34"/>
      <c r="B37" s="34"/>
      <c r="C37" s="34"/>
      <c r="D37" s="34"/>
      <c r="E37" s="34"/>
      <c r="F37" s="34"/>
      <c r="G37" s="34"/>
      <c r="H37" s="34"/>
      <c r="I37" s="34"/>
      <c r="J37" s="34"/>
      <c r="K37" s="34"/>
      <c r="L37" s="34"/>
      <c r="M37" s="34"/>
      <c r="N37" s="34"/>
      <c r="O37" s="34"/>
      <c r="P37" s="34"/>
    </row>
    <row r="38" spans="1:16">
      <c r="A38" s="34"/>
      <c r="B38" s="34"/>
      <c r="C38" s="34"/>
      <c r="D38" s="34"/>
      <c r="E38" s="34"/>
      <c r="F38" s="34"/>
      <c r="G38" s="34"/>
      <c r="H38" s="34"/>
      <c r="I38" s="34"/>
      <c r="J38" s="34"/>
      <c r="K38" s="34"/>
      <c r="L38" s="34"/>
      <c r="M38" s="34"/>
      <c r="N38" s="34"/>
      <c r="O38" s="34"/>
      <c r="P38" s="34"/>
    </row>
    <row r="39" spans="1:16">
      <c r="A39" s="34"/>
      <c r="B39" s="34"/>
      <c r="C39" s="34"/>
      <c r="D39" s="34"/>
      <c r="E39" s="34"/>
      <c r="F39" s="34"/>
      <c r="G39" s="34"/>
      <c r="H39" s="34"/>
      <c r="I39" s="34"/>
      <c r="J39" s="34"/>
      <c r="K39" s="34"/>
      <c r="L39" s="34"/>
      <c r="M39" s="34"/>
      <c r="N39" s="34"/>
      <c r="O39" s="34"/>
      <c r="P39" s="34"/>
    </row>
    <row r="40" spans="1:16">
      <c r="A40" s="34"/>
      <c r="B40" s="34"/>
      <c r="C40" s="34"/>
      <c r="D40" s="34"/>
      <c r="E40" s="34"/>
      <c r="F40" s="34"/>
      <c r="G40" s="34"/>
      <c r="H40" s="34"/>
      <c r="I40" s="34"/>
      <c r="J40" s="34"/>
      <c r="K40" s="34"/>
      <c r="L40" s="34"/>
      <c r="M40" s="34"/>
      <c r="N40" s="34"/>
      <c r="O40" s="34"/>
      <c r="P40" s="34"/>
    </row>
    <row r="41" spans="1:16">
      <c r="A41" s="34"/>
      <c r="B41" s="34"/>
      <c r="C41" s="34"/>
      <c r="D41" s="34"/>
      <c r="E41" s="34"/>
      <c r="F41" s="34"/>
      <c r="G41" s="34"/>
      <c r="H41" s="34"/>
      <c r="I41" s="34"/>
      <c r="J41" s="34"/>
      <c r="K41" s="34"/>
      <c r="L41" s="34"/>
      <c r="M41" s="34"/>
      <c r="N41" s="34"/>
      <c r="O41" s="34"/>
      <c r="P41" s="34"/>
    </row>
    <row r="42" spans="1:16">
      <c r="A42" s="34"/>
      <c r="B42" s="34"/>
      <c r="C42" s="34"/>
      <c r="D42" s="34"/>
      <c r="E42" s="34"/>
      <c r="F42" s="34"/>
      <c r="G42" s="34"/>
      <c r="H42" s="34"/>
      <c r="I42" s="34"/>
      <c r="J42" s="34"/>
      <c r="K42" s="34"/>
      <c r="L42" s="34"/>
      <c r="M42" s="34"/>
      <c r="N42" s="34"/>
      <c r="O42" s="34"/>
      <c r="P42" s="34"/>
    </row>
    <row r="43" spans="1:16">
      <c r="A43" s="34"/>
      <c r="B43" s="34"/>
      <c r="C43" s="34"/>
      <c r="D43" s="34"/>
      <c r="E43" s="34"/>
      <c r="F43" s="34"/>
      <c r="G43" s="34"/>
      <c r="H43" s="34"/>
      <c r="I43" s="34"/>
      <c r="J43" s="34"/>
      <c r="K43" s="34"/>
      <c r="L43" s="34"/>
      <c r="M43" s="34"/>
      <c r="N43" s="34"/>
      <c r="O43" s="34"/>
      <c r="P43" s="34"/>
    </row>
    <row r="44" spans="1:16">
      <c r="A44" s="34"/>
      <c r="B44" s="34"/>
      <c r="C44" s="34"/>
      <c r="D44" s="34"/>
      <c r="E44" s="34"/>
      <c r="F44" s="34"/>
      <c r="G44" s="34"/>
      <c r="H44" s="34"/>
      <c r="I44" s="34"/>
      <c r="J44" s="34"/>
      <c r="K44" s="34"/>
      <c r="L44" s="34"/>
      <c r="M44" s="34"/>
      <c r="N44" s="34"/>
      <c r="O44" s="34"/>
      <c r="P44" s="34"/>
    </row>
    <row r="45" spans="1:16">
      <c r="A45" s="34"/>
      <c r="B45" s="34"/>
      <c r="C45" s="34"/>
      <c r="D45" s="34"/>
      <c r="E45" s="34"/>
      <c r="F45" s="34"/>
      <c r="G45" s="34"/>
      <c r="H45" s="34"/>
      <c r="I45" s="34"/>
      <c r="J45" s="34"/>
      <c r="K45" s="34"/>
      <c r="L45" s="34"/>
      <c r="M45" s="34"/>
      <c r="N45" s="34"/>
      <c r="O45" s="34"/>
      <c r="P45" s="34"/>
    </row>
    <row r="46" spans="1:16">
      <c r="A46" s="34"/>
      <c r="B46" s="34"/>
      <c r="C46" s="34"/>
      <c r="D46" s="34"/>
      <c r="E46" s="34"/>
      <c r="F46" s="34"/>
      <c r="G46" s="34"/>
      <c r="H46" s="34"/>
      <c r="I46" s="34"/>
      <c r="J46" s="34"/>
      <c r="K46" s="34"/>
      <c r="L46" s="34"/>
      <c r="M46" s="34"/>
      <c r="N46" s="34"/>
      <c r="O46" s="34"/>
      <c r="P46" s="34"/>
    </row>
    <row r="47" spans="1:16">
      <c r="A47" s="34"/>
      <c r="B47" s="34"/>
      <c r="C47" s="34"/>
      <c r="D47" s="34"/>
      <c r="E47" s="34"/>
      <c r="F47" s="34"/>
      <c r="G47" s="34"/>
      <c r="H47" s="34"/>
      <c r="I47" s="34"/>
      <c r="J47" s="34"/>
      <c r="K47" s="34"/>
      <c r="L47" s="34"/>
      <c r="M47" s="34"/>
      <c r="N47" s="34"/>
      <c r="O47" s="34"/>
      <c r="P47" s="34"/>
    </row>
    <row r="48" spans="1:16">
      <c r="A48" s="34"/>
      <c r="B48" s="34"/>
      <c r="C48" s="34"/>
      <c r="D48" s="34"/>
      <c r="E48" s="34"/>
      <c r="F48" s="34"/>
      <c r="G48" s="34"/>
      <c r="H48" s="34"/>
      <c r="I48" s="34"/>
      <c r="J48" s="34"/>
      <c r="K48" s="34"/>
      <c r="L48" s="34"/>
      <c r="M48" s="34"/>
      <c r="N48" s="34"/>
      <c r="O48" s="34"/>
      <c r="P48" s="34"/>
    </row>
    <row r="49" spans="1:16">
      <c r="A49" s="34"/>
      <c r="B49" s="34"/>
      <c r="C49" s="34"/>
      <c r="D49" s="34"/>
      <c r="E49" s="34"/>
      <c r="F49" s="34"/>
      <c r="G49" s="34"/>
      <c r="H49" s="34"/>
      <c r="I49" s="34"/>
      <c r="J49" s="34"/>
      <c r="K49" s="34"/>
      <c r="L49" s="34"/>
      <c r="M49" s="34"/>
      <c r="N49" s="34"/>
      <c r="O49" s="34"/>
      <c r="P49" s="34"/>
    </row>
    <row r="50" spans="1:16">
      <c r="A50" s="34"/>
      <c r="B50" s="34"/>
      <c r="C50" s="34"/>
      <c r="D50" s="34"/>
      <c r="E50" s="34"/>
      <c r="F50" s="34"/>
      <c r="G50" s="34"/>
      <c r="H50" s="34"/>
      <c r="I50" s="34"/>
      <c r="J50" s="34"/>
      <c r="K50" s="34"/>
      <c r="L50" s="34"/>
      <c r="M50" s="34"/>
      <c r="N50" s="34"/>
      <c r="O50" s="34"/>
      <c r="P50" s="34"/>
    </row>
    <row r="51" spans="1:16">
      <c r="A51" s="34"/>
      <c r="B51" s="34"/>
      <c r="C51" s="34"/>
      <c r="D51" s="34"/>
      <c r="E51" s="34"/>
      <c r="F51" s="34"/>
      <c r="G51" s="34"/>
      <c r="H51" s="34"/>
      <c r="I51" s="34"/>
      <c r="J51" s="34"/>
      <c r="K51" s="34"/>
      <c r="L51" s="34"/>
      <c r="M51" s="34"/>
      <c r="N51" s="34"/>
      <c r="O51" s="34"/>
      <c r="P51" s="34"/>
    </row>
    <row r="52" spans="1:16">
      <c r="B52" s="40"/>
      <c r="C52" s="40"/>
      <c r="D52" s="40"/>
      <c r="E52" s="40"/>
      <c r="F52" s="40"/>
      <c r="G52" s="40"/>
      <c r="H52" s="40"/>
      <c r="I52" s="40"/>
    </row>
    <row r="53" spans="1:16">
      <c r="B53" s="40"/>
      <c r="C53" s="40"/>
      <c r="D53" s="40"/>
      <c r="E53" s="40"/>
      <c r="F53" s="40"/>
      <c r="G53" s="40"/>
      <c r="H53" s="40"/>
      <c r="I53" s="40"/>
    </row>
    <row r="54" spans="1:16">
      <c r="B54" s="40"/>
      <c r="C54" s="40"/>
      <c r="D54" s="40"/>
      <c r="E54" s="40"/>
      <c r="F54" s="40"/>
      <c r="G54" s="40"/>
      <c r="H54" s="40"/>
      <c r="I54" s="40"/>
    </row>
  </sheetData>
  <mergeCells count="2">
    <mergeCell ref="A7:M7"/>
    <mergeCell ref="A9:M9"/>
  </mergeCells>
  <hyperlinks>
    <hyperlink ref="E4" location="Contents!A1" display="(Front Page)" xr:uid="{00000000-0004-0000-0500-000002000000}"/>
  </hyperlinks>
  <pageMargins left="0.75" right="0.75" top="1.25" bottom="0.75" header="0.5" footer="0.5"/>
  <pageSetup scale="80" fitToHeight="0" orientation="portrait" r:id="rId1"/>
  <headerFooter alignWithMargins="0">
    <oddHeader>&amp;R&amp;P of &amp;N</oddHeader>
    <oddFooter>&amp;C© 2021 Gartner, Inc. and/or its Affiliates. All Rights Reserved.</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4:AS80"/>
  <sheetViews>
    <sheetView workbookViewId="0"/>
  </sheetViews>
  <sheetFormatPr defaultColWidth="9.09765625" defaultRowHeight="12.5"/>
  <cols>
    <col min="1" max="1" width="34.09765625" style="9" customWidth="1"/>
    <col min="2" max="2" width="31.09765625" style="9" bestFit="1" customWidth="1"/>
    <col min="3" max="11" width="7.69921875" style="9" customWidth="1"/>
    <col min="12" max="13" width="9.09765625" style="9"/>
    <col min="14" max="14" width="41.3984375" style="9" customWidth="1"/>
    <col min="15" max="21" width="7.69921875" style="9" customWidth="1"/>
    <col min="22" max="22" width="10.09765625" style="9" bestFit="1" customWidth="1"/>
    <col min="23" max="24" width="9.09765625" style="9"/>
    <col min="25" max="25" width="41.3984375" style="9" customWidth="1"/>
    <col min="26" max="32" width="7.69921875" style="9" customWidth="1"/>
    <col min="33" max="33" width="10.09765625" style="9" bestFit="1" customWidth="1"/>
    <col min="34" max="36" width="9.09765625" style="9"/>
    <col min="37" max="37" width="23.3984375" style="9" customWidth="1"/>
    <col min="38" max="44" width="7.69921875" style="9" customWidth="1"/>
    <col min="45" max="45" width="10.09765625" style="9" bestFit="1" customWidth="1"/>
    <col min="46" max="16384" width="9.09765625" style="9"/>
  </cols>
  <sheetData>
    <row r="4" spans="1:45">
      <c r="Y4"/>
      <c r="Z4"/>
    </row>
    <row r="6" spans="1:45">
      <c r="B6" s="42"/>
      <c r="C6" s="44" t="s">
        <v>26</v>
      </c>
      <c r="D6" s="43"/>
      <c r="E6" s="43"/>
      <c r="F6" s="43"/>
      <c r="G6" s="43"/>
      <c r="H6" s="43"/>
      <c r="I6" s="45"/>
      <c r="J6"/>
      <c r="K6"/>
      <c r="N6" s="42"/>
      <c r="O6" s="44" t="s">
        <v>26</v>
      </c>
      <c r="P6" s="43"/>
      <c r="Q6" s="43"/>
      <c r="R6" s="43"/>
      <c r="S6" s="43"/>
      <c r="T6" s="43"/>
      <c r="U6" s="43"/>
      <c r="V6" s="45"/>
      <c r="Y6" s="42"/>
      <c r="Z6" s="44" t="s">
        <v>26</v>
      </c>
      <c r="AA6" s="43"/>
      <c r="AB6" s="43"/>
      <c r="AC6" s="43"/>
      <c r="AD6" s="43"/>
      <c r="AE6" s="43"/>
      <c r="AF6" s="43"/>
      <c r="AG6" s="45"/>
      <c r="AK6" s="42"/>
      <c r="AL6" s="44" t="s">
        <v>26</v>
      </c>
      <c r="AM6" s="43"/>
      <c r="AN6" s="43"/>
      <c r="AO6" s="43"/>
      <c r="AP6" s="43"/>
      <c r="AQ6" s="43"/>
      <c r="AR6" s="43"/>
      <c r="AS6" s="45"/>
    </row>
    <row r="7" spans="1:45">
      <c r="B7" s="48"/>
      <c r="C7" s="42" t="s">
        <v>29</v>
      </c>
      <c r="D7" s="46" t="s">
        <v>36</v>
      </c>
      <c r="E7" s="46" t="s">
        <v>37</v>
      </c>
      <c r="F7" s="46" t="s">
        <v>39</v>
      </c>
      <c r="G7" s="46" t="s">
        <v>40</v>
      </c>
      <c r="H7" s="46" t="s">
        <v>41</v>
      </c>
      <c r="I7" s="47" t="s">
        <v>42</v>
      </c>
      <c r="J7"/>
      <c r="K7"/>
      <c r="N7" s="48"/>
      <c r="O7" s="42" t="s">
        <v>29</v>
      </c>
      <c r="P7" s="46" t="s">
        <v>36</v>
      </c>
      <c r="Q7" s="46" t="s">
        <v>37</v>
      </c>
      <c r="R7" s="46" t="s">
        <v>39</v>
      </c>
      <c r="S7" s="46" t="s">
        <v>40</v>
      </c>
      <c r="T7" s="46" t="s">
        <v>42</v>
      </c>
      <c r="U7" s="46" t="s">
        <v>41</v>
      </c>
      <c r="V7" s="50" t="s">
        <v>24</v>
      </c>
      <c r="Y7" s="48"/>
      <c r="Z7" s="42" t="s">
        <v>29</v>
      </c>
      <c r="AA7" s="46" t="s">
        <v>36</v>
      </c>
      <c r="AB7" s="46" t="s">
        <v>37</v>
      </c>
      <c r="AC7" s="46" t="s">
        <v>39</v>
      </c>
      <c r="AD7" s="46" t="s">
        <v>40</v>
      </c>
      <c r="AE7" s="46" t="s">
        <v>42</v>
      </c>
      <c r="AF7" s="46" t="s">
        <v>41</v>
      </c>
      <c r="AG7" s="50" t="s">
        <v>24</v>
      </c>
      <c r="AK7" s="44" t="s">
        <v>19</v>
      </c>
      <c r="AL7" s="42" t="s">
        <v>29</v>
      </c>
      <c r="AM7" s="46" t="s">
        <v>36</v>
      </c>
      <c r="AN7" s="46" t="s">
        <v>37</v>
      </c>
      <c r="AO7" s="46" t="s">
        <v>39</v>
      </c>
      <c r="AP7" s="46" t="s">
        <v>40</v>
      </c>
      <c r="AQ7" s="46" t="s">
        <v>42</v>
      </c>
      <c r="AR7" s="46" t="s">
        <v>41</v>
      </c>
      <c r="AS7" s="50" t="s">
        <v>24</v>
      </c>
    </row>
    <row r="8" spans="1:45">
      <c r="A8" s="9">
        <f>IF(B8&lt;&gt;"",B8,A7)</f>
        <v>0</v>
      </c>
      <c r="B8" s="42"/>
      <c r="C8" s="42"/>
      <c r="D8" s="43"/>
      <c r="E8" s="43"/>
      <c r="F8" s="43"/>
      <c r="G8" s="43"/>
      <c r="H8" s="43"/>
      <c r="I8" s="45"/>
      <c r="J8"/>
      <c r="K8"/>
      <c r="N8" s="42"/>
      <c r="O8" s="42"/>
      <c r="P8" s="43"/>
      <c r="Q8" s="43"/>
      <c r="R8" s="43"/>
      <c r="S8" s="43"/>
      <c r="T8" s="43"/>
      <c r="U8" s="43"/>
      <c r="V8" s="45"/>
      <c r="Y8" s="42"/>
      <c r="Z8" s="42"/>
      <c r="AA8" s="43"/>
      <c r="AB8" s="43"/>
      <c r="AC8" s="43"/>
      <c r="AD8" s="43"/>
      <c r="AE8" s="43"/>
      <c r="AF8" s="43"/>
      <c r="AG8" s="45"/>
      <c r="AK8" s="42" t="s">
        <v>25</v>
      </c>
      <c r="AL8" s="42"/>
      <c r="AM8" s="43"/>
      <c r="AN8" s="43"/>
      <c r="AO8" s="43"/>
      <c r="AP8" s="43"/>
      <c r="AQ8" s="43"/>
      <c r="AR8" s="43"/>
      <c r="AS8" s="45"/>
    </row>
    <row r="9" spans="1:45">
      <c r="A9" s="9">
        <f t="shared" ref="A9:A72" si="0">IF(B9&lt;&gt;"",B9,A8)</f>
        <v>0</v>
      </c>
      <c r="B9" s="48"/>
      <c r="C9" s="48"/>
      <c r="D9" s="12"/>
      <c r="E9" s="12"/>
      <c r="F9" s="12"/>
      <c r="G9" s="12"/>
      <c r="H9" s="12"/>
      <c r="I9" s="51"/>
      <c r="J9"/>
      <c r="K9"/>
      <c r="N9" s="48"/>
      <c r="O9" s="48"/>
      <c r="P9" s="12"/>
      <c r="Q9" s="12"/>
      <c r="R9" s="12"/>
      <c r="S9" s="12"/>
      <c r="T9" s="12"/>
      <c r="U9" s="12"/>
      <c r="V9" s="51"/>
      <c r="Y9" s="48"/>
      <c r="Z9" s="48"/>
      <c r="AA9" s="12"/>
      <c r="AB9" s="12"/>
      <c r="AC9" s="12"/>
      <c r="AD9" s="12"/>
      <c r="AE9" s="12"/>
      <c r="AF9" s="12"/>
      <c r="AG9" s="51"/>
      <c r="AK9" s="10" t="s">
        <v>21</v>
      </c>
      <c r="AL9" s="48"/>
      <c r="AM9" s="12"/>
      <c r="AN9" s="12"/>
      <c r="AO9" s="12"/>
      <c r="AP9" s="12"/>
      <c r="AQ9" s="12"/>
      <c r="AR9" s="12"/>
      <c r="AS9" s="51"/>
    </row>
    <row r="10" spans="1:45">
      <c r="A10" s="9">
        <f t="shared" si="0"/>
        <v>0</v>
      </c>
      <c r="B10" s="48"/>
      <c r="C10" s="48"/>
      <c r="D10" s="12"/>
      <c r="E10" s="12"/>
      <c r="F10" s="12"/>
      <c r="G10" s="12"/>
      <c r="H10" s="12"/>
      <c r="I10" s="51"/>
      <c r="J10"/>
      <c r="K10"/>
      <c r="N10" s="48"/>
      <c r="O10" s="48"/>
      <c r="P10" s="12"/>
      <c r="Q10" s="12"/>
      <c r="R10" s="12"/>
      <c r="S10" s="12"/>
      <c r="T10" s="12"/>
      <c r="U10" s="12"/>
      <c r="V10" s="51"/>
      <c r="Y10" s="48"/>
      <c r="Z10" s="48"/>
      <c r="AA10" s="12"/>
      <c r="AB10" s="12"/>
      <c r="AC10" s="12"/>
      <c r="AD10" s="12"/>
      <c r="AE10" s="12"/>
      <c r="AF10" s="12"/>
      <c r="AG10" s="51"/>
      <c r="AK10" s="10" t="s">
        <v>20</v>
      </c>
      <c r="AL10" s="48"/>
      <c r="AM10" s="12"/>
      <c r="AN10" s="12"/>
      <c r="AO10" s="12"/>
      <c r="AP10" s="12"/>
      <c r="AQ10" s="12"/>
      <c r="AR10" s="12"/>
      <c r="AS10" s="51"/>
    </row>
    <row r="11" spans="1:45">
      <c r="A11" s="9">
        <f t="shared" si="0"/>
        <v>0</v>
      </c>
      <c r="B11" s="48"/>
      <c r="C11" s="48"/>
      <c r="D11" s="12"/>
      <c r="E11" s="12"/>
      <c r="F11" s="12"/>
      <c r="G11" s="12"/>
      <c r="H11" s="12"/>
      <c r="I11" s="51"/>
      <c r="J11"/>
      <c r="K11"/>
      <c r="N11" s="48"/>
      <c r="O11" s="48"/>
      <c r="P11" s="12"/>
      <c r="Q11" s="12"/>
      <c r="R11" s="12"/>
      <c r="S11" s="12"/>
      <c r="T11" s="12"/>
      <c r="U11" s="12"/>
      <c r="V11" s="51"/>
      <c r="Y11" s="48"/>
      <c r="Z11" s="48"/>
      <c r="AA11" s="12"/>
      <c r="AB11" s="12"/>
      <c r="AC11" s="12"/>
      <c r="AD11" s="12"/>
      <c r="AE11" s="12"/>
      <c r="AF11" s="12"/>
      <c r="AG11" s="51"/>
      <c r="AK11" s="10" t="s">
        <v>22</v>
      </c>
      <c r="AL11" s="48"/>
      <c r="AM11" s="12"/>
      <c r="AN11" s="12"/>
      <c r="AO11" s="12"/>
      <c r="AP11" s="12"/>
      <c r="AQ11" s="12"/>
      <c r="AR11" s="12"/>
      <c r="AS11" s="51"/>
    </row>
    <row r="12" spans="1:45">
      <c r="A12" s="9">
        <f t="shared" si="0"/>
        <v>0</v>
      </c>
      <c r="B12" s="48"/>
      <c r="C12" s="48"/>
      <c r="D12" s="12"/>
      <c r="E12" s="12"/>
      <c r="F12" s="12"/>
      <c r="G12" s="12"/>
      <c r="H12" s="12"/>
      <c r="I12" s="51"/>
      <c r="J12"/>
      <c r="K12"/>
      <c r="N12" s="48"/>
      <c r="O12" s="48"/>
      <c r="P12" s="12"/>
      <c r="Q12" s="12"/>
      <c r="R12" s="12"/>
      <c r="S12" s="12"/>
      <c r="T12" s="12"/>
      <c r="U12" s="12"/>
      <c r="V12" s="51"/>
      <c r="Y12" s="48"/>
      <c r="Z12" s="48"/>
      <c r="AA12" s="12"/>
      <c r="AB12" s="12"/>
      <c r="AC12" s="12"/>
      <c r="AD12" s="12"/>
      <c r="AE12" s="12"/>
      <c r="AF12" s="12"/>
      <c r="AG12" s="51"/>
      <c r="AK12" s="10" t="s">
        <v>34</v>
      </c>
      <c r="AL12" s="48"/>
      <c r="AM12" s="12"/>
      <c r="AN12" s="12"/>
      <c r="AO12" s="12"/>
      <c r="AP12" s="12"/>
      <c r="AQ12" s="12"/>
      <c r="AR12" s="12"/>
      <c r="AS12" s="51"/>
    </row>
    <row r="13" spans="1:45">
      <c r="A13" s="9">
        <f t="shared" si="0"/>
        <v>0</v>
      </c>
      <c r="B13" s="48"/>
      <c r="C13" s="48"/>
      <c r="D13" s="12"/>
      <c r="E13" s="12"/>
      <c r="F13" s="12"/>
      <c r="G13" s="12"/>
      <c r="H13" s="12"/>
      <c r="I13" s="51"/>
      <c r="J13"/>
      <c r="K13"/>
      <c r="N13" s="48"/>
      <c r="O13" s="48"/>
      <c r="P13" s="12"/>
      <c r="Q13" s="12"/>
      <c r="R13" s="12"/>
      <c r="S13" s="12"/>
      <c r="T13" s="12"/>
      <c r="U13" s="12"/>
      <c r="V13" s="51"/>
      <c r="Y13" s="48"/>
      <c r="Z13" s="48"/>
      <c r="AA13" s="12"/>
      <c r="AB13" s="12"/>
      <c r="AC13" s="12"/>
      <c r="AD13" s="12"/>
      <c r="AE13" s="12"/>
      <c r="AF13" s="12"/>
      <c r="AG13" s="51"/>
      <c r="AK13" s="10" t="s">
        <v>31</v>
      </c>
      <c r="AL13" s="48"/>
      <c r="AM13" s="12"/>
      <c r="AN13" s="12"/>
      <c r="AO13" s="12"/>
      <c r="AP13" s="12"/>
      <c r="AQ13" s="12"/>
      <c r="AR13" s="12"/>
      <c r="AS13" s="51"/>
    </row>
    <row r="14" spans="1:45">
      <c r="A14" s="9">
        <f t="shared" si="0"/>
        <v>0</v>
      </c>
      <c r="B14" s="48"/>
      <c r="C14" s="48"/>
      <c r="D14" s="12"/>
      <c r="E14" s="12"/>
      <c r="F14" s="12"/>
      <c r="G14" s="12"/>
      <c r="H14" s="12"/>
      <c r="I14" s="51"/>
      <c r="J14"/>
      <c r="N14" s="48"/>
      <c r="O14" s="48"/>
      <c r="P14" s="12"/>
      <c r="Q14" s="12"/>
      <c r="R14" s="12"/>
      <c r="S14" s="12"/>
      <c r="T14" s="12"/>
      <c r="U14" s="12"/>
      <c r="V14" s="51"/>
      <c r="Y14" s="48"/>
      <c r="Z14" s="48"/>
      <c r="AA14" s="12"/>
      <c r="AB14" s="12"/>
      <c r="AC14" s="12"/>
      <c r="AD14" s="12"/>
      <c r="AE14" s="12"/>
      <c r="AF14" s="12"/>
      <c r="AG14" s="51"/>
      <c r="AK14" s="10" t="s">
        <v>33</v>
      </c>
      <c r="AL14" s="48"/>
      <c r="AM14" s="12"/>
      <c r="AN14" s="12"/>
      <c r="AO14" s="12"/>
      <c r="AP14" s="12"/>
      <c r="AQ14" s="12"/>
      <c r="AR14" s="12"/>
      <c r="AS14" s="51"/>
    </row>
    <row r="15" spans="1:45">
      <c r="A15" s="9">
        <f t="shared" si="0"/>
        <v>0</v>
      </c>
      <c r="B15" s="48"/>
      <c r="C15" s="48"/>
      <c r="D15" s="12"/>
      <c r="E15" s="12"/>
      <c r="F15" s="12"/>
      <c r="G15" s="12"/>
      <c r="H15" s="12"/>
      <c r="I15" s="51"/>
      <c r="J15"/>
      <c r="N15" s="48"/>
      <c r="O15" s="48"/>
      <c r="P15" s="12"/>
      <c r="Q15" s="12"/>
      <c r="R15" s="12"/>
      <c r="S15" s="12"/>
      <c r="T15" s="12"/>
      <c r="U15" s="12"/>
      <c r="V15" s="51"/>
      <c r="Y15" s="48"/>
      <c r="Z15" s="48"/>
      <c r="AA15" s="12"/>
      <c r="AB15" s="12"/>
      <c r="AC15" s="12"/>
      <c r="AD15" s="12"/>
      <c r="AE15" s="12"/>
      <c r="AF15" s="12"/>
      <c r="AG15" s="51"/>
      <c r="AK15" s="10" t="s">
        <v>32</v>
      </c>
      <c r="AL15" s="48"/>
      <c r="AM15" s="12"/>
      <c r="AN15" s="12"/>
      <c r="AO15" s="12"/>
      <c r="AP15" s="12"/>
      <c r="AQ15" s="12"/>
      <c r="AR15" s="12"/>
      <c r="AS15" s="51"/>
    </row>
    <row r="16" spans="1:45">
      <c r="A16" s="9">
        <f t="shared" si="0"/>
        <v>0</v>
      </c>
      <c r="B16" s="48"/>
      <c r="C16" s="48"/>
      <c r="D16" s="12"/>
      <c r="E16" s="12"/>
      <c r="F16" s="12"/>
      <c r="G16" s="12"/>
      <c r="H16" s="12"/>
      <c r="I16" s="51"/>
      <c r="J16"/>
      <c r="N16" s="48"/>
      <c r="O16" s="48"/>
      <c r="P16" s="12"/>
      <c r="Q16" s="12"/>
      <c r="R16" s="12"/>
      <c r="S16" s="12"/>
      <c r="T16" s="12"/>
      <c r="U16" s="12"/>
      <c r="V16" s="51"/>
      <c r="Y16" s="48"/>
      <c r="Z16" s="48"/>
      <c r="AA16" s="12"/>
      <c r="AB16" s="12"/>
      <c r="AC16" s="12"/>
      <c r="AD16" s="12"/>
      <c r="AE16" s="12"/>
      <c r="AF16" s="12"/>
      <c r="AG16" s="51"/>
      <c r="AK16" s="10" t="s">
        <v>30</v>
      </c>
      <c r="AL16" s="48"/>
      <c r="AM16" s="12"/>
      <c r="AN16" s="12"/>
      <c r="AO16" s="12"/>
      <c r="AP16" s="12"/>
      <c r="AQ16" s="12"/>
      <c r="AR16" s="12"/>
      <c r="AS16" s="51"/>
    </row>
    <row r="17" spans="1:45">
      <c r="A17" s="9">
        <f t="shared" si="0"/>
        <v>0</v>
      </c>
      <c r="B17" s="48"/>
      <c r="C17" s="48"/>
      <c r="D17" s="12"/>
      <c r="E17" s="12"/>
      <c r="F17" s="12"/>
      <c r="G17" s="12"/>
      <c r="H17" s="12"/>
      <c r="I17" s="51"/>
      <c r="J17"/>
      <c r="N17" s="48"/>
      <c r="O17" s="48"/>
      <c r="P17" s="12"/>
      <c r="Q17" s="12"/>
      <c r="R17" s="12"/>
      <c r="S17" s="12"/>
      <c r="T17" s="12"/>
      <c r="U17" s="12"/>
      <c r="V17" s="51"/>
      <c r="Y17" s="48"/>
      <c r="Z17" s="48"/>
      <c r="AA17" s="12"/>
      <c r="AB17" s="12"/>
      <c r="AC17" s="12"/>
      <c r="AD17" s="12"/>
      <c r="AE17" s="12"/>
      <c r="AF17" s="12"/>
      <c r="AG17" s="51"/>
      <c r="AK17" s="10" t="s">
        <v>35</v>
      </c>
      <c r="AL17" s="48"/>
      <c r="AM17" s="12"/>
      <c r="AN17" s="12"/>
      <c r="AO17" s="12"/>
      <c r="AP17" s="12"/>
      <c r="AQ17" s="12"/>
      <c r="AR17" s="12"/>
      <c r="AS17" s="51"/>
    </row>
    <row r="18" spans="1:45">
      <c r="A18" s="9">
        <f t="shared" si="0"/>
        <v>0</v>
      </c>
      <c r="B18" s="48"/>
      <c r="C18" s="48"/>
      <c r="D18" s="12"/>
      <c r="E18" s="12"/>
      <c r="F18" s="12"/>
      <c r="G18" s="12"/>
      <c r="H18" s="12"/>
      <c r="I18" s="51"/>
      <c r="J18"/>
      <c r="N18" s="48"/>
      <c r="O18" s="48"/>
      <c r="P18" s="12"/>
      <c r="Q18" s="12"/>
      <c r="R18" s="12"/>
      <c r="S18" s="12"/>
      <c r="T18" s="12"/>
      <c r="U18" s="12"/>
      <c r="V18" s="51"/>
      <c r="Y18" s="48"/>
      <c r="Z18" s="48"/>
      <c r="AA18" s="12"/>
      <c r="AB18" s="12"/>
      <c r="AC18" s="12"/>
      <c r="AD18" s="12"/>
      <c r="AE18" s="12"/>
      <c r="AF18" s="12"/>
      <c r="AG18" s="51"/>
      <c r="AK18" s="10" t="s">
        <v>43</v>
      </c>
      <c r="AL18" s="48"/>
      <c r="AM18" s="12"/>
      <c r="AN18" s="12"/>
      <c r="AO18" s="12"/>
      <c r="AP18" s="12"/>
      <c r="AQ18" s="12"/>
      <c r="AR18" s="12"/>
      <c r="AS18" s="51"/>
    </row>
    <row r="19" spans="1:45">
      <c r="A19" s="9">
        <f t="shared" si="0"/>
        <v>0</v>
      </c>
      <c r="B19" s="48"/>
      <c r="C19" s="48"/>
      <c r="D19" s="12"/>
      <c r="E19" s="12"/>
      <c r="F19" s="12"/>
      <c r="G19" s="12"/>
      <c r="H19" s="12"/>
      <c r="I19" s="51"/>
      <c r="J19"/>
      <c r="N19" s="48"/>
      <c r="O19" s="48"/>
      <c r="P19" s="12"/>
      <c r="Q19" s="12"/>
      <c r="R19" s="12"/>
      <c r="S19" s="12"/>
      <c r="T19" s="12"/>
      <c r="U19" s="12"/>
      <c r="V19" s="51"/>
      <c r="Y19" s="48"/>
      <c r="Z19" s="48"/>
      <c r="AA19" s="12"/>
      <c r="AB19" s="12"/>
      <c r="AC19" s="12"/>
      <c r="AD19" s="12"/>
      <c r="AE19" s="12"/>
      <c r="AF19" s="12"/>
      <c r="AG19" s="51"/>
      <c r="AK19" s="49" t="s">
        <v>24</v>
      </c>
      <c r="AL19" s="52"/>
      <c r="AM19" s="53"/>
      <c r="AN19" s="53"/>
      <c r="AO19" s="53"/>
      <c r="AP19" s="53"/>
      <c r="AQ19" s="53"/>
      <c r="AR19" s="53"/>
      <c r="AS19" s="54"/>
    </row>
    <row r="20" spans="1:45">
      <c r="A20" s="9">
        <f t="shared" si="0"/>
        <v>0</v>
      </c>
      <c r="B20" s="52"/>
      <c r="C20" s="52"/>
      <c r="D20" s="53"/>
      <c r="E20" s="53"/>
      <c r="F20" s="53"/>
      <c r="G20" s="53"/>
      <c r="H20" s="53"/>
      <c r="I20" s="54"/>
      <c r="J20"/>
      <c r="N20" s="52"/>
      <c r="O20" s="52"/>
      <c r="P20" s="53"/>
      <c r="Q20" s="53"/>
      <c r="R20" s="53"/>
      <c r="S20" s="53"/>
      <c r="T20" s="53"/>
      <c r="U20" s="53"/>
      <c r="V20" s="54"/>
      <c r="Y20" s="52"/>
      <c r="Z20" s="52"/>
      <c r="AA20" s="53"/>
      <c r="AB20" s="53"/>
      <c r="AC20" s="53"/>
      <c r="AD20" s="53"/>
      <c r="AE20" s="53"/>
      <c r="AF20" s="53"/>
      <c r="AG20" s="54"/>
    </row>
    <row r="21" spans="1:45">
      <c r="A21" s="9">
        <f t="shared" si="0"/>
        <v>0</v>
      </c>
      <c r="B21"/>
      <c r="C21"/>
      <c r="D21"/>
      <c r="E21"/>
      <c r="F21"/>
      <c r="G21"/>
      <c r="H21"/>
      <c r="I21"/>
      <c r="J21"/>
      <c r="N21"/>
      <c r="O21"/>
      <c r="P21"/>
      <c r="Q21"/>
      <c r="R21"/>
      <c r="S21"/>
      <c r="T21"/>
      <c r="Y21"/>
      <c r="Z21"/>
      <c r="AA21"/>
      <c r="AB21"/>
      <c r="AC21"/>
      <c r="AD21"/>
      <c r="AE21"/>
      <c r="AF21"/>
      <c r="AG21"/>
    </row>
    <row r="22" spans="1:45">
      <c r="A22" s="9">
        <f t="shared" si="0"/>
        <v>0</v>
      </c>
      <c r="B22"/>
      <c r="C22"/>
      <c r="D22"/>
      <c r="E22"/>
      <c r="F22"/>
      <c r="G22"/>
      <c r="H22"/>
      <c r="I22"/>
      <c r="J22"/>
      <c r="Y22"/>
      <c r="Z22"/>
      <c r="AA22"/>
      <c r="AB22"/>
      <c r="AC22"/>
      <c r="AD22"/>
      <c r="AE22"/>
      <c r="AF22"/>
      <c r="AG22"/>
    </row>
    <row r="23" spans="1:45">
      <c r="A23" s="9">
        <f t="shared" si="0"/>
        <v>0</v>
      </c>
      <c r="B23"/>
      <c r="C23"/>
      <c r="D23"/>
      <c r="E23"/>
      <c r="F23"/>
      <c r="G23"/>
      <c r="H23"/>
      <c r="I23"/>
      <c r="J23"/>
      <c r="Y23"/>
      <c r="Z23"/>
      <c r="AA23"/>
      <c r="AB23"/>
      <c r="AC23"/>
      <c r="AD23"/>
      <c r="AE23"/>
      <c r="AF23"/>
      <c r="AG23"/>
    </row>
    <row r="24" spans="1:45">
      <c r="A24" s="9">
        <f t="shared" si="0"/>
        <v>0</v>
      </c>
      <c r="B24"/>
      <c r="C24"/>
      <c r="D24"/>
      <c r="E24"/>
      <c r="F24"/>
      <c r="G24"/>
      <c r="H24"/>
      <c r="I24"/>
      <c r="J24"/>
      <c r="Y24"/>
      <c r="Z24"/>
      <c r="AA24"/>
      <c r="AB24"/>
      <c r="AC24"/>
      <c r="AD24"/>
      <c r="AE24"/>
      <c r="AF24"/>
      <c r="AG24"/>
    </row>
    <row r="25" spans="1:45">
      <c r="A25" s="9">
        <f t="shared" si="0"/>
        <v>0</v>
      </c>
      <c r="B25"/>
      <c r="C25"/>
      <c r="D25"/>
      <c r="E25"/>
      <c r="F25"/>
      <c r="G25"/>
      <c r="H25"/>
      <c r="I25"/>
      <c r="J25"/>
      <c r="Y25"/>
      <c r="Z25"/>
      <c r="AA25"/>
      <c r="AB25"/>
      <c r="AC25"/>
      <c r="AD25"/>
      <c r="AE25"/>
      <c r="AF25"/>
      <c r="AG25"/>
    </row>
    <row r="26" spans="1:45">
      <c r="A26" s="9">
        <f t="shared" si="0"/>
        <v>0</v>
      </c>
      <c r="B26"/>
      <c r="C26"/>
      <c r="D26"/>
      <c r="E26"/>
      <c r="F26"/>
      <c r="G26"/>
      <c r="H26"/>
      <c r="I26"/>
      <c r="J26"/>
      <c r="Y26"/>
      <c r="Z26"/>
      <c r="AA26"/>
      <c r="AB26"/>
      <c r="AC26"/>
      <c r="AD26"/>
      <c r="AE26"/>
      <c r="AF26"/>
      <c r="AG26"/>
    </row>
    <row r="27" spans="1:45">
      <c r="A27" s="9">
        <f t="shared" si="0"/>
        <v>0</v>
      </c>
      <c r="B27"/>
      <c r="C27"/>
      <c r="D27"/>
      <c r="E27"/>
      <c r="F27"/>
      <c r="G27"/>
      <c r="H27"/>
      <c r="I27"/>
      <c r="J27"/>
      <c r="Y27"/>
      <c r="Z27"/>
      <c r="AA27"/>
      <c r="AB27"/>
      <c r="AC27"/>
      <c r="AD27"/>
      <c r="AE27"/>
      <c r="AF27"/>
      <c r="AG27"/>
    </row>
    <row r="28" spans="1:45">
      <c r="A28" s="9">
        <f t="shared" si="0"/>
        <v>0</v>
      </c>
      <c r="B28"/>
      <c r="C28"/>
      <c r="D28"/>
      <c r="E28"/>
      <c r="F28"/>
      <c r="G28"/>
      <c r="H28"/>
      <c r="I28"/>
      <c r="J28"/>
      <c r="Y28"/>
      <c r="Z28"/>
      <c r="AA28"/>
      <c r="AB28"/>
      <c r="AC28"/>
      <c r="AD28"/>
      <c r="AE28"/>
      <c r="AF28"/>
      <c r="AG28"/>
    </row>
    <row r="29" spans="1:45">
      <c r="A29" s="9">
        <f t="shared" si="0"/>
        <v>0</v>
      </c>
      <c r="B29"/>
      <c r="C29"/>
      <c r="D29"/>
      <c r="E29"/>
      <c r="F29"/>
      <c r="G29"/>
      <c r="H29"/>
      <c r="I29"/>
      <c r="J29"/>
      <c r="Y29"/>
      <c r="Z29"/>
      <c r="AA29"/>
      <c r="AB29"/>
      <c r="AC29"/>
      <c r="AD29"/>
      <c r="AE29"/>
      <c r="AF29"/>
      <c r="AG29"/>
    </row>
    <row r="30" spans="1:45">
      <c r="A30" s="9">
        <f t="shared" si="0"/>
        <v>0</v>
      </c>
      <c r="B30"/>
      <c r="C30"/>
      <c r="D30"/>
      <c r="E30"/>
      <c r="F30"/>
      <c r="G30"/>
      <c r="H30"/>
      <c r="I30"/>
      <c r="J30"/>
      <c r="Y30"/>
      <c r="Z30"/>
      <c r="AA30"/>
      <c r="AB30"/>
      <c r="AC30"/>
      <c r="AD30"/>
      <c r="AE30"/>
      <c r="AF30"/>
      <c r="AG30"/>
    </row>
    <row r="31" spans="1:45">
      <c r="A31" s="9">
        <f t="shared" si="0"/>
        <v>0</v>
      </c>
      <c r="B31"/>
      <c r="C31"/>
      <c r="D31"/>
      <c r="E31"/>
      <c r="F31"/>
      <c r="G31"/>
      <c r="H31"/>
      <c r="I31"/>
      <c r="J31"/>
      <c r="Y31"/>
      <c r="Z31"/>
      <c r="AA31"/>
      <c r="AB31"/>
      <c r="AC31"/>
      <c r="AD31"/>
      <c r="AE31"/>
      <c r="AF31"/>
      <c r="AG31"/>
    </row>
    <row r="32" spans="1:45">
      <c r="A32" s="9">
        <f t="shared" si="0"/>
        <v>0</v>
      </c>
      <c r="B32"/>
      <c r="C32"/>
      <c r="D32"/>
      <c r="E32"/>
      <c r="F32"/>
      <c r="G32"/>
      <c r="H32"/>
      <c r="I32"/>
      <c r="J32"/>
      <c r="Y32"/>
      <c r="Z32"/>
      <c r="AA32"/>
      <c r="AB32"/>
      <c r="AC32"/>
      <c r="AD32"/>
      <c r="AE32"/>
      <c r="AF32"/>
      <c r="AG32"/>
    </row>
    <row r="33" spans="1:33">
      <c r="A33" s="9">
        <f t="shared" si="0"/>
        <v>0</v>
      </c>
      <c r="B33"/>
      <c r="C33"/>
      <c r="D33"/>
      <c r="E33"/>
      <c r="F33"/>
      <c r="G33"/>
      <c r="H33"/>
      <c r="I33"/>
      <c r="J33"/>
      <c r="Y33"/>
      <c r="Z33"/>
      <c r="AA33"/>
      <c r="AB33"/>
      <c r="AC33"/>
      <c r="AD33"/>
      <c r="AE33"/>
      <c r="AF33"/>
      <c r="AG33"/>
    </row>
    <row r="34" spans="1:33">
      <c r="A34" s="9">
        <f t="shared" si="0"/>
        <v>0</v>
      </c>
      <c r="B34"/>
      <c r="C34"/>
      <c r="D34"/>
      <c r="E34"/>
      <c r="F34"/>
      <c r="G34"/>
      <c r="H34"/>
      <c r="I34"/>
      <c r="J34"/>
      <c r="Y34"/>
      <c r="Z34"/>
      <c r="AA34"/>
      <c r="AB34"/>
      <c r="AC34"/>
      <c r="AD34"/>
      <c r="AE34"/>
      <c r="AF34"/>
      <c r="AG34"/>
    </row>
    <row r="35" spans="1:33">
      <c r="A35" s="9">
        <f t="shared" si="0"/>
        <v>0</v>
      </c>
      <c r="B35"/>
      <c r="C35"/>
      <c r="D35"/>
      <c r="E35"/>
      <c r="F35"/>
      <c r="G35"/>
      <c r="H35"/>
      <c r="I35"/>
      <c r="J35"/>
      <c r="Y35"/>
      <c r="Z35"/>
      <c r="AA35"/>
      <c r="AB35"/>
      <c r="AC35"/>
      <c r="AD35"/>
      <c r="AE35"/>
      <c r="AF35"/>
      <c r="AG35"/>
    </row>
    <row r="36" spans="1:33">
      <c r="A36" s="9">
        <f t="shared" si="0"/>
        <v>0</v>
      </c>
      <c r="B36"/>
      <c r="C36"/>
      <c r="D36"/>
      <c r="E36"/>
      <c r="F36"/>
      <c r="G36"/>
      <c r="H36"/>
      <c r="I36"/>
      <c r="J36"/>
      <c r="Y36"/>
      <c r="Z36"/>
      <c r="AA36"/>
      <c r="AB36"/>
      <c r="AC36"/>
      <c r="AD36"/>
      <c r="AE36"/>
      <c r="AF36"/>
      <c r="AG36"/>
    </row>
    <row r="37" spans="1:33">
      <c r="A37" s="9">
        <f t="shared" si="0"/>
        <v>0</v>
      </c>
      <c r="B37"/>
      <c r="C37"/>
      <c r="D37"/>
      <c r="E37"/>
      <c r="F37"/>
      <c r="G37"/>
      <c r="H37"/>
      <c r="I37"/>
      <c r="J37"/>
      <c r="Y37"/>
      <c r="Z37"/>
      <c r="AA37"/>
      <c r="AB37"/>
      <c r="AC37"/>
      <c r="AD37"/>
      <c r="AE37"/>
      <c r="AF37"/>
      <c r="AG37"/>
    </row>
    <row r="38" spans="1:33">
      <c r="A38" s="9">
        <f t="shared" si="0"/>
        <v>0</v>
      </c>
      <c r="B38"/>
      <c r="C38"/>
      <c r="D38"/>
      <c r="E38"/>
      <c r="F38"/>
      <c r="G38"/>
      <c r="H38"/>
      <c r="I38"/>
      <c r="J38"/>
      <c r="Y38"/>
      <c r="Z38"/>
      <c r="AA38"/>
      <c r="AB38"/>
      <c r="AC38"/>
      <c r="AD38"/>
      <c r="AE38"/>
      <c r="AF38"/>
      <c r="AG38"/>
    </row>
    <row r="39" spans="1:33">
      <c r="A39" s="9">
        <f t="shared" si="0"/>
        <v>0</v>
      </c>
      <c r="B39"/>
      <c r="C39"/>
      <c r="D39"/>
      <c r="E39"/>
      <c r="F39"/>
      <c r="G39"/>
      <c r="H39"/>
      <c r="I39"/>
      <c r="J39"/>
      <c r="Y39"/>
      <c r="Z39"/>
      <c r="AA39"/>
      <c r="AB39"/>
      <c r="AC39"/>
      <c r="AD39"/>
      <c r="AE39"/>
      <c r="AF39"/>
      <c r="AG39"/>
    </row>
    <row r="40" spans="1:33">
      <c r="A40" s="9">
        <f t="shared" si="0"/>
        <v>0</v>
      </c>
      <c r="B40"/>
      <c r="C40"/>
      <c r="D40"/>
      <c r="E40"/>
      <c r="F40"/>
      <c r="G40"/>
      <c r="H40"/>
      <c r="I40"/>
      <c r="J40"/>
      <c r="Y40"/>
      <c r="Z40"/>
      <c r="AA40"/>
      <c r="AB40"/>
      <c r="AC40"/>
      <c r="AD40"/>
      <c r="AE40"/>
      <c r="AF40"/>
      <c r="AG40"/>
    </row>
    <row r="41" spans="1:33">
      <c r="A41" s="9">
        <f t="shared" si="0"/>
        <v>0</v>
      </c>
      <c r="B41"/>
      <c r="C41"/>
      <c r="D41"/>
      <c r="E41"/>
      <c r="F41"/>
      <c r="G41"/>
      <c r="H41"/>
      <c r="I41"/>
      <c r="J41"/>
      <c r="Y41"/>
      <c r="Z41"/>
      <c r="AA41"/>
      <c r="AB41"/>
      <c r="AC41"/>
      <c r="AD41"/>
      <c r="AE41"/>
      <c r="AF41"/>
      <c r="AG41"/>
    </row>
    <row r="42" spans="1:33">
      <c r="A42" s="9">
        <f t="shared" si="0"/>
        <v>0</v>
      </c>
      <c r="B42"/>
      <c r="C42"/>
      <c r="D42"/>
      <c r="E42"/>
      <c r="F42"/>
      <c r="G42"/>
      <c r="H42"/>
      <c r="I42"/>
      <c r="J42"/>
      <c r="Y42"/>
      <c r="Z42"/>
      <c r="AA42"/>
      <c r="AB42"/>
      <c r="AC42"/>
      <c r="AD42"/>
      <c r="AE42"/>
      <c r="AF42"/>
      <c r="AG42"/>
    </row>
    <row r="43" spans="1:33">
      <c r="A43" s="9">
        <f t="shared" si="0"/>
        <v>0</v>
      </c>
      <c r="B43"/>
      <c r="C43"/>
      <c r="D43"/>
      <c r="E43"/>
      <c r="F43"/>
      <c r="G43"/>
      <c r="H43"/>
      <c r="I43"/>
      <c r="J43"/>
      <c r="Y43"/>
      <c r="Z43"/>
      <c r="AA43"/>
      <c r="AB43"/>
      <c r="AC43"/>
      <c r="AD43"/>
      <c r="AE43"/>
      <c r="AF43"/>
      <c r="AG43"/>
    </row>
    <row r="44" spans="1:33">
      <c r="A44" s="9">
        <f t="shared" si="0"/>
        <v>0</v>
      </c>
      <c r="Y44"/>
      <c r="Z44"/>
      <c r="AA44"/>
      <c r="AB44"/>
      <c r="AC44"/>
      <c r="AD44"/>
      <c r="AE44"/>
      <c r="AF44"/>
      <c r="AG44"/>
    </row>
    <row r="45" spans="1:33">
      <c r="A45" s="9">
        <f t="shared" si="0"/>
        <v>0</v>
      </c>
      <c r="Y45"/>
      <c r="Z45"/>
      <c r="AA45"/>
      <c r="AB45"/>
      <c r="AC45"/>
      <c r="AD45"/>
      <c r="AE45"/>
      <c r="AF45"/>
      <c r="AG45"/>
    </row>
    <row r="46" spans="1:33">
      <c r="A46" s="9">
        <f t="shared" si="0"/>
        <v>0</v>
      </c>
    </row>
    <row r="47" spans="1:33">
      <c r="A47" s="9">
        <f t="shared" si="0"/>
        <v>0</v>
      </c>
    </row>
    <row r="48" spans="1:33">
      <c r="A48" s="9">
        <f t="shared" si="0"/>
        <v>0</v>
      </c>
    </row>
    <row r="49" spans="1:1">
      <c r="A49" s="9">
        <f t="shared" si="0"/>
        <v>0</v>
      </c>
    </row>
    <row r="50" spans="1:1">
      <c r="A50" s="9">
        <f t="shared" si="0"/>
        <v>0</v>
      </c>
    </row>
    <row r="51" spans="1:1">
      <c r="A51" s="9">
        <f t="shared" si="0"/>
        <v>0</v>
      </c>
    </row>
    <row r="52" spans="1:1">
      <c r="A52" s="9">
        <f t="shared" si="0"/>
        <v>0</v>
      </c>
    </row>
    <row r="53" spans="1:1">
      <c r="A53" s="9">
        <f t="shared" si="0"/>
        <v>0</v>
      </c>
    </row>
    <row r="54" spans="1:1">
      <c r="A54" s="9">
        <f t="shared" si="0"/>
        <v>0</v>
      </c>
    </row>
    <row r="55" spans="1:1">
      <c r="A55" s="9">
        <f t="shared" si="0"/>
        <v>0</v>
      </c>
    </row>
    <row r="56" spans="1:1">
      <c r="A56" s="9">
        <f t="shared" si="0"/>
        <v>0</v>
      </c>
    </row>
    <row r="57" spans="1:1">
      <c r="A57" s="9">
        <f t="shared" si="0"/>
        <v>0</v>
      </c>
    </row>
    <row r="58" spans="1:1">
      <c r="A58" s="9">
        <f t="shared" si="0"/>
        <v>0</v>
      </c>
    </row>
    <row r="59" spans="1:1">
      <c r="A59" s="9">
        <f t="shared" si="0"/>
        <v>0</v>
      </c>
    </row>
    <row r="60" spans="1:1">
      <c r="A60" s="9">
        <f t="shared" si="0"/>
        <v>0</v>
      </c>
    </row>
    <row r="61" spans="1:1">
      <c r="A61" s="9">
        <f t="shared" si="0"/>
        <v>0</v>
      </c>
    </row>
    <row r="62" spans="1:1">
      <c r="A62" s="9">
        <f t="shared" si="0"/>
        <v>0</v>
      </c>
    </row>
    <row r="63" spans="1:1">
      <c r="A63" s="9">
        <f t="shared" si="0"/>
        <v>0</v>
      </c>
    </row>
    <row r="64" spans="1:1">
      <c r="A64" s="9">
        <f t="shared" si="0"/>
        <v>0</v>
      </c>
    </row>
    <row r="65" spans="1:1">
      <c r="A65" s="9">
        <f t="shared" si="0"/>
        <v>0</v>
      </c>
    </row>
    <row r="66" spans="1:1">
      <c r="A66" s="9">
        <f t="shared" si="0"/>
        <v>0</v>
      </c>
    </row>
    <row r="67" spans="1:1">
      <c r="A67" s="9">
        <f t="shared" si="0"/>
        <v>0</v>
      </c>
    </row>
    <row r="68" spans="1:1">
      <c r="A68" s="9">
        <f t="shared" si="0"/>
        <v>0</v>
      </c>
    </row>
    <row r="69" spans="1:1">
      <c r="A69" s="9">
        <f t="shared" si="0"/>
        <v>0</v>
      </c>
    </row>
    <row r="70" spans="1:1">
      <c r="A70" s="9">
        <f t="shared" si="0"/>
        <v>0</v>
      </c>
    </row>
    <row r="71" spans="1:1">
      <c r="A71" s="9">
        <f t="shared" si="0"/>
        <v>0</v>
      </c>
    </row>
    <row r="72" spans="1:1">
      <c r="A72" s="9">
        <f t="shared" si="0"/>
        <v>0</v>
      </c>
    </row>
    <row r="73" spans="1:1">
      <c r="A73" s="9">
        <f t="shared" ref="A73:A80" si="1">IF(B73&lt;&gt;"",B73,A72)</f>
        <v>0</v>
      </c>
    </row>
    <row r="74" spans="1:1">
      <c r="A74" s="9">
        <f t="shared" si="1"/>
        <v>0</v>
      </c>
    </row>
    <row r="75" spans="1:1">
      <c r="A75" s="9">
        <f t="shared" si="1"/>
        <v>0</v>
      </c>
    </row>
    <row r="76" spans="1:1">
      <c r="A76" s="9">
        <f t="shared" si="1"/>
        <v>0</v>
      </c>
    </row>
    <row r="77" spans="1:1">
      <c r="A77" s="9">
        <f t="shared" si="1"/>
        <v>0</v>
      </c>
    </row>
    <row r="78" spans="1:1">
      <c r="A78" s="9">
        <f t="shared" si="1"/>
        <v>0</v>
      </c>
    </row>
    <row r="79" spans="1:1">
      <c r="A79" s="9">
        <f t="shared" si="1"/>
        <v>0</v>
      </c>
    </row>
    <row r="80" spans="1:1">
      <c r="A80" s="9">
        <f t="shared" si="1"/>
        <v>0</v>
      </c>
    </row>
  </sheetData>
  <phoneticPr fontId="15"/>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18</vt:i4>
      </vt:variant>
    </vt:vector>
  </HeadingPairs>
  <TitlesOfParts>
    <vt:vector size="24" baseType="lpstr">
      <vt:lpstr>Contents</vt:lpstr>
      <vt:lpstr>SummaryTables</vt:lpstr>
      <vt:lpstr>Sheet2</vt:lpstr>
      <vt:lpstr>PivotTable</vt:lpstr>
      <vt:lpstr>Data Structure</vt:lpstr>
      <vt:lpstr>Tips</vt:lpstr>
      <vt:lpstr>Chapter_4</vt:lpstr>
      <vt:lpstr>Data_Structure_and_Definitions</vt:lpstr>
      <vt:lpstr>OneFive</vt:lpstr>
      <vt:lpstr>OneFour</vt:lpstr>
      <vt:lpstr>OneOne</vt:lpstr>
      <vt:lpstr>OneTwo</vt:lpstr>
      <vt:lpstr>OneTwp</vt:lpstr>
      <vt:lpstr>Contents!Print_Area</vt:lpstr>
      <vt:lpstr>SummaryTables!Print_Area</vt:lpstr>
      <vt:lpstr>Table_1_1</vt:lpstr>
      <vt:lpstr>Table_1_2</vt:lpstr>
      <vt:lpstr>Table_1_3</vt:lpstr>
      <vt:lpstr>Table_1_4</vt:lpstr>
      <vt:lpstr>Table_1_5</vt:lpstr>
      <vt:lpstr>Table_1_6</vt:lpstr>
      <vt:lpstr>Table_2_1</vt:lpstr>
      <vt:lpstr>'Data Structure'!Table_7_1</vt:lpstr>
      <vt:lpstr>'Data Structure'!Table_7_2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Fulton</dc:creator>
  <cp:lastModifiedBy>Administrator</cp:lastModifiedBy>
  <cp:lastPrinted>2021-08-13T04:38:44Z</cp:lastPrinted>
  <dcterms:created xsi:type="dcterms:W3CDTF">2002-01-20T21:34:54Z</dcterms:created>
  <dcterms:modified xsi:type="dcterms:W3CDTF">2021-08-16T08:56:05Z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