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.xml" ContentType="application/vnd.openxmlformats-officedocument.themeOverride+xml"/>
  <Override PartName="/xl/charts/chart3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5.xml" ContentType="application/vnd.openxmlformats-officedocument.drawing+xml"/>
  <Override PartName="/xl/charts/chart3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7.xml" ContentType="application/vnd.openxmlformats-officedocument.drawing+xml"/>
  <Override PartName="/xl/charts/chart4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8.xml" ContentType="application/vnd.openxmlformats-officedocument.drawing+xml"/>
  <Override PartName="/xl/charts/chart4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6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9.xml" ContentType="application/vnd.openxmlformats-officedocument.drawing+xml"/>
  <Override PartName="/xl/charts/chart47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8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9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0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1.xml" ContentType="application/vnd.openxmlformats-officedocument.drawing+xml"/>
  <Override PartName="/xl/charts/chart51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2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2.xml" ContentType="application/vnd.openxmlformats-officedocument.drawing+xml"/>
  <Override PartName="/xl/charts/chart53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4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3.xml" ContentType="application/vnd.openxmlformats-officedocument.drawing+xml"/>
  <Override PartName="/xl/charts/chart55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6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6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7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8.xml" ContentType="application/vnd.openxmlformats-officedocument.drawing+xml"/>
  <Override PartName="/xl/charts/chart63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9.xml" ContentType="application/vnd.openxmlformats-officedocument.drawing+xml"/>
  <Override PartName="/xl/charts/chart64.xml" ContentType="application/vnd.openxmlformats-officedocument.drawingml.chart+xml"/>
  <Override PartName="/xl/drawings/drawing30.xml" ContentType="application/vnd.openxmlformats-officedocument.drawing+xml"/>
  <Override PartName="/xl/charts/chart65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6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31.xml" ContentType="application/vnd.openxmlformats-officedocument.drawing+xml"/>
  <Override PartName="/xl/charts/chart67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8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32.xml" ContentType="application/vnd.openxmlformats-officedocument.drawing+xml"/>
  <Override PartName="/xl/charts/chart69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70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71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33.xml" ContentType="application/vnd.openxmlformats-officedocument.drawing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34.xml" ContentType="application/vnd.openxmlformats-officedocument.drawing+xml"/>
  <Override PartName="/xl/charts/chart74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75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35.xml" ContentType="application/vnd.openxmlformats-officedocument.drawing+xml"/>
  <Override PartName="/xl/charts/chart76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6.xml" ContentType="application/vnd.openxmlformats-officedocument.drawing+xml"/>
  <Override PartName="/xl/charts/chart77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37.xml" ContentType="application/vnd.openxmlformats-officedocument.drawing+xml"/>
  <Override PartName="/xl/charts/chart78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8.xml" ContentType="application/vnd.openxmlformats-officedocument.drawing+xml"/>
  <Override PartName="/xl/charts/chart79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39.xml" ContentType="application/vnd.openxmlformats-officedocument.drawing+xml"/>
  <Override PartName="/xl/charts/chart80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40.xml" ContentType="application/vnd.openxmlformats-officedocument.drawing+xml"/>
  <Override PartName="/xl/charts/chart81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morningstaronline.sharepoint.com/sites/PB/editorial/Shared Documents/Editorial_Bagheera/Analysis2/Reports/Breakdowns/2020/4Q/"/>
    </mc:Choice>
  </mc:AlternateContent>
  <xr:revisionPtr revIDLastSave="731" documentId="8_{946DD9D2-E29E-49D2-82F8-0A9CDCF39C18}" xr6:coauthVersionLast="46" xr6:coauthVersionMax="46" xr10:uidLastSave="{55F0B7A8-7C76-41B0-AF39-83479F5E8A66}"/>
  <bookViews>
    <workbookView xWindow="-120" yWindow="-120" windowWidth="29040" windowHeight="15840" tabRatio="797" firstSheet="1" activeTab="1" xr2:uid="{00000000-000D-0000-FFFF-FFFF00000000}"/>
  </bookViews>
  <sheets>
    <sheet name="PB_CACHE" sheetId="93" state="veryHidden" r:id="rId1"/>
    <sheet name="Table of Contents" sheetId="41" r:id="rId2"/>
    <sheet name="Deal Flow" sheetId="1" r:id="rId3"/>
    <sheet name="Deal Flow ($) by Size" sheetId="3" r:id="rId4"/>
    <sheet name="Deal Flow (#) by Size" sheetId="4" r:id="rId5"/>
    <sheet name="Deals by Region" sheetId="5" r:id="rId6"/>
    <sheet name="Add-Ons" sheetId="6" r:id="rId7"/>
    <sheet name="Carveouts and Divestitures" sheetId="95" r:id="rId8"/>
    <sheet name="SBO and P2P % of Buyout" sheetId="56" r:id="rId9"/>
    <sheet name="Deals by Type" sheetId="7" r:id="rId10"/>
    <sheet name="Deals ($) by Sector" sheetId="8" r:id="rId11"/>
    <sheet name="Deals (#) by Sector" sheetId="9" r:id="rId12"/>
    <sheet name="Buyout Multiples" sheetId="57" r:id="rId13"/>
    <sheet name="Multiples by Size Bucket" sheetId="59" r:id="rId14"/>
    <sheet name="Exit Flow" sheetId="11" r:id="rId15"/>
    <sheet name="Exits ($) by Size" sheetId="12" r:id="rId16"/>
    <sheet name="Exits (#) by Size" sheetId="13" r:id="rId17"/>
    <sheet name="Exits ($) by Region" sheetId="14" r:id="rId18"/>
    <sheet name="Exits (#) by Region" sheetId="69" r:id="rId19"/>
    <sheet name="Exits ($) by Sector" sheetId="15" r:id="rId20"/>
    <sheet name="Exits (#) by Sector" sheetId="16" r:id="rId21"/>
    <sheet name="Exits ($) by Type" sheetId="17" r:id="rId22"/>
    <sheet name="Exits (#) by Type" sheetId="18" r:id="rId23"/>
    <sheet name="Median Exit Size x Year" sheetId="19" r:id="rId24"/>
    <sheet name="Acquisitions" sheetId="42" r:id="rId25"/>
    <sheet name="Sponsor" sheetId="21" r:id="rId26"/>
    <sheet name="Public Listings" sheetId="22" r:id="rId27"/>
    <sheet name="Investments v. Exits" sheetId="23" r:id="rId28"/>
    <sheet name="Fundraising" sheetId="24" r:id="rId29"/>
    <sheet name="Fundraising by Size" sheetId="25" r:id="rId30"/>
    <sheet name="Fundraising Closing Time" sheetId="29" r:id="rId31"/>
    <sheet name="Fundraising Avg Size" sheetId="30" r:id="rId32"/>
    <sheet name="First-time Funds" sheetId="32" r:id="rId33"/>
    <sheet name="Fundraising by Type" sheetId="47" r:id="rId34"/>
    <sheet name="Mega-Deal Activity" sheetId="98" r:id="rId35"/>
    <sheet name="Software Deal Activity" sheetId="97" r:id="rId36"/>
    <sheet name="SPAC Fundraising" sheetId="83" r:id="rId37"/>
    <sheet name="PE Hold Times" sheetId="101" r:id="rId38"/>
    <sheet name="Tech-Focused Fundraising" sheetId="102" r:id="rId39"/>
    <sheet name="Overhang by Age Bucket" sheetId="104" r:id="rId40"/>
    <sheet name="Sheet1" sheetId="105" r:id="rId41"/>
  </sheets>
  <externalReferences>
    <externalReference r:id="rId42"/>
    <externalReference r:id="rId43"/>
  </externalReferences>
  <definedNames>
    <definedName name="Currency_Table">OFFSET(#REF!,0,0,COUNTA(#REF!)-1,5)</definedName>
    <definedName name="Deal_Flow_New">OFFSET([1]Deal_Flow!#REF!,0,0,COUNTA([1]Deal_Flow!$A:$A)-1,COUNTA([1]Deal_Flow!#REF!))</definedName>
    <definedName name="Extrap_Lookup">OFFSET([1]Deal_Flow!#REF!,0,0,COUNTA([1]Deal_Flow!$A:$A)-1,COUNTA([1]Deal_Flow!#REF!)-2)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42233.8803240741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ok">OFFSET([1]Deal_Flow!#REF!,0,0,COUNTA([1]Deal_Flow!$A:$A)-1,COUNTA([1]Deal_Flow!#REF!)-2)</definedName>
    <definedName name="test">#REF!</definedName>
    <definedName name="xdg">OFFSET([2]Deal_Flow!#REF!,0,0,COUNTA([2]Deal_Flow!$A:$A)-1,COUNTA([2]Deal_Flow!#REF!)-2)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9" i="47" l="1"/>
  <c r="AG19" i="47"/>
  <c r="AF19" i="47"/>
  <c r="AE19" i="47"/>
  <c r="AD19" i="47"/>
  <c r="AC19" i="47"/>
  <c r="AB19" i="47"/>
  <c r="AA19" i="47"/>
  <c r="Z19" i="47"/>
  <c r="Y19" i="47"/>
  <c r="X19" i="47"/>
  <c r="W19" i="47"/>
  <c r="V19" i="47"/>
  <c r="U19" i="47"/>
  <c r="T19" i="47"/>
  <c r="Q19" i="47"/>
  <c r="P19" i="47"/>
  <c r="O19" i="47"/>
  <c r="N19" i="47"/>
  <c r="M19" i="47"/>
  <c r="L19" i="47"/>
  <c r="K19" i="47"/>
  <c r="J19" i="47"/>
  <c r="I19" i="47"/>
  <c r="H19" i="47"/>
  <c r="G19" i="47"/>
  <c r="F19" i="47"/>
  <c r="E19" i="47"/>
  <c r="D19" i="47"/>
  <c r="C19" i="47"/>
  <c r="AH18" i="47"/>
  <c r="AG18" i="47"/>
  <c r="AF18" i="47"/>
  <c r="AE18" i="47"/>
  <c r="AD18" i="47"/>
  <c r="AC18" i="47"/>
  <c r="AB18" i="47"/>
  <c r="AA18" i="47"/>
  <c r="Z18" i="47"/>
  <c r="Y18" i="47"/>
  <c r="X18" i="47"/>
  <c r="W18" i="47"/>
  <c r="V18" i="47"/>
  <c r="U18" i="47"/>
  <c r="T18" i="47"/>
  <c r="Q18" i="47"/>
  <c r="P18" i="47"/>
  <c r="O18" i="47"/>
  <c r="N18" i="47"/>
  <c r="M18" i="47"/>
  <c r="L18" i="47"/>
  <c r="K18" i="47"/>
  <c r="J18" i="47"/>
  <c r="I18" i="47"/>
  <c r="H18" i="47"/>
  <c r="G18" i="47"/>
  <c r="F18" i="47"/>
  <c r="E18" i="47"/>
  <c r="D18" i="47"/>
  <c r="C18" i="47"/>
  <c r="AH17" i="47"/>
  <c r="AG17" i="47"/>
  <c r="AF17" i="47"/>
  <c r="AE17" i="47"/>
  <c r="AD17" i="47"/>
  <c r="AC17" i="47"/>
  <c r="AB17" i="47"/>
  <c r="AA17" i="47"/>
  <c r="Z17" i="47"/>
  <c r="Y17" i="47"/>
  <c r="X17" i="47"/>
  <c r="W17" i="47"/>
  <c r="V17" i="47"/>
  <c r="U17" i="47"/>
  <c r="T17" i="47"/>
  <c r="Q17" i="47"/>
  <c r="P17" i="47"/>
  <c r="O17" i="47"/>
  <c r="N17" i="47"/>
  <c r="M17" i="47"/>
  <c r="L17" i="47"/>
  <c r="K17" i="47"/>
  <c r="J17" i="47"/>
  <c r="I17" i="47"/>
  <c r="H17" i="47"/>
  <c r="G17" i="47"/>
  <c r="F17" i="47"/>
  <c r="E17" i="47"/>
  <c r="D17" i="47"/>
  <c r="C17" i="47"/>
  <c r="AH16" i="47"/>
  <c r="AG16" i="47"/>
  <c r="AF16" i="47"/>
  <c r="AE16" i="47"/>
  <c r="AD16" i="47"/>
  <c r="AC16" i="47"/>
  <c r="AB16" i="47"/>
  <c r="AA16" i="47"/>
  <c r="Z16" i="47"/>
  <c r="Y16" i="47"/>
  <c r="X16" i="47"/>
  <c r="W16" i="47"/>
  <c r="V16" i="47"/>
  <c r="U16" i="47"/>
  <c r="T16" i="47"/>
  <c r="Q16" i="47"/>
  <c r="P16" i="47"/>
  <c r="O16" i="47"/>
  <c r="N16" i="47"/>
  <c r="M16" i="47"/>
  <c r="L16" i="47"/>
  <c r="K16" i="47"/>
  <c r="J16" i="47"/>
  <c r="I16" i="47"/>
  <c r="H16" i="47"/>
  <c r="G16" i="47"/>
  <c r="F16" i="47"/>
  <c r="E16" i="47"/>
  <c r="D16" i="47"/>
  <c r="C16" i="47"/>
  <c r="AH15" i="47"/>
  <c r="AG15" i="47"/>
  <c r="AF15" i="47"/>
  <c r="AE15" i="47"/>
  <c r="AD15" i="47"/>
  <c r="AC15" i="47"/>
  <c r="AB15" i="47"/>
  <c r="AA15" i="47"/>
  <c r="Z15" i="47"/>
  <c r="Y15" i="47"/>
  <c r="X15" i="47"/>
  <c r="W15" i="47"/>
  <c r="V15" i="47"/>
  <c r="U15" i="47"/>
  <c r="T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AH20" i="25"/>
  <c r="AG20" i="25"/>
  <c r="AF20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AH19" i="25"/>
  <c r="AG19" i="25"/>
  <c r="AF19" i="25"/>
  <c r="AE19" i="25"/>
  <c r="AD19" i="25"/>
  <c r="AC19" i="25"/>
  <c r="AB19" i="25"/>
  <c r="AA19" i="25"/>
  <c r="Z19" i="25"/>
  <c r="Y19" i="25"/>
  <c r="X19" i="25"/>
  <c r="W19" i="25"/>
  <c r="V19" i="25"/>
  <c r="U19" i="25"/>
  <c r="T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AH18" i="25"/>
  <c r="AG18" i="25"/>
  <c r="AF18" i="25"/>
  <c r="AE18" i="25"/>
  <c r="AD18" i="25"/>
  <c r="AC18" i="25"/>
  <c r="AB18" i="25"/>
  <c r="AA18" i="25"/>
  <c r="Z18" i="25"/>
  <c r="Y18" i="25"/>
  <c r="X18" i="25"/>
  <c r="W18" i="25"/>
  <c r="V18" i="25"/>
  <c r="U18" i="25"/>
  <c r="T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AH17" i="25"/>
  <c r="AG17" i="25"/>
  <c r="AF17" i="25"/>
  <c r="AE17" i="25"/>
  <c r="AD17" i="25"/>
  <c r="AC17" i="25"/>
  <c r="AB17" i="25"/>
  <c r="AA17" i="25"/>
  <c r="Z17" i="25"/>
  <c r="Y17" i="25"/>
  <c r="X17" i="25"/>
  <c r="W17" i="25"/>
  <c r="V17" i="25"/>
  <c r="U17" i="25"/>
  <c r="T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AH16" i="25"/>
  <c r="AG16" i="25"/>
  <c r="AF16" i="25"/>
  <c r="AE16" i="25"/>
  <c r="AD16" i="25"/>
  <c r="AC16" i="25"/>
  <c r="AB16" i="25"/>
  <c r="AA16" i="25"/>
  <c r="Z16" i="25"/>
  <c r="Y16" i="25"/>
  <c r="X16" i="25"/>
  <c r="W16" i="25"/>
  <c r="V16" i="25"/>
  <c r="U16" i="25"/>
  <c r="T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AH15" i="25"/>
  <c r="AG15" i="25"/>
  <c r="AF15" i="25"/>
  <c r="AE15" i="25"/>
  <c r="AD15" i="25"/>
  <c r="AC15" i="25"/>
  <c r="AB15" i="25"/>
  <c r="AA15" i="25"/>
  <c r="Z15" i="25"/>
  <c r="Y15" i="25"/>
  <c r="X15" i="25"/>
  <c r="W15" i="25"/>
  <c r="V15" i="25"/>
  <c r="U15" i="25"/>
  <c r="T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O15" i="18"/>
  <c r="N15" i="18"/>
  <c r="M15" i="18"/>
  <c r="K15" i="18"/>
  <c r="J15" i="18"/>
  <c r="I15" i="18"/>
  <c r="H15" i="18"/>
  <c r="C15" i="18"/>
  <c r="P14" i="18"/>
  <c r="N14" i="18"/>
  <c r="M14" i="18"/>
  <c r="L14" i="18"/>
  <c r="K14" i="18"/>
  <c r="D14" i="18"/>
  <c r="P13" i="18"/>
  <c r="O13" i="18"/>
  <c r="N13" i="18"/>
  <c r="I13" i="18"/>
  <c r="D13" i="18"/>
  <c r="C13" i="18"/>
  <c r="Q10" i="18"/>
  <c r="Q15" i="18" s="1"/>
  <c r="P10" i="18"/>
  <c r="P15" i="18" s="1"/>
  <c r="O10" i="18"/>
  <c r="O14" i="18" s="1"/>
  <c r="N10" i="18"/>
  <c r="M10" i="18"/>
  <c r="M13" i="18" s="1"/>
  <c r="L10" i="18"/>
  <c r="L13" i="18" s="1"/>
  <c r="K10" i="18"/>
  <c r="K13" i="18" s="1"/>
  <c r="J10" i="18"/>
  <c r="J14" i="18" s="1"/>
  <c r="I10" i="18"/>
  <c r="I14" i="18" s="1"/>
  <c r="H10" i="18"/>
  <c r="H14" i="18" s="1"/>
  <c r="G10" i="18"/>
  <c r="G15" i="18" s="1"/>
  <c r="F10" i="18"/>
  <c r="F15" i="18" s="1"/>
  <c r="E10" i="18"/>
  <c r="E15" i="18" s="1"/>
  <c r="D10" i="18"/>
  <c r="D15" i="18" s="1"/>
  <c r="C10" i="18"/>
  <c r="C14" i="18" s="1"/>
  <c r="AT35" i="17"/>
  <c r="AS35" i="17"/>
  <c r="AR35" i="17"/>
  <c r="AQ35" i="17"/>
  <c r="AP35" i="17"/>
  <c r="AO35" i="17"/>
  <c r="AN35" i="17"/>
  <c r="AM35" i="17"/>
  <c r="AL35" i="17"/>
  <c r="AK35" i="17"/>
  <c r="AJ35" i="17"/>
  <c r="AI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Q15" i="17"/>
  <c r="P15" i="17"/>
  <c r="K15" i="17"/>
  <c r="I15" i="17"/>
  <c r="G15" i="17"/>
  <c r="F15" i="17"/>
  <c r="E15" i="17"/>
  <c r="D15" i="17"/>
  <c r="L14" i="17"/>
  <c r="J14" i="17"/>
  <c r="I14" i="17"/>
  <c r="H14" i="17"/>
  <c r="G14" i="17"/>
  <c r="Q13" i="17"/>
  <c r="L13" i="17"/>
  <c r="K13" i="17"/>
  <c r="J13" i="17"/>
  <c r="E13" i="17"/>
  <c r="Q10" i="17"/>
  <c r="Q14" i="17" s="1"/>
  <c r="P10" i="17"/>
  <c r="P14" i="17" s="1"/>
  <c r="O10" i="17"/>
  <c r="O15" i="17" s="1"/>
  <c r="N10" i="17"/>
  <c r="N15" i="17" s="1"/>
  <c r="M10" i="17"/>
  <c r="M15" i="17" s="1"/>
  <c r="L10" i="17"/>
  <c r="L15" i="17" s="1"/>
  <c r="K10" i="17"/>
  <c r="K14" i="17" s="1"/>
  <c r="J10" i="17"/>
  <c r="J15" i="17" s="1"/>
  <c r="I10" i="17"/>
  <c r="I13" i="17" s="1"/>
  <c r="H10" i="17"/>
  <c r="H13" i="17" s="1"/>
  <c r="G10" i="17"/>
  <c r="G13" i="17" s="1"/>
  <c r="F10" i="17"/>
  <c r="F14" i="17" s="1"/>
  <c r="E10" i="17"/>
  <c r="E14" i="17" s="1"/>
  <c r="D10" i="17"/>
  <c r="D14" i="17" s="1"/>
  <c r="C10" i="17"/>
  <c r="C15" i="17" s="1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AH9" i="56"/>
  <c r="AG9" i="56"/>
  <c r="AF9" i="56"/>
  <c r="AE9" i="56"/>
  <c r="AD9" i="56"/>
  <c r="AC9" i="56"/>
  <c r="AB9" i="56"/>
  <c r="AA9" i="56"/>
  <c r="Z9" i="56"/>
  <c r="Y9" i="56"/>
  <c r="X9" i="56"/>
  <c r="W9" i="56"/>
  <c r="V9" i="56"/>
  <c r="U9" i="56"/>
  <c r="T9" i="56"/>
  <c r="AT215" i="6"/>
  <c r="AS215" i="6"/>
  <c r="AR215" i="6"/>
  <c r="AQ215" i="6"/>
  <c r="AP215" i="6"/>
  <c r="AO215" i="6"/>
  <c r="AN215" i="6"/>
  <c r="AM215" i="6"/>
  <c r="AL215" i="6"/>
  <c r="AK215" i="6"/>
  <c r="AJ215" i="6"/>
  <c r="AI215" i="6"/>
  <c r="AH215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U215" i="6"/>
  <c r="T215" i="6"/>
  <c r="S215" i="6"/>
  <c r="R215" i="6"/>
  <c r="Q215" i="6"/>
  <c r="P215" i="6"/>
  <c r="O215" i="6"/>
  <c r="N215" i="6"/>
  <c r="M215" i="6"/>
  <c r="L215" i="6"/>
  <c r="K215" i="6"/>
  <c r="J215" i="6"/>
  <c r="I215" i="6"/>
  <c r="H215" i="6"/>
  <c r="G215" i="6"/>
  <c r="F215" i="6"/>
  <c r="E215" i="6"/>
  <c r="D215" i="6"/>
  <c r="C215" i="6"/>
  <c r="AT214" i="6"/>
  <c r="AS214" i="6"/>
  <c r="AR214" i="6"/>
  <c r="AQ214" i="6"/>
  <c r="AP214" i="6"/>
  <c r="AO214" i="6"/>
  <c r="AN214" i="6"/>
  <c r="AM214" i="6"/>
  <c r="AL214" i="6"/>
  <c r="AK214" i="6"/>
  <c r="AJ214" i="6"/>
  <c r="AI214" i="6"/>
  <c r="AH214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U214" i="6"/>
  <c r="T214" i="6"/>
  <c r="S214" i="6"/>
  <c r="R214" i="6"/>
  <c r="Q214" i="6"/>
  <c r="P214" i="6"/>
  <c r="O214" i="6"/>
  <c r="N214" i="6"/>
  <c r="M214" i="6"/>
  <c r="L214" i="6"/>
  <c r="K214" i="6"/>
  <c r="J214" i="6"/>
  <c r="I214" i="6"/>
  <c r="H214" i="6"/>
  <c r="G214" i="6"/>
  <c r="F214" i="6"/>
  <c r="E214" i="6"/>
  <c r="D214" i="6"/>
  <c r="C214" i="6"/>
  <c r="AT213" i="6"/>
  <c r="AS213" i="6"/>
  <c r="AR213" i="6"/>
  <c r="AQ213" i="6"/>
  <c r="AP213" i="6"/>
  <c r="AO213" i="6"/>
  <c r="AN213" i="6"/>
  <c r="AM213" i="6"/>
  <c r="AL213" i="6"/>
  <c r="AK213" i="6"/>
  <c r="AJ213" i="6"/>
  <c r="AI213" i="6"/>
  <c r="AH213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U213" i="6"/>
  <c r="T213" i="6"/>
  <c r="S213" i="6"/>
  <c r="R213" i="6"/>
  <c r="Q213" i="6"/>
  <c r="P213" i="6"/>
  <c r="O213" i="6"/>
  <c r="N213" i="6"/>
  <c r="M213" i="6"/>
  <c r="L213" i="6"/>
  <c r="K213" i="6"/>
  <c r="J213" i="6"/>
  <c r="I213" i="6"/>
  <c r="H213" i="6"/>
  <c r="G213" i="6"/>
  <c r="F213" i="6"/>
  <c r="E213" i="6"/>
  <c r="D213" i="6"/>
  <c r="C213" i="6"/>
  <c r="AT212" i="6"/>
  <c r="AS212" i="6"/>
  <c r="AR212" i="6"/>
  <c r="AQ212" i="6"/>
  <c r="AP212" i="6"/>
  <c r="AO212" i="6"/>
  <c r="AN212" i="6"/>
  <c r="AM212" i="6"/>
  <c r="AL212" i="6"/>
  <c r="AK212" i="6"/>
  <c r="AJ212" i="6"/>
  <c r="AI212" i="6"/>
  <c r="AH212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U212" i="6"/>
  <c r="T212" i="6"/>
  <c r="S212" i="6"/>
  <c r="R212" i="6"/>
  <c r="Q212" i="6"/>
  <c r="P212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C212" i="6"/>
  <c r="AT211" i="6"/>
  <c r="AS211" i="6"/>
  <c r="AR211" i="6"/>
  <c r="AQ211" i="6"/>
  <c r="AP211" i="6"/>
  <c r="AO211" i="6"/>
  <c r="AN211" i="6"/>
  <c r="AM211" i="6"/>
  <c r="AL211" i="6"/>
  <c r="AK211" i="6"/>
  <c r="AJ211" i="6"/>
  <c r="AI211" i="6"/>
  <c r="AH211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U211" i="6"/>
  <c r="T211" i="6"/>
  <c r="S211" i="6"/>
  <c r="R211" i="6"/>
  <c r="Q211" i="6"/>
  <c r="P211" i="6"/>
  <c r="O211" i="6"/>
  <c r="N211" i="6"/>
  <c r="M211" i="6"/>
  <c r="L211" i="6"/>
  <c r="K211" i="6"/>
  <c r="J211" i="6"/>
  <c r="I211" i="6"/>
  <c r="H211" i="6"/>
  <c r="G211" i="6"/>
  <c r="F211" i="6"/>
  <c r="E211" i="6"/>
  <c r="D211" i="6"/>
  <c r="C211" i="6"/>
  <c r="AT210" i="6"/>
  <c r="AS210" i="6"/>
  <c r="AR210" i="6"/>
  <c r="AQ210" i="6"/>
  <c r="AP210" i="6"/>
  <c r="AO210" i="6"/>
  <c r="AN210" i="6"/>
  <c r="AM210" i="6"/>
  <c r="AL210" i="6"/>
  <c r="AK210" i="6"/>
  <c r="AJ210" i="6"/>
  <c r="AI210" i="6"/>
  <c r="AH210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U210" i="6"/>
  <c r="T210" i="6"/>
  <c r="S210" i="6"/>
  <c r="R210" i="6"/>
  <c r="Q210" i="6"/>
  <c r="P210" i="6"/>
  <c r="O210" i="6"/>
  <c r="N210" i="6"/>
  <c r="M210" i="6"/>
  <c r="L210" i="6"/>
  <c r="K210" i="6"/>
  <c r="J210" i="6"/>
  <c r="I210" i="6"/>
  <c r="H210" i="6"/>
  <c r="G210" i="6"/>
  <c r="F210" i="6"/>
  <c r="E210" i="6"/>
  <c r="D210" i="6"/>
  <c r="C210" i="6"/>
  <c r="AT209" i="6"/>
  <c r="AS209" i="6"/>
  <c r="AR209" i="6"/>
  <c r="AQ209" i="6"/>
  <c r="AP209" i="6"/>
  <c r="AO209" i="6"/>
  <c r="AN209" i="6"/>
  <c r="AM209" i="6"/>
  <c r="AL209" i="6"/>
  <c r="AK209" i="6"/>
  <c r="AJ209" i="6"/>
  <c r="AI209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U209" i="6"/>
  <c r="T209" i="6"/>
  <c r="S209" i="6"/>
  <c r="R209" i="6"/>
  <c r="Q209" i="6"/>
  <c r="P209" i="6"/>
  <c r="O209" i="6"/>
  <c r="N209" i="6"/>
  <c r="M209" i="6"/>
  <c r="L209" i="6"/>
  <c r="K209" i="6"/>
  <c r="J209" i="6"/>
  <c r="I209" i="6"/>
  <c r="H209" i="6"/>
  <c r="G209" i="6"/>
  <c r="F209" i="6"/>
  <c r="E209" i="6"/>
  <c r="D209" i="6"/>
  <c r="C209" i="6"/>
  <c r="Q172" i="6"/>
  <c r="P172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C172" i="6"/>
  <c r="Q171" i="6"/>
  <c r="P171" i="6"/>
  <c r="O171" i="6"/>
  <c r="N171" i="6"/>
  <c r="M171" i="6"/>
  <c r="L171" i="6"/>
  <c r="K171" i="6"/>
  <c r="J171" i="6"/>
  <c r="I171" i="6"/>
  <c r="H171" i="6"/>
  <c r="G171" i="6"/>
  <c r="F171" i="6"/>
  <c r="E171" i="6"/>
  <c r="D171" i="6"/>
  <c r="C171" i="6"/>
  <c r="Q170" i="6"/>
  <c r="P170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C170" i="6"/>
  <c r="Q169" i="6"/>
  <c r="P169" i="6"/>
  <c r="O169" i="6"/>
  <c r="N169" i="6"/>
  <c r="M169" i="6"/>
  <c r="L169" i="6"/>
  <c r="K169" i="6"/>
  <c r="J169" i="6"/>
  <c r="I169" i="6"/>
  <c r="H169" i="6"/>
  <c r="G169" i="6"/>
  <c r="F169" i="6"/>
  <c r="E169" i="6"/>
  <c r="D169" i="6"/>
  <c r="C169" i="6"/>
  <c r="Q168" i="6"/>
  <c r="P168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Q167" i="6"/>
  <c r="P167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Q166" i="6"/>
  <c r="P166" i="6"/>
  <c r="O166" i="6"/>
  <c r="N166" i="6"/>
  <c r="M166" i="6"/>
  <c r="L166" i="6"/>
  <c r="K166" i="6"/>
  <c r="J166" i="6"/>
  <c r="I166" i="6"/>
  <c r="H166" i="6"/>
  <c r="G166" i="6"/>
  <c r="F166" i="6"/>
  <c r="E166" i="6"/>
  <c r="D166" i="6"/>
  <c r="C166" i="6"/>
  <c r="AT128" i="6"/>
  <c r="AS128" i="6"/>
  <c r="AR128" i="6"/>
  <c r="AQ128" i="6"/>
  <c r="AP128" i="6"/>
  <c r="AO128" i="6"/>
  <c r="AN128" i="6"/>
  <c r="AM128" i="6"/>
  <c r="AL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AT127" i="6"/>
  <c r="AS127" i="6"/>
  <c r="AR127" i="6"/>
  <c r="AQ127" i="6"/>
  <c r="AP127" i="6"/>
  <c r="AO127" i="6"/>
  <c r="AN127" i="6"/>
  <c r="AM127" i="6"/>
  <c r="AL127" i="6"/>
  <c r="AK127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AT126" i="6"/>
  <c r="AS126" i="6"/>
  <c r="AR126" i="6"/>
  <c r="AQ126" i="6"/>
  <c r="AP126" i="6"/>
  <c r="AO126" i="6"/>
  <c r="AN126" i="6"/>
  <c r="AM126" i="6"/>
  <c r="AL126" i="6"/>
  <c r="AK126" i="6"/>
  <c r="AJ126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AT125" i="6"/>
  <c r="AS125" i="6"/>
  <c r="AR125" i="6"/>
  <c r="AQ125" i="6"/>
  <c r="AP125" i="6"/>
  <c r="AO125" i="6"/>
  <c r="AN125" i="6"/>
  <c r="AM125" i="6"/>
  <c r="AL125" i="6"/>
  <c r="AK125" i="6"/>
  <c r="AJ125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AT124" i="6"/>
  <c r="AS124" i="6"/>
  <c r="AR124" i="6"/>
  <c r="AQ124" i="6"/>
  <c r="AP124" i="6"/>
  <c r="AO124" i="6"/>
  <c r="AN124" i="6"/>
  <c r="AM124" i="6"/>
  <c r="AL124" i="6"/>
  <c r="AK124" i="6"/>
  <c r="AJ124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AT123" i="6"/>
  <c r="AS123" i="6"/>
  <c r="AR123" i="6"/>
  <c r="AQ123" i="6"/>
  <c r="AP123" i="6"/>
  <c r="AO123" i="6"/>
  <c r="AN123" i="6"/>
  <c r="AM123" i="6"/>
  <c r="AL123" i="6"/>
  <c r="AK123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U123" i="6"/>
  <c r="T123" i="6"/>
  <c r="S123" i="6"/>
  <c r="R123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AT122" i="6"/>
  <c r="AS122" i="6"/>
  <c r="AR122" i="6"/>
  <c r="AQ122" i="6"/>
  <c r="AP122" i="6"/>
  <c r="AO122" i="6"/>
  <c r="AN122" i="6"/>
  <c r="AM122" i="6"/>
  <c r="AL122" i="6"/>
  <c r="AK122" i="6"/>
  <c r="AJ122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P42" i="4"/>
  <c r="AK42" i="4"/>
  <c r="AI42" i="4"/>
  <c r="AD42" i="4"/>
  <c r="Y42" i="4"/>
  <c r="W42" i="4"/>
  <c r="R42" i="4"/>
  <c r="M42" i="4"/>
  <c r="K42" i="4"/>
  <c r="F42" i="4"/>
  <c r="AS41" i="4"/>
  <c r="AP41" i="4"/>
  <c r="AL41" i="4"/>
  <c r="AI41" i="4"/>
  <c r="AG41" i="4"/>
  <c r="AD41" i="4"/>
  <c r="Z41" i="4"/>
  <c r="W41" i="4"/>
  <c r="U41" i="4"/>
  <c r="R41" i="4"/>
  <c r="N41" i="4"/>
  <c r="K41" i="4"/>
  <c r="I41" i="4"/>
  <c r="F41" i="4"/>
  <c r="AP39" i="4"/>
  <c r="AN39" i="4"/>
  <c r="AM39" i="4"/>
  <c r="AK39" i="4"/>
  <c r="AI39" i="4"/>
  <c r="AD39" i="4"/>
  <c r="AB39" i="4"/>
  <c r="AA39" i="4"/>
  <c r="Y39" i="4"/>
  <c r="W39" i="4"/>
  <c r="R39" i="4"/>
  <c r="P39" i="4"/>
  <c r="M39" i="4"/>
  <c r="K39" i="4"/>
  <c r="F39" i="4"/>
  <c r="D39" i="4"/>
  <c r="AS38" i="4"/>
  <c r="AP38" i="4"/>
  <c r="AN38" i="4"/>
  <c r="AL38" i="4"/>
  <c r="AI38" i="4"/>
  <c r="AG38" i="4"/>
  <c r="AD38" i="4"/>
  <c r="AB38" i="4"/>
  <c r="Z38" i="4"/>
  <c r="W38" i="4"/>
  <c r="U38" i="4"/>
  <c r="R38" i="4"/>
  <c r="P38" i="4"/>
  <c r="N38" i="4"/>
  <c r="K38" i="4"/>
  <c r="I38" i="4"/>
  <c r="F38" i="4"/>
  <c r="D38" i="4"/>
  <c r="AT33" i="4"/>
  <c r="AT42" i="4" s="1"/>
  <c r="AS33" i="4"/>
  <c r="AS42" i="4" s="1"/>
  <c r="AR33" i="4"/>
  <c r="AR41" i="4" s="1"/>
  <c r="AQ33" i="4"/>
  <c r="AQ41" i="4" s="1"/>
  <c r="AP33" i="4"/>
  <c r="AP43" i="4" s="1"/>
  <c r="AO33" i="4"/>
  <c r="AO40" i="4" s="1"/>
  <c r="AN33" i="4"/>
  <c r="AN43" i="4" s="1"/>
  <c r="AM33" i="4"/>
  <c r="AM43" i="4" s="1"/>
  <c r="AL33" i="4"/>
  <c r="AL43" i="4" s="1"/>
  <c r="AK33" i="4"/>
  <c r="AK43" i="4" s="1"/>
  <c r="AJ33" i="4"/>
  <c r="AJ42" i="4" s="1"/>
  <c r="AI33" i="4"/>
  <c r="AI43" i="4" s="1"/>
  <c r="AH33" i="4"/>
  <c r="AH42" i="4" s="1"/>
  <c r="AG33" i="4"/>
  <c r="AG42" i="4" s="1"/>
  <c r="AF33" i="4"/>
  <c r="AF41" i="4" s="1"/>
  <c r="AE33" i="4"/>
  <c r="AE41" i="4" s="1"/>
  <c r="AD33" i="4"/>
  <c r="AD43" i="4" s="1"/>
  <c r="AC33" i="4"/>
  <c r="AC43" i="4" s="1"/>
  <c r="AB33" i="4"/>
  <c r="AB43" i="4" s="1"/>
  <c r="AA33" i="4"/>
  <c r="AA43" i="4" s="1"/>
  <c r="Z33" i="4"/>
  <c r="Z43" i="4" s="1"/>
  <c r="Y33" i="4"/>
  <c r="Y43" i="4" s="1"/>
  <c r="X33" i="4"/>
  <c r="X42" i="4" s="1"/>
  <c r="W33" i="4"/>
  <c r="W43" i="4" s="1"/>
  <c r="V33" i="4"/>
  <c r="V42" i="4" s="1"/>
  <c r="U33" i="4"/>
  <c r="U42" i="4" s="1"/>
  <c r="T33" i="4"/>
  <c r="T41" i="4" s="1"/>
  <c r="S33" i="4"/>
  <c r="S41" i="4" s="1"/>
  <c r="R33" i="4"/>
  <c r="R43" i="4" s="1"/>
  <c r="Q33" i="4"/>
  <c r="Q41" i="4" s="1"/>
  <c r="P33" i="4"/>
  <c r="P43" i="4" s="1"/>
  <c r="O33" i="4"/>
  <c r="O43" i="4" s="1"/>
  <c r="N33" i="4"/>
  <c r="N43" i="4" s="1"/>
  <c r="M33" i="4"/>
  <c r="M43" i="4" s="1"/>
  <c r="L33" i="4"/>
  <c r="L42" i="4" s="1"/>
  <c r="K33" i="4"/>
  <c r="K43" i="4" s="1"/>
  <c r="J33" i="4"/>
  <c r="J42" i="4" s="1"/>
  <c r="I33" i="4"/>
  <c r="I42" i="4" s="1"/>
  <c r="H33" i="4"/>
  <c r="H41" i="4" s="1"/>
  <c r="G33" i="4"/>
  <c r="G41" i="4" s="1"/>
  <c r="F33" i="4"/>
  <c r="F43" i="4" s="1"/>
  <c r="E33" i="4"/>
  <c r="E41" i="4" s="1"/>
  <c r="D33" i="4"/>
  <c r="D43" i="4" s="1"/>
  <c r="C33" i="4"/>
  <c r="C43" i="4" s="1"/>
  <c r="O21" i="4"/>
  <c r="K21" i="4"/>
  <c r="J21" i="4"/>
  <c r="H21" i="4"/>
  <c r="F21" i="4"/>
  <c r="C21" i="4"/>
  <c r="O20" i="4"/>
  <c r="M20" i="4"/>
  <c r="K20" i="4"/>
  <c r="H20" i="4"/>
  <c r="F20" i="4"/>
  <c r="C20" i="4"/>
  <c r="N19" i="4"/>
  <c r="Q18" i="4"/>
  <c r="O18" i="4"/>
  <c r="J18" i="4"/>
  <c r="H18" i="4"/>
  <c r="G18" i="4"/>
  <c r="E18" i="4"/>
  <c r="C18" i="4"/>
  <c r="O17" i="4"/>
  <c r="M17" i="4"/>
  <c r="K17" i="4"/>
  <c r="J17" i="4"/>
  <c r="H17" i="4"/>
  <c r="F17" i="4"/>
  <c r="C17" i="4"/>
  <c r="O16" i="4"/>
  <c r="M16" i="4"/>
  <c r="K16" i="4"/>
  <c r="J16" i="4"/>
  <c r="H16" i="4"/>
  <c r="F16" i="4"/>
  <c r="C16" i="4"/>
  <c r="Q13" i="4"/>
  <c r="Q21" i="4" s="1"/>
  <c r="P13" i="4"/>
  <c r="P18" i="4" s="1"/>
  <c r="O13" i="4"/>
  <c r="O19" i="4" s="1"/>
  <c r="N13" i="4"/>
  <c r="N18" i="4" s="1"/>
  <c r="M13" i="4"/>
  <c r="M19" i="4" s="1"/>
  <c r="L13" i="4"/>
  <c r="L19" i="4" s="1"/>
  <c r="K13" i="4"/>
  <c r="K19" i="4" s="1"/>
  <c r="J13" i="4"/>
  <c r="J20" i="4" s="1"/>
  <c r="I13" i="4"/>
  <c r="I20" i="4" s="1"/>
  <c r="H13" i="4"/>
  <c r="H19" i="4" s="1"/>
  <c r="G13" i="4"/>
  <c r="G21" i="4" s="1"/>
  <c r="F13" i="4"/>
  <c r="F19" i="4" s="1"/>
  <c r="E13" i="4"/>
  <c r="E21" i="4" s="1"/>
  <c r="D13" i="4"/>
  <c r="D18" i="4" s="1"/>
  <c r="C13" i="4"/>
  <c r="C19" i="4" s="1"/>
  <c r="AP42" i="3"/>
  <c r="AN42" i="3"/>
  <c r="AI42" i="3"/>
  <c r="AD42" i="3"/>
  <c r="AB42" i="3"/>
  <c r="W42" i="3"/>
  <c r="R42" i="3"/>
  <c r="P42" i="3"/>
  <c r="K42" i="3"/>
  <c r="F42" i="3"/>
  <c r="D42" i="3"/>
  <c r="AN41" i="3"/>
  <c r="AL41" i="3"/>
  <c r="AI41" i="3"/>
  <c r="AB41" i="3"/>
  <c r="Z41" i="3"/>
  <c r="W41" i="3"/>
  <c r="P41" i="3"/>
  <c r="N41" i="3"/>
  <c r="K41" i="3"/>
  <c r="D41" i="3"/>
  <c r="AS39" i="3"/>
  <c r="AR39" i="3"/>
  <c r="AP39" i="3"/>
  <c r="AN39" i="3"/>
  <c r="AI39" i="3"/>
  <c r="AG39" i="3"/>
  <c r="AF39" i="3"/>
  <c r="AD39" i="3"/>
  <c r="AB39" i="3"/>
  <c r="W39" i="3"/>
  <c r="U39" i="3"/>
  <c r="T39" i="3"/>
  <c r="R39" i="3"/>
  <c r="P39" i="3"/>
  <c r="K39" i="3"/>
  <c r="I39" i="3"/>
  <c r="H39" i="3"/>
  <c r="F39" i="3"/>
  <c r="D39" i="3"/>
  <c r="AS38" i="3"/>
  <c r="AQ38" i="3"/>
  <c r="AO38" i="3"/>
  <c r="AN38" i="3"/>
  <c r="AL38" i="3"/>
  <c r="AI38" i="3"/>
  <c r="AG38" i="3"/>
  <c r="AE38" i="3"/>
  <c r="AC38" i="3"/>
  <c r="AB38" i="3"/>
  <c r="Z38" i="3"/>
  <c r="W38" i="3"/>
  <c r="U38" i="3"/>
  <c r="S38" i="3"/>
  <c r="Q38" i="3"/>
  <c r="P38" i="3"/>
  <c r="N38" i="3"/>
  <c r="K38" i="3"/>
  <c r="I38" i="3"/>
  <c r="G38" i="3"/>
  <c r="E38" i="3"/>
  <c r="D38" i="3"/>
  <c r="AT34" i="3"/>
  <c r="AT43" i="3" s="1"/>
  <c r="AS34" i="3"/>
  <c r="AS43" i="3" s="1"/>
  <c r="AR34" i="3"/>
  <c r="AR43" i="3" s="1"/>
  <c r="AQ34" i="3"/>
  <c r="AQ43" i="3" s="1"/>
  <c r="AP34" i="3"/>
  <c r="AP43" i="3" s="1"/>
  <c r="AO34" i="3"/>
  <c r="AO42" i="3" s="1"/>
  <c r="AN34" i="3"/>
  <c r="AN43" i="3" s="1"/>
  <c r="AM34" i="3"/>
  <c r="AM42" i="3" s="1"/>
  <c r="AL34" i="3"/>
  <c r="AL42" i="3" s="1"/>
  <c r="AK34" i="3"/>
  <c r="AK41" i="3" s="1"/>
  <c r="AJ34" i="3"/>
  <c r="AJ41" i="3" s="1"/>
  <c r="AI34" i="3"/>
  <c r="AI43" i="3" s="1"/>
  <c r="AH34" i="3"/>
  <c r="AH41" i="3" s="1"/>
  <c r="AG34" i="3"/>
  <c r="AG43" i="3" s="1"/>
  <c r="AF34" i="3"/>
  <c r="AF43" i="3" s="1"/>
  <c r="AE34" i="3"/>
  <c r="AE43" i="3" s="1"/>
  <c r="AD34" i="3"/>
  <c r="AD43" i="3" s="1"/>
  <c r="AC34" i="3"/>
  <c r="AC42" i="3" s="1"/>
  <c r="AB34" i="3"/>
  <c r="AB43" i="3" s="1"/>
  <c r="AA34" i="3"/>
  <c r="AA42" i="3" s="1"/>
  <c r="Z34" i="3"/>
  <c r="Z42" i="3" s="1"/>
  <c r="Y34" i="3"/>
  <c r="Y41" i="3" s="1"/>
  <c r="X34" i="3"/>
  <c r="X41" i="3" s="1"/>
  <c r="W34" i="3"/>
  <c r="W43" i="3" s="1"/>
  <c r="V34" i="3"/>
  <c r="V41" i="3" s="1"/>
  <c r="U34" i="3"/>
  <c r="U43" i="3" s="1"/>
  <c r="T34" i="3"/>
  <c r="T43" i="3" s="1"/>
  <c r="S34" i="3"/>
  <c r="S43" i="3" s="1"/>
  <c r="R34" i="3"/>
  <c r="R43" i="3" s="1"/>
  <c r="Q34" i="3"/>
  <c r="Q42" i="3" s="1"/>
  <c r="P34" i="3"/>
  <c r="P43" i="3" s="1"/>
  <c r="O34" i="3"/>
  <c r="O42" i="3" s="1"/>
  <c r="N34" i="3"/>
  <c r="N42" i="3" s="1"/>
  <c r="M34" i="3"/>
  <c r="M41" i="3" s="1"/>
  <c r="L34" i="3"/>
  <c r="L41" i="3" s="1"/>
  <c r="K34" i="3"/>
  <c r="K43" i="3" s="1"/>
  <c r="J34" i="3"/>
  <c r="J41" i="3" s="1"/>
  <c r="I34" i="3"/>
  <c r="I43" i="3" s="1"/>
  <c r="H34" i="3"/>
  <c r="H43" i="3" s="1"/>
  <c r="G34" i="3"/>
  <c r="G43" i="3" s="1"/>
  <c r="F34" i="3"/>
  <c r="F43" i="3" s="1"/>
  <c r="E34" i="3"/>
  <c r="E42" i="3" s="1"/>
  <c r="D34" i="3"/>
  <c r="D43" i="3" s="1"/>
  <c r="C34" i="3"/>
  <c r="C42" i="3" s="1"/>
  <c r="P21" i="3"/>
  <c r="O21" i="3"/>
  <c r="M21" i="3"/>
  <c r="K21" i="3"/>
  <c r="H21" i="3"/>
  <c r="D21" i="3"/>
  <c r="C21" i="3"/>
  <c r="P20" i="3"/>
  <c r="M20" i="3"/>
  <c r="K20" i="3"/>
  <c r="H20" i="3"/>
  <c r="F20" i="3"/>
  <c r="D20" i="3"/>
  <c r="M18" i="3"/>
  <c r="L18" i="3"/>
  <c r="J18" i="3"/>
  <c r="H18" i="3"/>
  <c r="P17" i="3"/>
  <c r="O17" i="3"/>
  <c r="M17" i="3"/>
  <c r="L17" i="3"/>
  <c r="K17" i="3"/>
  <c r="H17" i="3"/>
  <c r="D17" i="3"/>
  <c r="C17" i="3"/>
  <c r="P16" i="3"/>
  <c r="O16" i="3"/>
  <c r="M16" i="3"/>
  <c r="K16" i="3"/>
  <c r="H16" i="3"/>
  <c r="F16" i="3"/>
  <c r="D16" i="3"/>
  <c r="C16" i="3"/>
  <c r="Q13" i="3"/>
  <c r="Q19" i="3" s="1"/>
  <c r="P13" i="3"/>
  <c r="P19" i="3" s="1"/>
  <c r="O13" i="3"/>
  <c r="O20" i="3" s="1"/>
  <c r="N13" i="3"/>
  <c r="N16" i="3" s="1"/>
  <c r="M13" i="3"/>
  <c r="M19" i="3" s="1"/>
  <c r="L13" i="3"/>
  <c r="L21" i="3" s="1"/>
  <c r="K13" i="3"/>
  <c r="K19" i="3" s="1"/>
  <c r="J13" i="3"/>
  <c r="J21" i="3" s="1"/>
  <c r="I13" i="3"/>
  <c r="I18" i="3" s="1"/>
  <c r="H13" i="3"/>
  <c r="H19" i="3" s="1"/>
  <c r="G13" i="3"/>
  <c r="G18" i="3" s="1"/>
  <c r="F13" i="3"/>
  <c r="F19" i="3" s="1"/>
  <c r="E13" i="3"/>
  <c r="E19" i="3" s="1"/>
  <c r="D13" i="3"/>
  <c r="D19" i="3" s="1"/>
  <c r="C13" i="3"/>
  <c r="C20" i="3" s="1"/>
  <c r="V40" i="3" l="1"/>
  <c r="J43" i="3"/>
  <c r="E40" i="4"/>
  <c r="Q43" i="4"/>
  <c r="E16" i="3"/>
  <c r="Q16" i="3"/>
  <c r="N17" i="3"/>
  <c r="K18" i="3"/>
  <c r="E20" i="3"/>
  <c r="Q20" i="3"/>
  <c r="N21" i="3"/>
  <c r="C38" i="3"/>
  <c r="O38" i="3"/>
  <c r="AA38" i="3"/>
  <c r="AM38" i="3"/>
  <c r="G39" i="3"/>
  <c r="S39" i="3"/>
  <c r="AE39" i="3"/>
  <c r="AQ39" i="3"/>
  <c r="K40" i="3"/>
  <c r="W40" i="3"/>
  <c r="AI40" i="3"/>
  <c r="C41" i="3"/>
  <c r="O41" i="3"/>
  <c r="AA41" i="3"/>
  <c r="AM41" i="3"/>
  <c r="G42" i="3"/>
  <c r="S42" i="3"/>
  <c r="AE42" i="3"/>
  <c r="AQ42" i="3"/>
  <c r="L16" i="4"/>
  <c r="I17" i="4"/>
  <c r="F18" i="4"/>
  <c r="L20" i="4"/>
  <c r="I21" i="4"/>
  <c r="J38" i="4"/>
  <c r="V38" i="4"/>
  <c r="AH38" i="4"/>
  <c r="AT38" i="4"/>
  <c r="N39" i="4"/>
  <c r="Z39" i="4"/>
  <c r="AL39" i="4"/>
  <c r="F40" i="4"/>
  <c r="R40" i="4"/>
  <c r="AD40" i="4"/>
  <c r="AP40" i="4"/>
  <c r="J41" i="4"/>
  <c r="V41" i="4"/>
  <c r="AH41" i="4"/>
  <c r="AT41" i="4"/>
  <c r="N42" i="4"/>
  <c r="Z42" i="4"/>
  <c r="AL42" i="4"/>
  <c r="L40" i="3"/>
  <c r="X40" i="3"/>
  <c r="AJ40" i="3"/>
  <c r="H42" i="3"/>
  <c r="T42" i="3"/>
  <c r="AF42" i="3"/>
  <c r="AR42" i="3"/>
  <c r="L43" i="3"/>
  <c r="X43" i="3"/>
  <c r="AJ43" i="3"/>
  <c r="D19" i="4"/>
  <c r="P19" i="4"/>
  <c r="C39" i="4"/>
  <c r="O39" i="4"/>
  <c r="G40" i="4"/>
  <c r="S40" i="4"/>
  <c r="AE40" i="4"/>
  <c r="AQ40" i="4"/>
  <c r="C42" i="4"/>
  <c r="O42" i="4"/>
  <c r="AA42" i="4"/>
  <c r="AM42" i="4"/>
  <c r="G43" i="4"/>
  <c r="S43" i="4"/>
  <c r="AE43" i="4"/>
  <c r="AQ43" i="4"/>
  <c r="AH40" i="3"/>
  <c r="G16" i="3"/>
  <c r="J19" i="3"/>
  <c r="G20" i="3"/>
  <c r="M40" i="3"/>
  <c r="Y40" i="3"/>
  <c r="AK40" i="3"/>
  <c r="E41" i="3"/>
  <c r="Q41" i="3"/>
  <c r="AC41" i="3"/>
  <c r="AO41" i="3"/>
  <c r="I42" i="3"/>
  <c r="U42" i="3"/>
  <c r="AG42" i="3"/>
  <c r="AS42" i="3"/>
  <c r="M43" i="3"/>
  <c r="Y43" i="3"/>
  <c r="AK43" i="3"/>
  <c r="N16" i="4"/>
  <c r="E19" i="4"/>
  <c r="Q19" i="4"/>
  <c r="N20" i="4"/>
  <c r="L38" i="4"/>
  <c r="X38" i="4"/>
  <c r="AJ38" i="4"/>
  <c r="H40" i="4"/>
  <c r="T40" i="4"/>
  <c r="AF40" i="4"/>
  <c r="AR40" i="4"/>
  <c r="L41" i="4"/>
  <c r="X41" i="4"/>
  <c r="AJ41" i="4"/>
  <c r="D42" i="4"/>
  <c r="P42" i="4"/>
  <c r="AB42" i="4"/>
  <c r="AN42" i="4"/>
  <c r="H43" i="4"/>
  <c r="T43" i="4"/>
  <c r="AF43" i="4"/>
  <c r="AR43" i="4"/>
  <c r="M13" i="17"/>
  <c r="E13" i="18"/>
  <c r="Q13" i="18"/>
  <c r="G19" i="3"/>
  <c r="V43" i="3"/>
  <c r="E17" i="3"/>
  <c r="Q17" i="3"/>
  <c r="N18" i="3"/>
  <c r="E21" i="3"/>
  <c r="Q21" i="3"/>
  <c r="F38" i="3"/>
  <c r="R38" i="3"/>
  <c r="AD38" i="3"/>
  <c r="AP38" i="3"/>
  <c r="J39" i="3"/>
  <c r="V39" i="3"/>
  <c r="AH39" i="3"/>
  <c r="AT39" i="3"/>
  <c r="N40" i="3"/>
  <c r="Z40" i="3"/>
  <c r="AL40" i="3"/>
  <c r="F41" i="3"/>
  <c r="R41" i="3"/>
  <c r="AD41" i="3"/>
  <c r="AP41" i="3"/>
  <c r="J42" i="3"/>
  <c r="V42" i="3"/>
  <c r="AH42" i="3"/>
  <c r="AT42" i="3"/>
  <c r="N43" i="3"/>
  <c r="Z43" i="3"/>
  <c r="AL43" i="3"/>
  <c r="L17" i="4"/>
  <c r="I18" i="4"/>
  <c r="L21" i="4"/>
  <c r="M38" i="4"/>
  <c r="Y38" i="4"/>
  <c r="AK38" i="4"/>
  <c r="E39" i="4"/>
  <c r="Q39" i="4"/>
  <c r="AC39" i="4"/>
  <c r="AO39" i="4"/>
  <c r="I40" i="4"/>
  <c r="U40" i="4"/>
  <c r="AG40" i="4"/>
  <c r="AS40" i="4"/>
  <c r="M41" i="4"/>
  <c r="Y41" i="4"/>
  <c r="AK41" i="4"/>
  <c r="E42" i="4"/>
  <c r="Q42" i="4"/>
  <c r="AC42" i="4"/>
  <c r="AO42" i="4"/>
  <c r="I43" i="4"/>
  <c r="U43" i="4"/>
  <c r="AG43" i="4"/>
  <c r="AS43" i="4"/>
  <c r="N13" i="17"/>
  <c r="H15" i="17"/>
  <c r="F13" i="18"/>
  <c r="L15" i="18"/>
  <c r="Q40" i="4"/>
  <c r="AO43" i="4"/>
  <c r="I16" i="3"/>
  <c r="C18" i="3"/>
  <c r="L19" i="3"/>
  <c r="F21" i="3"/>
  <c r="O40" i="3"/>
  <c r="AM40" i="3"/>
  <c r="S41" i="3"/>
  <c r="AQ41" i="3"/>
  <c r="C43" i="3"/>
  <c r="AA43" i="3"/>
  <c r="AM43" i="3"/>
  <c r="D16" i="4"/>
  <c r="P16" i="4"/>
  <c r="G19" i="4"/>
  <c r="D20" i="4"/>
  <c r="P20" i="4"/>
  <c r="M21" i="4"/>
  <c r="J40" i="4"/>
  <c r="V40" i="4"/>
  <c r="AH40" i="4"/>
  <c r="AT40" i="4"/>
  <c r="J43" i="4"/>
  <c r="V43" i="4"/>
  <c r="AH43" i="4"/>
  <c r="AT43" i="4"/>
  <c r="C13" i="17"/>
  <c r="O13" i="17"/>
  <c r="G13" i="18"/>
  <c r="J40" i="3"/>
  <c r="AH43" i="3"/>
  <c r="E43" i="4"/>
  <c r="F17" i="3"/>
  <c r="O18" i="3"/>
  <c r="I20" i="3"/>
  <c r="C40" i="3"/>
  <c r="AA40" i="3"/>
  <c r="G41" i="3"/>
  <c r="AE41" i="3"/>
  <c r="O43" i="3"/>
  <c r="J16" i="3"/>
  <c r="G17" i="3"/>
  <c r="D18" i="3"/>
  <c r="P18" i="3"/>
  <c r="J20" i="3"/>
  <c r="G21" i="3"/>
  <c r="H38" i="3"/>
  <c r="T38" i="3"/>
  <c r="AF38" i="3"/>
  <c r="AR38" i="3"/>
  <c r="L39" i="3"/>
  <c r="X39" i="3"/>
  <c r="AJ39" i="3"/>
  <c r="D40" i="3"/>
  <c r="P40" i="3"/>
  <c r="AB40" i="3"/>
  <c r="AN40" i="3"/>
  <c r="H41" i="3"/>
  <c r="T41" i="3"/>
  <c r="AF41" i="3"/>
  <c r="AR41" i="3"/>
  <c r="L42" i="3"/>
  <c r="X42" i="3"/>
  <c r="AJ42" i="3"/>
  <c r="E16" i="4"/>
  <c r="Q16" i="4"/>
  <c r="N17" i="4"/>
  <c r="K18" i="4"/>
  <c r="E20" i="4"/>
  <c r="Q20" i="4"/>
  <c r="N21" i="4"/>
  <c r="C38" i="4"/>
  <c r="O38" i="4"/>
  <c r="AA38" i="4"/>
  <c r="AM38" i="4"/>
  <c r="G39" i="4"/>
  <c r="S39" i="4"/>
  <c r="AE39" i="4"/>
  <c r="AQ39" i="4"/>
  <c r="K40" i="4"/>
  <c r="W40" i="4"/>
  <c r="AI40" i="4"/>
  <c r="C41" i="4"/>
  <c r="O41" i="4"/>
  <c r="AA41" i="4"/>
  <c r="AM41" i="4"/>
  <c r="G42" i="4"/>
  <c r="S42" i="4"/>
  <c r="AE42" i="4"/>
  <c r="AQ42" i="4"/>
  <c r="D13" i="17"/>
  <c r="P13" i="17"/>
  <c r="M14" i="17"/>
  <c r="H13" i="18"/>
  <c r="E14" i="18"/>
  <c r="Q14" i="18"/>
  <c r="AC40" i="4"/>
  <c r="Q18" i="3"/>
  <c r="N19" i="3"/>
  <c r="M39" i="3"/>
  <c r="Y39" i="3"/>
  <c r="AK39" i="3"/>
  <c r="E40" i="3"/>
  <c r="Q40" i="3"/>
  <c r="AC40" i="3"/>
  <c r="AO40" i="3"/>
  <c r="I41" i="3"/>
  <c r="U41" i="3"/>
  <c r="AG41" i="3"/>
  <c r="AS41" i="3"/>
  <c r="M42" i="3"/>
  <c r="Y42" i="3"/>
  <c r="AK42" i="3"/>
  <c r="E43" i="3"/>
  <c r="Q43" i="3"/>
  <c r="AC43" i="3"/>
  <c r="AO43" i="3"/>
  <c r="L18" i="4"/>
  <c r="I19" i="4"/>
  <c r="H39" i="4"/>
  <c r="T39" i="4"/>
  <c r="AF39" i="4"/>
  <c r="AR39" i="4"/>
  <c r="L40" i="4"/>
  <c r="X40" i="4"/>
  <c r="AJ40" i="4"/>
  <c r="D41" i="4"/>
  <c r="P41" i="4"/>
  <c r="AB41" i="4"/>
  <c r="AN41" i="4"/>
  <c r="H42" i="4"/>
  <c r="T42" i="4"/>
  <c r="AF42" i="4"/>
  <c r="AR42" i="4"/>
  <c r="L43" i="4"/>
  <c r="X43" i="4"/>
  <c r="AJ43" i="4"/>
  <c r="N14" i="17"/>
  <c r="F14" i="18"/>
  <c r="AT40" i="3"/>
  <c r="I17" i="3"/>
  <c r="F18" i="3"/>
  <c r="O19" i="3"/>
  <c r="L20" i="3"/>
  <c r="I21" i="3"/>
  <c r="J38" i="3"/>
  <c r="V38" i="3"/>
  <c r="AH38" i="3"/>
  <c r="AT38" i="3"/>
  <c r="N39" i="3"/>
  <c r="Z39" i="3"/>
  <c r="AL39" i="3"/>
  <c r="F40" i="3"/>
  <c r="R40" i="3"/>
  <c r="AD40" i="3"/>
  <c r="AP40" i="3"/>
  <c r="AT41" i="3"/>
  <c r="G16" i="4"/>
  <c r="D17" i="4"/>
  <c r="P17" i="4"/>
  <c r="M18" i="4"/>
  <c r="J19" i="4"/>
  <c r="G20" i="4"/>
  <c r="D21" i="4"/>
  <c r="P21" i="4"/>
  <c r="E38" i="4"/>
  <c r="Q38" i="4"/>
  <c r="AC38" i="4"/>
  <c r="AO38" i="4"/>
  <c r="I39" i="4"/>
  <c r="U39" i="4"/>
  <c r="AG39" i="4"/>
  <c r="AS39" i="4"/>
  <c r="M40" i="4"/>
  <c r="Y40" i="4"/>
  <c r="AK40" i="4"/>
  <c r="AC41" i="4"/>
  <c r="AO41" i="4"/>
  <c r="F13" i="17"/>
  <c r="C14" i="17"/>
  <c r="O14" i="17"/>
  <c r="J13" i="18"/>
  <c r="G14" i="18"/>
  <c r="I19" i="3"/>
  <c r="E18" i="3"/>
  <c r="L16" i="3"/>
  <c r="C19" i="3"/>
  <c r="J17" i="3"/>
  <c r="C39" i="3"/>
  <c r="O39" i="3"/>
  <c r="AA39" i="3"/>
  <c r="AM39" i="3"/>
  <c r="G40" i="3"/>
  <c r="S40" i="3"/>
  <c r="AE40" i="3"/>
  <c r="AQ40" i="3"/>
  <c r="E17" i="4"/>
  <c r="Q17" i="4"/>
  <c r="J39" i="4"/>
  <c r="V39" i="4"/>
  <c r="AH39" i="4"/>
  <c r="AT39" i="4"/>
  <c r="N40" i="4"/>
  <c r="Z40" i="4"/>
  <c r="AL40" i="4"/>
  <c r="N20" i="3"/>
  <c r="L38" i="3"/>
  <c r="X38" i="3"/>
  <c r="AJ38" i="3"/>
  <c r="H40" i="3"/>
  <c r="T40" i="3"/>
  <c r="AF40" i="3"/>
  <c r="AR40" i="3"/>
  <c r="I16" i="4"/>
  <c r="G38" i="4"/>
  <c r="S38" i="4"/>
  <c r="AE38" i="4"/>
  <c r="AQ38" i="4"/>
  <c r="C40" i="4"/>
  <c r="O40" i="4"/>
  <c r="AA40" i="4"/>
  <c r="AM40" i="4"/>
  <c r="M38" i="3"/>
  <c r="Y38" i="3"/>
  <c r="AK38" i="3"/>
  <c r="E39" i="3"/>
  <c r="Q39" i="3"/>
  <c r="AC39" i="3"/>
  <c r="AO39" i="3"/>
  <c r="I40" i="3"/>
  <c r="U40" i="3"/>
  <c r="AG40" i="3"/>
  <c r="AS40" i="3"/>
  <c r="G17" i="4"/>
  <c r="H38" i="4"/>
  <c r="T38" i="4"/>
  <c r="AF38" i="4"/>
  <c r="AR38" i="4"/>
  <c r="L39" i="4"/>
  <c r="X39" i="4"/>
  <c r="AJ39" i="4"/>
  <c r="D40" i="4"/>
  <c r="P40" i="4"/>
  <c r="AB40" i="4"/>
  <c r="AN40" i="4"/>
</calcChain>
</file>

<file path=xl/sharedStrings.xml><?xml version="1.0" encoding="utf-8"?>
<sst xmlns="http://schemas.openxmlformats.org/spreadsheetml/2006/main" count="2112" uniqueCount="225">
  <si>
    <t>H4sIAAAAAAAEAM2QvU7DMBSF0wZEEDyEdyIrDS2lQxYCAokORYlYqqo41hWx6tjBP0jpY/DCYEcpDCyM3MH32tL57vEJRkEQfLry3df52B1PK2ZofSPlDpVdCxotWaWI6mL0DEozKbI0SROc4gQnMcotN1ZBJsAaRXiMVrbijD5CV8odiExYzo89v/jGbnvsdsDiAhQjnO1JxSEntIbfLxelbJfwDry/3TJqnA2nDR33ZHAV5bJpiQIVPRBdF2wPQRhEH6Oi0wYanEvOoddpfA/CbaCHfvdm3TbTHQAvk/V6UBVGMfEao0ZTqTirfjKY+u//JYBqPiczOruaLC6nkFwvNptoPMR9Gg7DkR/+o1Vv7uwL+T20zScCAAA=</t>
  </si>
  <si>
    <t>Contents</t>
  </si>
  <si>
    <t>Deal Flow</t>
  </si>
  <si>
    <t>Deal Flow ($) by Size</t>
  </si>
  <si>
    <t>Deal Flow (#) by Size</t>
  </si>
  <si>
    <t>Deals by Region</t>
  </si>
  <si>
    <t>Add-Ons</t>
  </si>
  <si>
    <t>Carveouts and Divestitures</t>
  </si>
  <si>
    <t>SBO and P2P % of Buyout</t>
  </si>
  <si>
    <t>Deals by Type</t>
  </si>
  <si>
    <t>Deals ($) by Sector</t>
  </si>
  <si>
    <t>Deals (#) by Sector</t>
  </si>
  <si>
    <t>Buyout Multiples</t>
  </si>
  <si>
    <t>Multiples by Size Bucket</t>
  </si>
  <si>
    <t>Exit Flow</t>
  </si>
  <si>
    <t>Exits ($) by Size</t>
  </si>
  <si>
    <t>Exits (#) by Size</t>
  </si>
  <si>
    <t>Exits ($) by Region</t>
  </si>
  <si>
    <t>Exits (#) by Region</t>
  </si>
  <si>
    <t>Exits ($) by Sector</t>
  </si>
  <si>
    <t>Exits (#) by Sector</t>
  </si>
  <si>
    <t>Exits ($) by Type</t>
  </si>
  <si>
    <t>Exits (#) by Type</t>
  </si>
  <si>
    <t>Median Exit Size x Year</t>
  </si>
  <si>
    <t>Acquisitions</t>
  </si>
  <si>
    <t>Sponsor-to-sponsor</t>
  </si>
  <si>
    <t>Public listings</t>
  </si>
  <si>
    <t>Investments v. Exits</t>
  </si>
  <si>
    <t>Fundraising</t>
  </si>
  <si>
    <t>Fundraising by Size</t>
  </si>
  <si>
    <t>Fundraising Closing Time</t>
  </si>
  <si>
    <t>Fundraising Avg Size</t>
  </si>
  <si>
    <t>First-time Funds</t>
  </si>
  <si>
    <t>Fundraising by Type</t>
  </si>
  <si>
    <t>PE Mega-Deal Activity</t>
  </si>
  <si>
    <t>Software Deal Activity</t>
  </si>
  <si>
    <t>SPAC Fundraising</t>
  </si>
  <si>
    <t>PE Holding Times</t>
  </si>
  <si>
    <t>Tech-Focused Fundraising</t>
  </si>
  <si>
    <t>Capital Overhang by Age</t>
  </si>
  <si>
    <t>US PE deal activity</t>
  </si>
  <si>
    <t>Deal value ($B)</t>
  </si>
  <si>
    <t>Deal count</t>
  </si>
  <si>
    <t>Estimated deal value ($B)</t>
  </si>
  <si>
    <t>Estimated deal count</t>
  </si>
  <si>
    <t>*As of 12/31/2020</t>
  </si>
  <si>
    <t>Q1</t>
  </si>
  <si>
    <t>Q2</t>
  </si>
  <si>
    <t>Q3</t>
  </si>
  <si>
    <t>Q4</t>
  </si>
  <si>
    <t>% of total PE (#)</t>
  </si>
  <si>
    <t>US PE deals ($B) by size</t>
  </si>
  <si>
    <t>Under $25M</t>
  </si>
  <si>
    <t>$25M-$100M</t>
  </si>
  <si>
    <t>$100M-$500M</t>
  </si>
  <si>
    <t>$500M-$1B</t>
  </si>
  <si>
    <t>$1B-$2.5B</t>
  </si>
  <si>
    <t>$2.5B+</t>
  </si>
  <si>
    <t>Total</t>
  </si>
  <si>
    <t>US PE deals (#) by size</t>
  </si>
  <si>
    <t>US PE deals (#) by region</t>
  </si>
  <si>
    <t>US PE deals ($B) by region</t>
  </si>
  <si>
    <t>Mid-Atlantic</t>
  </si>
  <si>
    <t>Midwest</t>
  </si>
  <si>
    <t>Mountain</t>
  </si>
  <si>
    <t>New England</t>
  </si>
  <si>
    <t>Great Lakes</t>
  </si>
  <si>
    <t>South</t>
  </si>
  <si>
    <t>Southeast</t>
  </si>
  <si>
    <t>West Coast</t>
  </si>
  <si>
    <t>Add-ons (#) as proportion of total US PE buyouts</t>
  </si>
  <si>
    <t>Add-on</t>
  </si>
  <si>
    <t>Non-add-on</t>
  </si>
  <si>
    <t>Add-on % of buyout</t>
  </si>
  <si>
    <t>Add-ons (#) as proportion of total US PE buyouts by quarter</t>
  </si>
  <si>
    <t>US PE add-ons (#) by sector</t>
  </si>
  <si>
    <t>Materials &amp; resources</t>
  </si>
  <si>
    <t>Information technology</t>
  </si>
  <si>
    <t>Healthcare</t>
  </si>
  <si>
    <t>Financial services</t>
  </si>
  <si>
    <t>Energy</t>
  </si>
  <si>
    <t>B2C</t>
  </si>
  <si>
    <t>B2B</t>
  </si>
  <si>
    <t>US PE add-ons (#) by sector and quarter</t>
  </si>
  <si>
    <t>US PE add-ons ($B) by sector</t>
  </si>
  <si>
    <t>Add-ons ($B) by sector and quarter</t>
  </si>
  <si>
    <t>US PE carveout/divestiture deal flow by year</t>
  </si>
  <si>
    <t>Carveout/divestiture % of US PE activity by quarter</t>
  </si>
  <si>
    <t>Carveout/divestiture</t>
  </si>
  <si>
    <t>Non carveout/divestiture</t>
  </si>
  <si>
    <t>% carveout/divestiture</t>
  </si>
  <si>
    <t>Carveout/divestiture % of US PE activity by year</t>
  </si>
  <si>
    <t>US PE carveouts/divestitures (#) by sector</t>
  </si>
  <si>
    <t>Business Products and Services (B2B)</t>
  </si>
  <si>
    <t>Consumer Products and Services (B2C)</t>
  </si>
  <si>
    <t>Financial Services</t>
  </si>
  <si>
    <t>Information Technology</t>
  </si>
  <si>
    <t>IT</t>
  </si>
  <si>
    <t>Materials and Resources</t>
  </si>
  <si>
    <t>US PE carveouts/divestitures ($B) by sector</t>
  </si>
  <si>
    <t>SBOs (#) as proportion of all US PE buyouts</t>
  </si>
  <si>
    <t>Proportion of US PE buyouts targeting public companies (#)</t>
  </si>
  <si>
    <t>Secondary buyout</t>
  </si>
  <si>
    <t>Take-private</t>
  </si>
  <si>
    <t>Traditional buyout</t>
  </si>
  <si>
    <t>Non-take-private</t>
  </si>
  <si>
    <t>% secondary buyout</t>
  </si>
  <si>
    <t>% take-private</t>
  </si>
  <si>
    <t>**Excludes add-ons</t>
  </si>
  <si>
    <t>US PE deals (#) by type</t>
  </si>
  <si>
    <t>Median and average US PE buyout/LBO sizes ($M)</t>
  </si>
  <si>
    <t>Buyout/LBO</t>
  </si>
  <si>
    <t>Median</t>
  </si>
  <si>
    <t>Average</t>
  </si>
  <si>
    <t>PE growth/expansion</t>
  </si>
  <si>
    <t>US PE deals ($B) by sector</t>
  </si>
  <si>
    <t>US PE deals ($B) by sector and quarter</t>
  </si>
  <si>
    <t>US PE deals (#) by sector</t>
  </si>
  <si>
    <t>US PE deals (#) by sector and quarter</t>
  </si>
  <si>
    <t>Median US PE buyout EV/EBITDA multiples (four-quarter rolling median)</t>
  </si>
  <si>
    <t>EV/EBITDA</t>
  </si>
  <si>
    <t>Debt/EBITDA</t>
  </si>
  <si>
    <t>Equity/EBITDA</t>
  </si>
  <si>
    <t>Debt Percent</t>
  </si>
  <si>
    <t>EV/EBITDA count</t>
  </si>
  <si>
    <t>Debt % count</t>
  </si>
  <si>
    <t>Median US PE buyout EV/EBITDA multiples</t>
  </si>
  <si>
    <t>US EV/EBITDA multiple counts by size bucket</t>
  </si>
  <si>
    <t>&lt;0x</t>
  </si>
  <si>
    <t>0x-5x</t>
  </si>
  <si>
    <t>5x-10x</t>
  </si>
  <si>
    <t>10x-15x</t>
  </si>
  <si>
    <t>15x-30x</t>
  </si>
  <si>
    <t>30x+</t>
  </si>
  <si>
    <t>US PE exit activity</t>
  </si>
  <si>
    <t>Exit value ($B)</t>
  </si>
  <si>
    <t>Exit count</t>
  </si>
  <si>
    <t>Estimated exit value ($B)</t>
  </si>
  <si>
    <t>Estimated exit count</t>
  </si>
  <si>
    <t>US PE exit activity by quarter</t>
  </si>
  <si>
    <t>US PE exits ($B) by size</t>
  </si>
  <si>
    <t xml:space="preserve"> </t>
  </si>
  <si>
    <t>US PE exits ($B) by size and quarter</t>
  </si>
  <si>
    <t>*As of 3/31/2020</t>
  </si>
  <si>
    <t>US PE exits (#) by size</t>
  </si>
  <si>
    <t>US PE exits (#) by size and quarter</t>
  </si>
  <si>
    <t>US PE exits ($B) by region</t>
  </si>
  <si>
    <t>US PE exits (#) by region</t>
  </si>
  <si>
    <t>US PE exits ($B) by sector</t>
  </si>
  <si>
    <t>US PE exits ($B) by sector and quarter</t>
  </si>
  <si>
    <t>US PE exits (#) by sector</t>
  </si>
  <si>
    <t>US PE exits (#) by sector and quarter</t>
  </si>
  <si>
    <t>Corporate acquisition</t>
  </si>
  <si>
    <t>Public listing</t>
  </si>
  <si>
    <t>US PE exits ($B) by type and quarter</t>
  </si>
  <si>
    <t>Total exit value</t>
  </si>
  <si>
    <t>US PE exits (#) by type</t>
  </si>
  <si>
    <t>US PE exits (#) by type and quarter</t>
  </si>
  <si>
    <t>Total exit count</t>
  </si>
  <si>
    <t>Median US PE exit size ($M)</t>
  </si>
  <si>
    <t>Median US PE exit size ($M) by type</t>
  </si>
  <si>
    <t>Count</t>
  </si>
  <si>
    <t>Counts</t>
  </si>
  <si>
    <t>US PE corporate acquisition exit activity by quarter</t>
  </si>
  <si>
    <t>US PE corporate acquisition exit activity</t>
  </si>
  <si>
    <t>US PE sponsor-to-sponsor activity by quarter</t>
  </si>
  <si>
    <t>US PE sponsor-to-sponsor activity</t>
  </si>
  <si>
    <t>US PE public listing activity by quarter</t>
  </si>
  <si>
    <t>US PE public listing activity</t>
  </si>
  <si>
    <t>US PE investment/exit ratio</t>
  </si>
  <si>
    <t>Exits/investments</t>
  </si>
  <si>
    <t>Investment count (excl. add-ons)</t>
  </si>
  <si>
    <t>US PE fundraising activity</t>
  </si>
  <si>
    <t>Capital raised ($B)</t>
  </si>
  <si>
    <t>Fund count</t>
  </si>
  <si>
    <t>US PE fundraising (#) by size</t>
  </si>
  <si>
    <t>US PE fundraising ($B) by size</t>
  </si>
  <si>
    <t>Under $100M</t>
  </si>
  <si>
    <t>$100M-$250M</t>
  </si>
  <si>
    <t>$250M-$500M</t>
  </si>
  <si>
    <t>$1B-$5B</t>
  </si>
  <si>
    <t>$5B+</t>
  </si>
  <si>
    <t>Average time (months) to close for US PE funds</t>
  </si>
  <si>
    <t>Average time (years) between US PE funds</t>
  </si>
  <si>
    <t>Average time to close buyout funds</t>
  </si>
  <si>
    <t>Average time between buyout funds</t>
  </si>
  <si>
    <t>Average time to close all PE funds</t>
  </si>
  <si>
    <t>Average time between all PE funds</t>
  </si>
  <si>
    <t>Data count buyout</t>
  </si>
  <si>
    <t>Data count all PE</t>
  </si>
  <si>
    <t>Median US PE fund size ($M)</t>
  </si>
  <si>
    <t>Buyout funds</t>
  </si>
  <si>
    <t>All PE funds</t>
  </si>
  <si>
    <t>Count Greater Size</t>
  </si>
  <si>
    <t>% Greater Size</t>
  </si>
  <si>
    <t>US PE first-time fundraising activity</t>
  </si>
  <si>
    <t>All US PE fund count</t>
  </si>
  <si>
    <t>First-time US PE funds' % of all US PE funds</t>
  </si>
  <si>
    <t>US PE fundraising (#) by type</t>
  </si>
  <si>
    <t>US PE fundraising ($B) by type</t>
  </si>
  <si>
    <t>Buyout</t>
  </si>
  <si>
    <t xml:space="preserve">PE Growth-Expansion </t>
  </si>
  <si>
    <t>Mezzanine</t>
  </si>
  <si>
    <t>Other</t>
  </si>
  <si>
    <t>Restructuring/Turnaround</t>
  </si>
  <si>
    <t>US PE mega-deal activity ($1B+)</t>
  </si>
  <si>
    <t>US software PE deal activity</t>
  </si>
  <si>
    <t>IPO Count</t>
  </si>
  <si>
    <t>2020*</t>
  </si>
  <si>
    <t>0-3</t>
  </si>
  <si>
    <t>3-5</t>
  </si>
  <si>
    <t>5-7</t>
  </si>
  <si>
    <t>7+</t>
  </si>
  <si>
    <t>*As of 12/11/2020</t>
  </si>
  <si>
    <t>US PE tech-focused fundraising activity</t>
  </si>
  <si>
    <t>PE capital overhang ($B) by age bucket</t>
  </si>
  <si>
    <t>0-2</t>
  </si>
  <si>
    <t>6-7</t>
  </si>
  <si>
    <t>*Returns data through 3/31/2020</t>
  </si>
  <si>
    <t>US PE growth equity activity</t>
  </si>
  <si>
    <t>US SPAC IPO activity</t>
  </si>
  <si>
    <t>US PE exit activity ($B) by type</t>
  </si>
  <si>
    <t>US PE holding periods (#) by exit year</t>
  </si>
  <si>
    <t>Step ups and % of funds that were larger than previous</t>
  </si>
  <si>
    <t>Average US PE fund sizes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</si>
</sst>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&quot;$&quot;#,##0.00"/>
    <numFmt numFmtId="166" formatCode="0.0\x"/>
    <numFmt numFmtId="167" formatCode="&quot;$&quot;#,##0.0_);\(&quot;$&quot;#,##0.0\)"/>
    <numFmt numFmtId="168" formatCode="0&quot;*&quot;"/>
    <numFmt numFmtId="169" formatCode="&quot;$&quot;#,##0.0;;"/>
    <numFmt numFmtId="170" formatCode="0;;"/>
    <numFmt numFmtId="171" formatCode="#,##0;;"/>
    <numFmt numFmtId="172" formatCode="&quot;$&quot;#,##0.0"/>
    <numFmt numFmtId="173" formatCode="0.0"/>
  </numFmts>
  <fonts count="42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sz val="30"/>
      <color rgb="FF476990"/>
      <name val="Calibri Light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theme="1"/>
      <name val="Calibri Light"/>
      <family val="2"/>
      <scheme val="major"/>
    </font>
    <font>
      <sz val="8"/>
      <color theme="0"/>
      <name val="Calibri Light"/>
      <family val="2"/>
      <scheme val="major"/>
    </font>
    <font>
      <sz val="8"/>
      <color theme="1"/>
      <name val="Calibri Light"/>
      <family val="2"/>
      <scheme val="major"/>
    </font>
    <font>
      <u/>
      <sz val="8"/>
      <color theme="10"/>
      <name val="Calibri Light"/>
      <family val="2"/>
      <scheme val="major"/>
    </font>
    <font>
      <sz val="12"/>
      <name val="Calibri Light"/>
      <family val="2"/>
      <scheme val="major"/>
    </font>
    <font>
      <sz val="8"/>
      <name val="Calibri Light"/>
      <family val="2"/>
      <scheme val="major"/>
    </font>
    <font>
      <sz val="8"/>
      <color rgb="FFFF0000"/>
      <name val="Calibri Light"/>
      <family val="2"/>
      <scheme val="major"/>
    </font>
    <font>
      <b/>
      <sz val="12"/>
      <color rgb="FF0070C0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2"/>
      <color rgb="FFFF0000"/>
      <name val="Calibri"/>
      <family val="2"/>
      <scheme val="minor"/>
    </font>
    <font>
      <sz val="9"/>
      <color theme="0"/>
      <name val="Calibri Light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8"/>
      <color theme="0" tint="-0.499984740745262"/>
      <name val="Calibri Light"/>
      <family val="2"/>
      <scheme val="major"/>
    </font>
    <font>
      <sz val="12"/>
      <color theme="1"/>
      <name val="Calibri Light"/>
      <family val="2"/>
    </font>
    <font>
      <sz val="8"/>
      <color theme="1"/>
      <name val="Calibri Light"/>
      <family val="2"/>
    </font>
    <font>
      <sz val="8"/>
      <color theme="0"/>
      <name val="Calibri Light"/>
      <family val="2"/>
    </font>
    <font>
      <sz val="12"/>
      <color theme="1"/>
      <name val="Calibri Light"/>
      <family val="2"/>
      <scheme val="major"/>
    </font>
    <font>
      <b/>
      <sz val="8"/>
      <color theme="0"/>
      <name val="Calibri Light"/>
      <family val="2"/>
      <scheme val="major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476990"/>
        <bgColor indexed="64"/>
      </patternFill>
    </fill>
    <fill>
      <patternFill patternType="solid">
        <fgColor theme="7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9" tint="-0.249977111117893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/>
      <bottom style="thin">
        <color theme="0" tint="-0.14999847407452621"/>
      </bottom>
      <diagonal/>
    </border>
    <border>
      <left/>
      <right style="thin">
        <color rgb="FF354F6E"/>
      </right>
      <top/>
      <bottom/>
      <diagonal/>
    </border>
  </borders>
  <cellStyleXfs count="1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9" fillId="4" borderId="18" applyNumberFormat="0">
      <alignment horizontal="left"/>
    </xf>
    <xf numFmtId="0" fontId="19" fillId="3" borderId="18" applyNumberFormat="0">
      <alignment horizontal="left"/>
    </xf>
    <xf numFmtId="0" fontId="15" fillId="5" borderId="19">
      <alignment horizontal="left" vertical="center"/>
    </xf>
    <xf numFmtId="0" fontId="15" fillId="6" borderId="0" applyNumberFormat="0" applyBorder="0" applyAlignment="0" applyProtection="0"/>
    <xf numFmtId="0" fontId="1" fillId="0" borderId="0"/>
    <xf numFmtId="0" fontId="13" fillId="0" borderId="0"/>
    <xf numFmtId="0" fontId="41" fillId="0" borderId="0"/>
  </cellStyleXfs>
  <cellXfs count="618">
    <xf numFmtId="0" fontId="0" fillId="0" borderId="0" xfId="0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Border="1"/>
    <xf numFmtId="0" fontId="8" fillId="0" borderId="0" xfId="0" applyFont="1" applyBorder="1"/>
    <xf numFmtId="10" fontId="3" fillId="0" borderId="0" xfId="0" applyNumberFormat="1" applyFont="1" applyBorder="1"/>
    <xf numFmtId="9" fontId="3" fillId="0" borderId="0" xfId="3" applyFont="1" applyBorder="1"/>
    <xf numFmtId="0" fontId="3" fillId="0" borderId="0" xfId="0" applyFont="1"/>
    <xf numFmtId="7" fontId="3" fillId="0" borderId="0" xfId="0" applyNumberFormat="1" applyFont="1"/>
    <xf numFmtId="9" fontId="3" fillId="0" borderId="0" xfId="0" applyNumberFormat="1" applyFont="1"/>
    <xf numFmtId="0" fontId="5" fillId="0" borderId="0" xfId="0" applyFont="1" applyFill="1" applyBorder="1"/>
    <xf numFmtId="0" fontId="3" fillId="0" borderId="0" xfId="0" applyFont="1" applyBorder="1" applyAlignment="1">
      <alignment horizontal="center"/>
    </xf>
    <xf numFmtId="0" fontId="11" fillId="0" borderId="0" xfId="4" applyFont="1"/>
    <xf numFmtId="1" fontId="3" fillId="0" borderId="0" xfId="0" applyNumberFormat="1" applyFont="1"/>
    <xf numFmtId="10" fontId="3" fillId="0" borderId="0" xfId="0" applyNumberFormat="1" applyFont="1"/>
    <xf numFmtId="0" fontId="12" fillId="0" borderId="0" xfId="0" applyFont="1"/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2" borderId="8" xfId="3" applyNumberFormat="1" applyFont="1" applyFill="1" applyBorder="1" applyAlignment="1">
      <alignment horizontal="center"/>
    </xf>
    <xf numFmtId="3" fontId="5" fillId="2" borderId="5" xfId="0" applyNumberFormat="1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center"/>
    </xf>
    <xf numFmtId="3" fontId="5" fillId="2" borderId="6" xfId="0" applyNumberFormat="1" applyFont="1" applyFill="1" applyBorder="1" applyAlignment="1">
      <alignment horizontal="center"/>
    </xf>
    <xf numFmtId="9" fontId="5" fillId="2" borderId="5" xfId="0" applyNumberFormat="1" applyFont="1" applyFill="1" applyBorder="1" applyAlignment="1">
      <alignment horizontal="center"/>
    </xf>
    <xf numFmtId="9" fontId="5" fillId="2" borderId="0" xfId="0" applyNumberFormat="1" applyFont="1" applyFill="1" applyBorder="1" applyAlignment="1">
      <alignment horizontal="center"/>
    </xf>
    <xf numFmtId="9" fontId="5" fillId="2" borderId="6" xfId="0" applyNumberFormat="1" applyFont="1" applyFill="1" applyBorder="1" applyAlignment="1">
      <alignment horizontal="center"/>
    </xf>
    <xf numFmtId="9" fontId="5" fillId="2" borderId="7" xfId="0" applyNumberFormat="1" applyFont="1" applyFill="1" applyBorder="1" applyAlignment="1">
      <alignment horizontal="center"/>
    </xf>
    <xf numFmtId="9" fontId="5" fillId="2" borderId="8" xfId="0" applyNumberFormat="1" applyFont="1" applyFill="1" applyBorder="1" applyAlignment="1">
      <alignment horizontal="center"/>
    </xf>
    <xf numFmtId="9" fontId="5" fillId="2" borderId="9" xfId="0" applyNumberFormat="1" applyFont="1" applyFill="1" applyBorder="1" applyAlignment="1">
      <alignment horizontal="center"/>
    </xf>
    <xf numFmtId="164" fontId="5" fillId="2" borderId="9" xfId="3" applyNumberFormat="1" applyFont="1" applyFill="1" applyBorder="1" applyAlignment="1">
      <alignment horizontal="center"/>
    </xf>
    <xf numFmtId="7" fontId="5" fillId="0" borderId="5" xfId="2" applyNumberFormat="1" applyFont="1" applyBorder="1" applyAlignment="1">
      <alignment horizontal="center"/>
    </xf>
    <xf numFmtId="7" fontId="5" fillId="0" borderId="0" xfId="2" applyNumberFormat="1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9" fontId="5" fillId="0" borderId="10" xfId="0" applyNumberFormat="1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9" fontId="5" fillId="0" borderId="5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0" fontId="5" fillId="0" borderId="4" xfId="1" applyNumberFormat="1" applyFont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0" fontId="5" fillId="0" borderId="11" xfId="1" applyNumberFormat="1" applyFont="1" applyBorder="1" applyAlignment="1">
      <alignment horizontal="center"/>
    </xf>
    <xf numFmtId="0" fontId="5" fillId="2" borderId="5" xfId="1" applyNumberFormat="1" applyFont="1" applyFill="1" applyBorder="1" applyAlignment="1">
      <alignment horizontal="center"/>
    </xf>
    <xf numFmtId="0" fontId="5" fillId="2" borderId="0" xfId="1" applyNumberFormat="1" applyFont="1" applyFill="1" applyBorder="1" applyAlignment="1">
      <alignment horizontal="center"/>
    </xf>
    <xf numFmtId="0" fontId="5" fillId="2" borderId="6" xfId="1" applyNumberFormat="1" applyFont="1" applyFill="1" applyBorder="1" applyAlignment="1">
      <alignment horizontal="center"/>
    </xf>
    <xf numFmtId="0" fontId="5" fillId="0" borderId="5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5" fillId="0" borderId="6" xfId="1" applyNumberFormat="1" applyFont="1" applyBorder="1" applyAlignment="1">
      <alignment horizontal="center"/>
    </xf>
    <xf numFmtId="9" fontId="5" fillId="0" borderId="0" xfId="1" applyNumberFormat="1" applyFont="1" applyBorder="1" applyAlignment="1">
      <alignment horizontal="center"/>
    </xf>
    <xf numFmtId="9" fontId="5" fillId="0" borderId="6" xfId="1" applyNumberFormat="1" applyFont="1" applyBorder="1" applyAlignment="1">
      <alignment horizontal="center"/>
    </xf>
    <xf numFmtId="9" fontId="5" fillId="2" borderId="0" xfId="1" applyNumberFormat="1" applyFont="1" applyFill="1" applyBorder="1" applyAlignment="1">
      <alignment horizontal="center"/>
    </xf>
    <xf numFmtId="9" fontId="5" fillId="2" borderId="6" xfId="1" applyNumberFormat="1" applyFont="1" applyFill="1" applyBorder="1" applyAlignment="1">
      <alignment horizontal="center"/>
    </xf>
    <xf numFmtId="0" fontId="5" fillId="0" borderId="7" xfId="1" applyNumberFormat="1" applyFont="1" applyBorder="1" applyAlignment="1">
      <alignment horizontal="center"/>
    </xf>
    <xf numFmtId="0" fontId="5" fillId="0" borderId="8" xfId="1" applyNumberFormat="1" applyFont="1" applyBorder="1" applyAlignment="1">
      <alignment horizontal="center"/>
    </xf>
    <xf numFmtId="0" fontId="5" fillId="0" borderId="9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9" fontId="5" fillId="0" borderId="4" xfId="1" applyNumberFormat="1" applyFont="1" applyBorder="1" applyAlignment="1">
      <alignment horizontal="center"/>
    </xf>
    <xf numFmtId="9" fontId="5" fillId="0" borderId="10" xfId="1" applyNumberFormat="1" applyFont="1" applyBorder="1" applyAlignment="1">
      <alignment horizontal="center"/>
    </xf>
    <xf numFmtId="9" fontId="5" fillId="0" borderId="11" xfId="1" applyNumberFormat="1" applyFont="1" applyBorder="1" applyAlignment="1">
      <alignment horizontal="center"/>
    </xf>
    <xf numFmtId="9" fontId="5" fillId="2" borderId="5" xfId="1" applyNumberFormat="1" applyFont="1" applyFill="1" applyBorder="1" applyAlignment="1">
      <alignment horizontal="center"/>
    </xf>
    <xf numFmtId="9" fontId="5" fillId="0" borderId="5" xfId="1" applyNumberFormat="1" applyFont="1" applyBorder="1" applyAlignment="1">
      <alignment horizontal="center"/>
    </xf>
    <xf numFmtId="9" fontId="5" fillId="0" borderId="7" xfId="1" applyNumberFormat="1" applyFont="1" applyBorder="1" applyAlignment="1">
      <alignment horizontal="center"/>
    </xf>
    <xf numFmtId="9" fontId="5" fillId="0" borderId="8" xfId="1" applyNumberFormat="1" applyFont="1" applyBorder="1" applyAlignment="1">
      <alignment horizontal="center"/>
    </xf>
    <xf numFmtId="9" fontId="5" fillId="0" borderId="9" xfId="1" applyNumberFormat="1" applyFont="1" applyBorder="1" applyAlignment="1">
      <alignment horizontal="center"/>
    </xf>
    <xf numFmtId="9" fontId="3" fillId="0" borderId="0" xfId="3" applyFont="1"/>
    <xf numFmtId="0" fontId="3" fillId="0" borderId="0" xfId="0" applyFont="1" applyFill="1" applyBorder="1"/>
    <xf numFmtId="0" fontId="3" fillId="0" borderId="0" xfId="3" applyNumberFormat="1" applyFont="1" applyBorder="1"/>
    <xf numFmtId="0" fontId="3" fillId="0" borderId="0" xfId="3" applyNumberFormat="1" applyFont="1"/>
    <xf numFmtId="0" fontId="3" fillId="0" borderId="0" xfId="0" applyNumberFormat="1" applyFont="1"/>
    <xf numFmtId="44" fontId="3" fillId="0" borderId="0" xfId="2" applyFont="1"/>
    <xf numFmtId="0" fontId="3" fillId="0" borderId="0" xfId="0" applyFont="1" applyAlignment="1"/>
    <xf numFmtId="0" fontId="5" fillId="0" borderId="0" xfId="0" applyFont="1" applyFill="1" applyBorder="1" applyAlignment="1">
      <alignment horizontal="center" vertical="center"/>
    </xf>
    <xf numFmtId="9" fontId="5" fillId="0" borderId="4" xfId="2" applyNumberFormat="1" applyFont="1" applyBorder="1" applyAlignment="1">
      <alignment horizontal="center"/>
    </xf>
    <xf numFmtId="9" fontId="5" fillId="0" borderId="10" xfId="2" applyNumberFormat="1" applyFont="1" applyBorder="1" applyAlignment="1">
      <alignment horizontal="center"/>
    </xf>
    <xf numFmtId="9" fontId="5" fillId="2" borderId="5" xfId="2" applyNumberFormat="1" applyFont="1" applyFill="1" applyBorder="1" applyAlignment="1">
      <alignment horizontal="center"/>
    </xf>
    <xf numFmtId="9" fontId="5" fillId="2" borderId="0" xfId="2" applyNumberFormat="1" applyFont="1" applyFill="1" applyBorder="1" applyAlignment="1">
      <alignment horizontal="center"/>
    </xf>
    <xf numFmtId="9" fontId="5" fillId="0" borderId="5" xfId="2" applyNumberFormat="1" applyFont="1" applyBorder="1" applyAlignment="1">
      <alignment horizontal="center"/>
    </xf>
    <xf numFmtId="9" fontId="5" fillId="0" borderId="0" xfId="2" applyNumberFormat="1" applyFont="1" applyBorder="1" applyAlignment="1">
      <alignment horizontal="center"/>
    </xf>
    <xf numFmtId="9" fontId="5" fillId="2" borderId="7" xfId="2" applyNumberFormat="1" applyFont="1" applyFill="1" applyBorder="1" applyAlignment="1">
      <alignment horizontal="center"/>
    </xf>
    <xf numFmtId="9" fontId="5" fillId="2" borderId="8" xfId="2" applyNumberFormat="1" applyFont="1" applyFill="1" applyBorder="1" applyAlignment="1">
      <alignment horizontal="center"/>
    </xf>
    <xf numFmtId="0" fontId="17" fillId="0" borderId="0" xfId="0" applyFont="1" applyBorder="1"/>
    <xf numFmtId="0" fontId="18" fillId="0" borderId="0" xfId="0" applyFont="1" applyFill="1" applyBorder="1" applyAlignment="1">
      <alignment horizontal="center"/>
    </xf>
    <xf numFmtId="0" fontId="13" fillId="0" borderId="0" xfId="0" applyFont="1" applyBorder="1"/>
    <xf numFmtId="0" fontId="18" fillId="0" borderId="0" xfId="0" applyFont="1" applyAlignment="1">
      <alignment vertical="center"/>
    </xf>
    <xf numFmtId="0" fontId="18" fillId="3" borderId="0" xfId="0" applyNumberFormat="1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5" fillId="0" borderId="7" xfId="3" applyNumberFormat="1" applyFont="1" applyBorder="1" applyAlignment="1">
      <alignment horizontal="center"/>
    </xf>
    <xf numFmtId="164" fontId="5" fillId="0" borderId="8" xfId="3" applyNumberFormat="1" applyFont="1" applyBorder="1" applyAlignment="1">
      <alignment horizontal="center"/>
    </xf>
    <xf numFmtId="164" fontId="5" fillId="0" borderId="9" xfId="3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Border="1"/>
    <xf numFmtId="164" fontId="5" fillId="0" borderId="0" xfId="3" applyNumberFormat="1" applyFont="1" applyBorder="1" applyAlignment="1">
      <alignment horizontal="center"/>
    </xf>
    <xf numFmtId="164" fontId="5" fillId="0" borderId="6" xfId="3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66" fontId="5" fillId="2" borderId="0" xfId="0" applyNumberFormat="1" applyFont="1" applyFill="1" applyBorder="1" applyAlignment="1">
      <alignment horizontal="center"/>
    </xf>
    <xf numFmtId="166" fontId="5" fillId="0" borderId="4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66" fontId="5" fillId="2" borderId="5" xfId="0" applyNumberFormat="1" applyFont="1" applyFill="1" applyBorder="1" applyAlignment="1">
      <alignment horizontal="center"/>
    </xf>
    <xf numFmtId="166" fontId="5" fillId="2" borderId="6" xfId="0" applyNumberFormat="1" applyFont="1" applyFill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64" fontId="5" fillId="2" borderId="7" xfId="6" applyNumberFormat="1" applyFont="1" applyFill="1" applyBorder="1" applyAlignment="1">
      <alignment horizontal="center"/>
    </xf>
    <xf numFmtId="164" fontId="5" fillId="2" borderId="8" xfId="6" applyNumberFormat="1" applyFont="1" applyFill="1" applyBorder="1" applyAlignment="1">
      <alignment horizontal="center"/>
    </xf>
    <xf numFmtId="164" fontId="5" fillId="2" borderId="9" xfId="6" applyNumberFormat="1" applyFont="1" applyFill="1" applyBorder="1" applyAlignment="1">
      <alignment horizontal="center"/>
    </xf>
    <xf numFmtId="0" fontId="20" fillId="0" borderId="0" xfId="0" applyFont="1"/>
    <xf numFmtId="0" fontId="14" fillId="0" borderId="0" xfId="5"/>
    <xf numFmtId="0" fontId="14" fillId="0" borderId="0" xfId="5" applyFont="1"/>
    <xf numFmtId="3" fontId="5" fillId="0" borderId="4" xfId="1" applyNumberFormat="1" applyFont="1" applyBorder="1" applyAlignment="1">
      <alignment horizontal="center"/>
    </xf>
    <xf numFmtId="3" fontId="5" fillId="0" borderId="10" xfId="1" applyNumberFormat="1" applyFont="1" applyBorder="1" applyAlignment="1">
      <alignment horizontal="center"/>
    </xf>
    <xf numFmtId="3" fontId="5" fillId="0" borderId="11" xfId="1" applyNumberFormat="1" applyFont="1" applyBorder="1" applyAlignment="1">
      <alignment horizontal="center"/>
    </xf>
    <xf numFmtId="3" fontId="5" fillId="2" borderId="5" xfId="1" applyNumberFormat="1" applyFont="1" applyFill="1" applyBorder="1" applyAlignment="1">
      <alignment horizontal="center"/>
    </xf>
    <xf numFmtId="3" fontId="5" fillId="2" borderId="0" xfId="1" applyNumberFormat="1" applyFont="1" applyFill="1" applyBorder="1" applyAlignment="1">
      <alignment horizontal="center"/>
    </xf>
    <xf numFmtId="3" fontId="5" fillId="2" borderId="6" xfId="1" applyNumberFormat="1" applyFont="1" applyFill="1" applyBorder="1" applyAlignment="1">
      <alignment horizontal="center"/>
    </xf>
    <xf numFmtId="3" fontId="5" fillId="0" borderId="5" xfId="1" applyNumberFormat="1" applyFont="1" applyBorder="1" applyAlignment="1">
      <alignment horizontal="center"/>
    </xf>
    <xf numFmtId="3" fontId="5" fillId="0" borderId="0" xfId="1" applyNumberFormat="1" applyFont="1" applyBorder="1" applyAlignment="1">
      <alignment horizontal="center"/>
    </xf>
    <xf numFmtId="3" fontId="5" fillId="0" borderId="6" xfId="1" applyNumberFormat="1" applyFont="1" applyBorder="1" applyAlignment="1">
      <alignment horizontal="center"/>
    </xf>
    <xf numFmtId="3" fontId="5" fillId="0" borderId="7" xfId="1" applyNumberFormat="1" applyFont="1" applyBorder="1" applyAlignment="1">
      <alignment horizontal="center"/>
    </xf>
    <xf numFmtId="3" fontId="5" fillId="0" borderId="8" xfId="1" applyNumberFormat="1" applyFont="1" applyBorder="1" applyAlignment="1">
      <alignment horizontal="center"/>
    </xf>
    <xf numFmtId="3" fontId="5" fillId="0" borderId="9" xfId="1" applyNumberFormat="1" applyFont="1" applyBorder="1" applyAlignment="1">
      <alignment horizontal="center"/>
    </xf>
    <xf numFmtId="0" fontId="21" fillId="0" borderId="0" xfId="0" applyFont="1" applyAlignment="1">
      <alignment vertical="center"/>
    </xf>
    <xf numFmtId="164" fontId="5" fillId="0" borderId="4" xfId="3" applyNumberFormat="1" applyFont="1" applyBorder="1" applyAlignment="1">
      <alignment horizontal="center"/>
    </xf>
    <xf numFmtId="164" fontId="5" fillId="0" borderId="10" xfId="3" applyNumberFormat="1" applyFont="1" applyBorder="1" applyAlignment="1">
      <alignment horizontal="center"/>
    </xf>
    <xf numFmtId="164" fontId="5" fillId="0" borderId="11" xfId="3" applyNumberFormat="1" applyFont="1" applyBorder="1" applyAlignment="1">
      <alignment horizontal="center"/>
    </xf>
    <xf numFmtId="164" fontId="5" fillId="2" borderId="5" xfId="3" applyNumberFormat="1" applyFont="1" applyFill="1" applyBorder="1" applyAlignment="1">
      <alignment horizontal="center"/>
    </xf>
    <xf numFmtId="164" fontId="5" fillId="2" borderId="0" xfId="3" applyNumberFormat="1" applyFont="1" applyFill="1" applyBorder="1" applyAlignment="1">
      <alignment horizontal="center"/>
    </xf>
    <xf numFmtId="164" fontId="5" fillId="2" borderId="6" xfId="3" applyNumberFormat="1" applyFont="1" applyFill="1" applyBorder="1" applyAlignment="1">
      <alignment horizontal="center"/>
    </xf>
    <xf numFmtId="164" fontId="5" fillId="0" borderId="5" xfId="3" applyNumberFormat="1" applyFont="1" applyBorder="1" applyAlignment="1">
      <alignment horizontal="center"/>
    </xf>
    <xf numFmtId="0" fontId="5" fillId="0" borderId="4" xfId="2" applyNumberFormat="1" applyFont="1" applyBorder="1" applyAlignment="1">
      <alignment horizontal="center"/>
    </xf>
    <xf numFmtId="0" fontId="5" fillId="0" borderId="10" xfId="2" applyNumberFormat="1" applyFont="1" applyBorder="1" applyAlignment="1">
      <alignment horizontal="center"/>
    </xf>
    <xf numFmtId="0" fontId="5" fillId="0" borderId="11" xfId="2" applyNumberFormat="1" applyFont="1" applyBorder="1" applyAlignment="1">
      <alignment horizontal="center"/>
    </xf>
    <xf numFmtId="0" fontId="5" fillId="2" borderId="5" xfId="2" applyNumberFormat="1" applyFont="1" applyFill="1" applyBorder="1" applyAlignment="1">
      <alignment horizontal="center"/>
    </xf>
    <xf numFmtId="0" fontId="5" fillId="2" borderId="0" xfId="2" applyNumberFormat="1" applyFont="1" applyFill="1" applyBorder="1" applyAlignment="1">
      <alignment horizontal="center"/>
    </xf>
    <xf numFmtId="0" fontId="5" fillId="2" borderId="6" xfId="2" applyNumberFormat="1" applyFont="1" applyFill="1" applyBorder="1" applyAlignment="1">
      <alignment horizontal="center"/>
    </xf>
    <xf numFmtId="0" fontId="5" fillId="0" borderId="7" xfId="2" applyNumberFormat="1" applyFont="1" applyBorder="1" applyAlignment="1">
      <alignment horizontal="center"/>
    </xf>
    <xf numFmtId="0" fontId="5" fillId="0" borderId="8" xfId="2" applyNumberFormat="1" applyFont="1" applyBorder="1" applyAlignment="1">
      <alignment horizontal="center"/>
    </xf>
    <xf numFmtId="0" fontId="5" fillId="0" borderId="9" xfId="2" applyNumberFormat="1" applyFont="1" applyBorder="1" applyAlignment="1">
      <alignment horizontal="center"/>
    </xf>
    <xf numFmtId="3" fontId="5" fillId="0" borderId="7" xfId="0" applyNumberFormat="1" applyFont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164" fontId="5" fillId="2" borderId="7" xfId="3" applyNumberFormat="1" applyFont="1" applyFill="1" applyBorder="1" applyAlignment="1">
      <alignment horizontal="center"/>
    </xf>
    <xf numFmtId="0" fontId="21" fillId="0" borderId="0" xfId="5" applyFont="1" applyAlignment="1">
      <alignment horizontal="left" vertical="center"/>
    </xf>
    <xf numFmtId="9" fontId="15" fillId="6" borderId="0" xfId="10" applyNumberFormat="1"/>
    <xf numFmtId="0" fontId="5" fillId="0" borderId="0" xfId="0" applyFont="1" applyBorder="1" applyAlignment="1">
      <alignment horizontal="left"/>
    </xf>
    <xf numFmtId="0" fontId="22" fillId="0" borderId="0" xfId="0" applyFont="1"/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12" xfId="0" applyNumberFormat="1" applyFont="1" applyFill="1" applyBorder="1" applyAlignment="1">
      <alignment horizontal="center"/>
    </xf>
    <xf numFmtId="0" fontId="7" fillId="7" borderId="13" xfId="0" applyNumberFormat="1" applyFont="1" applyFill="1" applyBorder="1" applyAlignment="1">
      <alignment horizontal="center"/>
    </xf>
    <xf numFmtId="9" fontId="0" fillId="7" borderId="0" xfId="3" applyFont="1" applyFill="1"/>
    <xf numFmtId="0" fontId="0" fillId="7" borderId="0" xfId="0" applyNumberFormat="1" applyFill="1"/>
    <xf numFmtId="0" fontId="0" fillId="7" borderId="16" xfId="0" applyNumberFormat="1" applyFill="1" applyBorder="1"/>
    <xf numFmtId="0" fontId="0" fillId="7" borderId="0" xfId="0" applyNumberFormat="1" applyFill="1" applyBorder="1"/>
    <xf numFmtId="0" fontId="0" fillId="7" borderId="0" xfId="0" applyFill="1"/>
    <xf numFmtId="0" fontId="16" fillId="7" borderId="0" xfId="0" applyFont="1" applyFill="1"/>
    <xf numFmtId="0" fontId="15" fillId="7" borderId="15" xfId="4" applyFont="1" applyFill="1" applyBorder="1" applyAlignment="1">
      <alignment horizontal="left" vertical="center"/>
    </xf>
    <xf numFmtId="0" fontId="9" fillId="7" borderId="12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64" fontId="5" fillId="2" borderId="9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3" fillId="3" borderId="4" xfId="7" applyNumberFormat="1" applyFont="1" applyFill="1" applyBorder="1" applyAlignment="1">
      <alignment horizontal="center" vertical="center"/>
    </xf>
    <xf numFmtId="0" fontId="3" fillId="3" borderId="10" xfId="7" applyNumberFormat="1" applyFont="1" applyFill="1" applyBorder="1" applyAlignment="1">
      <alignment horizontal="center" vertical="center"/>
    </xf>
    <xf numFmtId="0" fontId="3" fillId="3" borderId="11" xfId="7" applyNumberFormat="1" applyFont="1" applyFill="1" applyBorder="1" applyAlignment="1">
      <alignment horizontal="center" vertical="center"/>
    </xf>
    <xf numFmtId="0" fontId="3" fillId="2" borderId="5" xfId="8" applyNumberFormat="1" applyFont="1" applyFill="1" applyBorder="1" applyAlignment="1">
      <alignment horizontal="center" vertical="center"/>
    </xf>
    <xf numFmtId="0" fontId="3" fillId="2" borderId="0" xfId="8" applyNumberFormat="1" applyFont="1" applyFill="1" applyBorder="1" applyAlignment="1">
      <alignment horizontal="center" vertical="center"/>
    </xf>
    <xf numFmtId="0" fontId="3" fillId="2" borderId="6" xfId="8" applyNumberFormat="1" applyFont="1" applyFill="1" applyBorder="1" applyAlignment="1">
      <alignment horizontal="center" vertical="center"/>
    </xf>
    <xf numFmtId="0" fontId="3" fillId="3" borderId="5" xfId="7" applyNumberFormat="1" applyFont="1" applyFill="1" applyBorder="1" applyAlignment="1">
      <alignment horizontal="center" vertical="center"/>
    </xf>
    <xf numFmtId="0" fontId="3" fillId="3" borderId="0" xfId="7" applyNumberFormat="1" applyFont="1" applyFill="1" applyBorder="1" applyAlignment="1">
      <alignment horizontal="center" vertical="center"/>
    </xf>
    <xf numFmtId="0" fontId="3" fillId="3" borderId="6" xfId="7" applyNumberFormat="1" applyFont="1" applyFill="1" applyBorder="1" applyAlignment="1">
      <alignment horizontal="center" vertical="center"/>
    </xf>
    <xf numFmtId="0" fontId="3" fillId="2" borderId="7" xfId="8" applyNumberFormat="1" applyFont="1" applyFill="1" applyBorder="1" applyAlignment="1">
      <alignment horizontal="center" vertical="center"/>
    </xf>
    <xf numFmtId="0" fontId="3" fillId="2" borderId="8" xfId="8" applyNumberFormat="1" applyFont="1" applyFill="1" applyBorder="1" applyAlignment="1">
      <alignment horizontal="center" vertical="center"/>
    </xf>
    <xf numFmtId="0" fontId="3" fillId="2" borderId="9" xfId="8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/>
    </xf>
    <xf numFmtId="0" fontId="5" fillId="2" borderId="2" xfId="1" applyNumberFormat="1" applyFont="1" applyFill="1" applyBorder="1" applyAlignment="1">
      <alignment horizontal="center"/>
    </xf>
    <xf numFmtId="0" fontId="5" fillId="2" borderId="3" xfId="1" applyNumberFormat="1" applyFont="1" applyFill="1" applyBorder="1" applyAlignment="1">
      <alignment horizontal="center"/>
    </xf>
    <xf numFmtId="9" fontId="24" fillId="0" borderId="0" xfId="3" applyFont="1"/>
    <xf numFmtId="0" fontId="24" fillId="0" borderId="0" xfId="0" applyFont="1"/>
    <xf numFmtId="0" fontId="25" fillId="0" borderId="0" xfId="4" applyFont="1"/>
    <xf numFmtId="0" fontId="26" fillId="0" borderId="0" xfId="0" applyFont="1" applyAlignment="1">
      <alignment vertical="center"/>
    </xf>
    <xf numFmtId="0" fontId="27" fillId="0" borderId="0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/>
    </xf>
    <xf numFmtId="0" fontId="23" fillId="7" borderId="2" xfId="0" applyFont="1" applyFill="1" applyBorder="1" applyAlignment="1">
      <alignment horizontal="center"/>
    </xf>
    <xf numFmtId="0" fontId="23" fillId="7" borderId="12" xfId="0" applyFont="1" applyFill="1" applyBorder="1" applyAlignment="1">
      <alignment horizontal="center"/>
    </xf>
    <xf numFmtId="0" fontId="23" fillId="7" borderId="14" xfId="0" applyFont="1" applyFill="1" applyBorder="1" applyAlignment="1">
      <alignment horizontal="center"/>
    </xf>
    <xf numFmtId="0" fontId="27" fillId="0" borderId="0" xfId="0" applyFont="1" applyBorder="1"/>
    <xf numFmtId="0" fontId="23" fillId="7" borderId="13" xfId="0" applyFont="1" applyFill="1" applyBorder="1" applyAlignment="1">
      <alignment horizontal="center"/>
    </xf>
    <xf numFmtId="0" fontId="28" fillId="0" borderId="0" xfId="0" applyFont="1"/>
    <xf numFmtId="0" fontId="7" fillId="0" borderId="0" xfId="0" applyFont="1" applyFill="1" applyBorder="1" applyAlignment="1">
      <alignment horizontal="center"/>
    </xf>
    <xf numFmtId="0" fontId="26" fillId="3" borderId="0" xfId="0" applyNumberFormat="1" applyFont="1" applyFill="1" applyAlignment="1">
      <alignment horizontal="left" vertical="center"/>
    </xf>
    <xf numFmtId="0" fontId="29" fillId="0" borderId="0" xfId="0" applyFont="1"/>
    <xf numFmtId="0" fontId="24" fillId="0" borderId="0" xfId="0" applyFont="1" applyBorder="1"/>
    <xf numFmtId="0" fontId="23" fillId="7" borderId="17" xfId="0" applyFont="1" applyFill="1" applyBorder="1" applyAlignment="1">
      <alignment horizontal="center"/>
    </xf>
    <xf numFmtId="44" fontId="24" fillId="0" borderId="0" xfId="0" applyNumberFormat="1" applyFont="1" applyBorder="1"/>
    <xf numFmtId="9" fontId="27" fillId="0" borderId="4" xfId="0" applyNumberFormat="1" applyFont="1" applyBorder="1" applyAlignment="1">
      <alignment horizontal="center"/>
    </xf>
    <xf numFmtId="9" fontId="27" fillId="0" borderId="10" xfId="0" applyNumberFormat="1" applyFont="1" applyBorder="1" applyAlignment="1">
      <alignment horizontal="center"/>
    </xf>
    <xf numFmtId="9" fontId="27" fillId="0" borderId="11" xfId="0" applyNumberFormat="1" applyFont="1" applyBorder="1" applyAlignment="1">
      <alignment horizontal="center"/>
    </xf>
    <xf numFmtId="9" fontId="27" fillId="2" borderId="5" xfId="0" applyNumberFormat="1" applyFont="1" applyFill="1" applyBorder="1" applyAlignment="1">
      <alignment horizontal="center"/>
    </xf>
    <xf numFmtId="9" fontId="27" fillId="2" borderId="0" xfId="0" applyNumberFormat="1" applyFont="1" applyFill="1" applyBorder="1" applyAlignment="1">
      <alignment horizontal="center"/>
    </xf>
    <xf numFmtId="9" fontId="27" fillId="2" borderId="6" xfId="0" applyNumberFormat="1" applyFont="1" applyFill="1" applyBorder="1" applyAlignment="1">
      <alignment horizontal="center"/>
    </xf>
    <xf numFmtId="9" fontId="24" fillId="0" borderId="0" xfId="0" applyNumberFormat="1" applyFont="1"/>
    <xf numFmtId="9" fontId="27" fillId="0" borderId="5" xfId="0" applyNumberFormat="1" applyFont="1" applyBorder="1" applyAlignment="1">
      <alignment horizontal="center"/>
    </xf>
    <xf numFmtId="9" fontId="27" fillId="0" borderId="0" xfId="0" applyNumberFormat="1" applyFont="1" applyBorder="1" applyAlignment="1">
      <alignment horizontal="center"/>
    </xf>
    <xf numFmtId="9" fontId="27" fillId="0" borderId="6" xfId="0" applyNumberFormat="1" applyFont="1" applyBorder="1" applyAlignment="1">
      <alignment horizontal="center"/>
    </xf>
    <xf numFmtId="9" fontId="27" fillId="2" borderId="7" xfId="0" applyNumberFormat="1" applyFont="1" applyFill="1" applyBorder="1" applyAlignment="1">
      <alignment horizontal="center"/>
    </xf>
    <xf numFmtId="9" fontId="27" fillId="2" borderId="8" xfId="0" applyNumberFormat="1" applyFont="1" applyFill="1" applyBorder="1" applyAlignment="1">
      <alignment horizontal="center"/>
    </xf>
    <xf numFmtId="9" fontId="27" fillId="2" borderId="9" xfId="0" applyNumberFormat="1" applyFont="1" applyFill="1" applyBorder="1" applyAlignment="1">
      <alignment horizontal="center"/>
    </xf>
    <xf numFmtId="10" fontId="24" fillId="0" borderId="0" xfId="0" applyNumberFormat="1" applyFont="1" applyBorder="1"/>
    <xf numFmtId="0" fontId="23" fillId="7" borderId="7" xfId="0" applyFont="1" applyFill="1" applyBorder="1" applyAlignment="1">
      <alignment horizontal="center"/>
    </xf>
    <xf numFmtId="0" fontId="23" fillId="7" borderId="8" xfId="0" applyFont="1" applyFill="1" applyBorder="1" applyAlignment="1">
      <alignment horizontal="center"/>
    </xf>
    <xf numFmtId="9" fontId="27" fillId="3" borderId="4" xfId="0" applyNumberFormat="1" applyFont="1" applyFill="1" applyBorder="1" applyAlignment="1">
      <alignment horizontal="center"/>
    </xf>
    <xf numFmtId="9" fontId="27" fillId="3" borderId="10" xfId="0" applyNumberFormat="1" applyFont="1" applyFill="1" applyBorder="1" applyAlignment="1">
      <alignment horizontal="center"/>
    </xf>
    <xf numFmtId="9" fontId="27" fillId="3" borderId="11" xfId="0" applyNumberFormat="1" applyFont="1" applyFill="1" applyBorder="1" applyAlignment="1">
      <alignment horizontal="center"/>
    </xf>
    <xf numFmtId="9" fontId="27" fillId="3" borderId="5" xfId="0" applyNumberFormat="1" applyFont="1" applyFill="1" applyBorder="1" applyAlignment="1">
      <alignment horizontal="center"/>
    </xf>
    <xf numFmtId="9" fontId="27" fillId="3" borderId="0" xfId="0" applyNumberFormat="1" applyFont="1" applyFill="1" applyBorder="1" applyAlignment="1">
      <alignment horizontal="center"/>
    </xf>
    <xf numFmtId="9" fontId="27" fillId="3" borderId="6" xfId="0" applyNumberFormat="1" applyFont="1" applyFill="1" applyBorder="1" applyAlignment="1">
      <alignment horizontal="center"/>
    </xf>
    <xf numFmtId="3" fontId="27" fillId="0" borderId="4" xfId="1" applyNumberFormat="1" applyFont="1" applyBorder="1" applyAlignment="1">
      <alignment horizontal="center"/>
    </xf>
    <xf numFmtId="3" fontId="27" fillId="0" borderId="10" xfId="1" applyNumberFormat="1" applyFont="1" applyBorder="1" applyAlignment="1">
      <alignment horizontal="center"/>
    </xf>
    <xf numFmtId="3" fontId="27" fillId="0" borderId="11" xfId="1" applyNumberFormat="1" applyFont="1" applyBorder="1" applyAlignment="1">
      <alignment horizontal="center"/>
    </xf>
    <xf numFmtId="3" fontId="27" fillId="2" borderId="5" xfId="1" applyNumberFormat="1" applyFont="1" applyFill="1" applyBorder="1" applyAlignment="1">
      <alignment horizontal="center"/>
    </xf>
    <xf numFmtId="3" fontId="27" fillId="2" borderId="0" xfId="1" applyNumberFormat="1" applyFont="1" applyFill="1" applyBorder="1" applyAlignment="1">
      <alignment horizontal="center"/>
    </xf>
    <xf numFmtId="3" fontId="27" fillId="2" borderId="6" xfId="1" applyNumberFormat="1" applyFont="1" applyFill="1" applyBorder="1" applyAlignment="1">
      <alignment horizontal="center"/>
    </xf>
    <xf numFmtId="3" fontId="27" fillId="0" borderId="5" xfId="1" applyNumberFormat="1" applyFont="1" applyBorder="1" applyAlignment="1">
      <alignment horizontal="center"/>
    </xf>
    <xf numFmtId="3" fontId="27" fillId="0" borderId="0" xfId="1" applyNumberFormat="1" applyFont="1" applyBorder="1" applyAlignment="1">
      <alignment horizontal="center"/>
    </xf>
    <xf numFmtId="3" fontId="27" fillId="0" borderId="6" xfId="1" applyNumberFormat="1" applyFont="1" applyBorder="1" applyAlignment="1">
      <alignment horizontal="center"/>
    </xf>
    <xf numFmtId="3" fontId="27" fillId="0" borderId="1" xfId="2" applyNumberFormat="1" applyFont="1" applyBorder="1" applyAlignment="1">
      <alignment horizontal="center"/>
    </xf>
    <xf numFmtId="3" fontId="27" fillId="0" borderId="2" xfId="2" applyNumberFormat="1" applyFont="1" applyBorder="1" applyAlignment="1">
      <alignment horizontal="center"/>
    </xf>
    <xf numFmtId="9" fontId="27" fillId="0" borderId="4" xfId="1" applyNumberFormat="1" applyFont="1" applyBorder="1" applyAlignment="1">
      <alignment horizontal="center"/>
    </xf>
    <xf numFmtId="9" fontId="27" fillId="0" borderId="10" xfId="1" applyNumberFormat="1" applyFont="1" applyBorder="1" applyAlignment="1">
      <alignment horizontal="center"/>
    </xf>
    <xf numFmtId="9" fontId="27" fillId="0" borderId="11" xfId="1" applyNumberFormat="1" applyFont="1" applyBorder="1" applyAlignment="1">
      <alignment horizontal="center"/>
    </xf>
    <xf numFmtId="9" fontId="27" fillId="2" borderId="5" xfId="1" applyNumberFormat="1" applyFont="1" applyFill="1" applyBorder="1" applyAlignment="1">
      <alignment horizontal="center"/>
    </xf>
    <xf numFmtId="9" fontId="27" fillId="2" borderId="0" xfId="1" applyNumberFormat="1" applyFont="1" applyFill="1" applyBorder="1" applyAlignment="1">
      <alignment horizontal="center"/>
    </xf>
    <xf numFmtId="9" fontId="27" fillId="2" borderId="6" xfId="1" applyNumberFormat="1" applyFont="1" applyFill="1" applyBorder="1" applyAlignment="1">
      <alignment horizontal="center"/>
    </xf>
    <xf numFmtId="9" fontId="27" fillId="0" borderId="5" xfId="1" applyNumberFormat="1" applyFont="1" applyBorder="1" applyAlignment="1">
      <alignment horizontal="center"/>
    </xf>
    <xf numFmtId="9" fontId="27" fillId="0" borderId="0" xfId="1" applyNumberFormat="1" applyFont="1" applyBorder="1" applyAlignment="1">
      <alignment horizontal="center"/>
    </xf>
    <xf numFmtId="9" fontId="27" fillId="0" borderId="6" xfId="1" applyNumberFormat="1" applyFont="1" applyBorder="1" applyAlignment="1">
      <alignment horizontal="center"/>
    </xf>
    <xf numFmtId="9" fontId="27" fillId="2" borderId="7" xfId="1" applyNumberFormat="1" applyFont="1" applyFill="1" applyBorder="1" applyAlignment="1">
      <alignment horizontal="center"/>
    </xf>
    <xf numFmtId="9" fontId="27" fillId="2" borderId="8" xfId="1" applyNumberFormat="1" applyFont="1" applyFill="1" applyBorder="1" applyAlignment="1">
      <alignment horizontal="center"/>
    </xf>
    <xf numFmtId="9" fontId="27" fillId="2" borderId="9" xfId="1" applyNumberFormat="1" applyFont="1" applyFill="1" applyBorder="1" applyAlignment="1">
      <alignment horizontal="center"/>
    </xf>
    <xf numFmtId="0" fontId="23" fillId="7" borderId="5" xfId="0" applyFont="1" applyFill="1" applyBorder="1" applyAlignment="1">
      <alignment horizontal="center"/>
    </xf>
    <xf numFmtId="3" fontId="27" fillId="0" borderId="1" xfId="1" applyNumberFormat="1" applyFont="1" applyBorder="1" applyAlignment="1">
      <alignment horizontal="center"/>
    </xf>
    <xf numFmtId="3" fontId="27" fillId="0" borderId="2" xfId="1" applyNumberFormat="1" applyFont="1" applyBorder="1" applyAlignment="1">
      <alignment horizontal="center"/>
    </xf>
    <xf numFmtId="3" fontId="27" fillId="3" borderId="4" xfId="0" applyNumberFormat="1" applyFont="1" applyFill="1" applyBorder="1" applyAlignment="1">
      <alignment horizontal="center"/>
    </xf>
    <xf numFmtId="3" fontId="27" fillId="3" borderId="10" xfId="0" applyNumberFormat="1" applyFont="1" applyFill="1" applyBorder="1" applyAlignment="1">
      <alignment horizontal="center"/>
    </xf>
    <xf numFmtId="3" fontId="27" fillId="3" borderId="11" xfId="0" applyNumberFormat="1" applyFont="1" applyFill="1" applyBorder="1" applyAlignment="1">
      <alignment horizontal="center"/>
    </xf>
    <xf numFmtId="3" fontId="27" fillId="2" borderId="5" xfId="0" applyNumberFormat="1" applyFont="1" applyFill="1" applyBorder="1" applyAlignment="1">
      <alignment horizontal="center"/>
    </xf>
    <xf numFmtId="3" fontId="27" fillId="2" borderId="0" xfId="0" applyNumberFormat="1" applyFont="1" applyFill="1" applyBorder="1" applyAlignment="1">
      <alignment horizontal="center"/>
    </xf>
    <xf numFmtId="3" fontId="27" fillId="2" borderId="6" xfId="0" applyNumberFormat="1" applyFont="1" applyFill="1" applyBorder="1" applyAlignment="1">
      <alignment horizontal="center"/>
    </xf>
    <xf numFmtId="3" fontId="27" fillId="3" borderId="5" xfId="0" applyNumberFormat="1" applyFont="1" applyFill="1" applyBorder="1" applyAlignment="1">
      <alignment horizontal="center"/>
    </xf>
    <xf numFmtId="3" fontId="27" fillId="3" borderId="0" xfId="0" applyNumberFormat="1" applyFont="1" applyFill="1" applyBorder="1" applyAlignment="1">
      <alignment horizontal="center"/>
    </xf>
    <xf numFmtId="3" fontId="27" fillId="3" borderId="6" xfId="0" applyNumberFormat="1" applyFont="1" applyFill="1" applyBorder="1" applyAlignment="1">
      <alignment horizontal="center"/>
    </xf>
    <xf numFmtId="3" fontId="27" fillId="2" borderId="7" xfId="0" applyNumberFormat="1" applyFont="1" applyFill="1" applyBorder="1" applyAlignment="1">
      <alignment horizontal="center"/>
    </xf>
    <xf numFmtId="3" fontId="27" fillId="2" borderId="8" xfId="0" applyNumberFormat="1" applyFont="1" applyFill="1" applyBorder="1" applyAlignment="1">
      <alignment horizontal="center"/>
    </xf>
    <xf numFmtId="3" fontId="27" fillId="2" borderId="9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7" fillId="0" borderId="0" xfId="0" applyFont="1" applyFill="1" applyBorder="1"/>
    <xf numFmtId="0" fontId="29" fillId="0" borderId="0" xfId="0" applyFont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7" fillId="2" borderId="6" xfId="0" applyFont="1" applyFill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2" borderId="7" xfId="0" applyFont="1" applyFill="1" applyBorder="1" applyAlignment="1">
      <alignment horizontal="center"/>
    </xf>
    <xf numFmtId="0" fontId="27" fillId="2" borderId="8" xfId="0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3" fontId="27" fillId="0" borderId="4" xfId="0" applyNumberFormat="1" applyFont="1" applyBorder="1" applyAlignment="1">
      <alignment horizontal="center"/>
    </xf>
    <xf numFmtId="3" fontId="27" fillId="0" borderId="10" xfId="0" applyNumberFormat="1" applyFont="1" applyBorder="1" applyAlignment="1">
      <alignment horizontal="center"/>
    </xf>
    <xf numFmtId="3" fontId="27" fillId="0" borderId="11" xfId="0" applyNumberFormat="1" applyFont="1" applyBorder="1" applyAlignment="1">
      <alignment horizontal="center"/>
    </xf>
    <xf numFmtId="1" fontId="24" fillId="0" borderId="0" xfId="0" applyNumberFormat="1" applyFont="1"/>
    <xf numFmtId="9" fontId="27" fillId="0" borderId="7" xfId="3" applyFont="1" applyBorder="1" applyAlignment="1">
      <alignment horizontal="center"/>
    </xf>
    <xf numFmtId="9" fontId="27" fillId="0" borderId="8" xfId="3" applyFont="1" applyBorder="1" applyAlignment="1">
      <alignment horizontal="center"/>
    </xf>
    <xf numFmtId="9" fontId="27" fillId="0" borderId="9" xfId="3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164" fontId="27" fillId="0" borderId="4" xfId="3" applyNumberFormat="1" applyFont="1" applyBorder="1" applyAlignment="1">
      <alignment horizontal="center"/>
    </xf>
    <xf numFmtId="164" fontId="27" fillId="0" borderId="10" xfId="3" applyNumberFormat="1" applyFont="1" applyBorder="1" applyAlignment="1">
      <alignment horizontal="center"/>
    </xf>
    <xf numFmtId="164" fontId="27" fillId="0" borderId="11" xfId="3" applyNumberFormat="1" applyFont="1" applyBorder="1" applyAlignment="1">
      <alignment horizontal="center"/>
    </xf>
    <xf numFmtId="164" fontId="27" fillId="2" borderId="5" xfId="3" applyNumberFormat="1" applyFont="1" applyFill="1" applyBorder="1" applyAlignment="1">
      <alignment horizontal="center"/>
    </xf>
    <xf numFmtId="164" fontId="27" fillId="2" borderId="0" xfId="3" applyNumberFormat="1" applyFont="1" applyFill="1" applyBorder="1" applyAlignment="1">
      <alignment horizontal="center"/>
    </xf>
    <xf numFmtId="164" fontId="27" fillId="2" borderId="6" xfId="3" applyNumberFormat="1" applyFont="1" applyFill="1" applyBorder="1" applyAlignment="1">
      <alignment horizontal="center"/>
    </xf>
    <xf numFmtId="164" fontId="27" fillId="0" borderId="5" xfId="3" applyNumberFormat="1" applyFont="1" applyBorder="1" applyAlignment="1">
      <alignment horizontal="center"/>
    </xf>
    <xf numFmtId="164" fontId="27" fillId="0" borderId="0" xfId="3" applyNumberFormat="1" applyFont="1" applyBorder="1" applyAlignment="1">
      <alignment horizontal="center"/>
    </xf>
    <xf numFmtId="164" fontId="27" fillId="0" borderId="6" xfId="3" applyNumberFormat="1" applyFont="1" applyBorder="1" applyAlignment="1">
      <alignment horizontal="center"/>
    </xf>
    <xf numFmtId="164" fontId="27" fillId="0" borderId="7" xfId="3" applyNumberFormat="1" applyFont="1" applyBorder="1" applyAlignment="1">
      <alignment horizontal="center"/>
    </xf>
    <xf numFmtId="164" fontId="27" fillId="0" borderId="8" xfId="3" applyNumberFormat="1" applyFont="1" applyBorder="1" applyAlignment="1">
      <alignment horizontal="center"/>
    </xf>
    <xf numFmtId="164" fontId="27" fillId="0" borderId="9" xfId="3" applyNumberFormat="1" applyFont="1" applyBorder="1" applyAlignment="1">
      <alignment horizontal="center"/>
    </xf>
    <xf numFmtId="0" fontId="27" fillId="0" borderId="0" xfId="0" applyFont="1"/>
    <xf numFmtId="9" fontId="27" fillId="0" borderId="4" xfId="3" applyNumberFormat="1" applyFont="1" applyBorder="1" applyAlignment="1">
      <alignment horizontal="center"/>
    </xf>
    <xf numFmtId="9" fontId="27" fillId="0" borderId="10" xfId="3" applyNumberFormat="1" applyFont="1" applyBorder="1" applyAlignment="1">
      <alignment horizontal="center"/>
    </xf>
    <xf numFmtId="9" fontId="27" fillId="0" borderId="11" xfId="3" applyNumberFormat="1" applyFont="1" applyBorder="1" applyAlignment="1">
      <alignment horizontal="center"/>
    </xf>
    <xf numFmtId="9" fontId="27" fillId="2" borderId="5" xfId="3" applyNumberFormat="1" applyFont="1" applyFill="1" applyBorder="1" applyAlignment="1">
      <alignment horizontal="center"/>
    </xf>
    <xf numFmtId="9" fontId="27" fillId="2" borderId="0" xfId="3" applyNumberFormat="1" applyFont="1" applyFill="1" applyBorder="1" applyAlignment="1">
      <alignment horizontal="center"/>
    </xf>
    <xf numFmtId="9" fontId="27" fillId="2" borderId="6" xfId="3" applyNumberFormat="1" applyFont="1" applyFill="1" applyBorder="1" applyAlignment="1">
      <alignment horizontal="center"/>
    </xf>
    <xf numFmtId="9" fontId="27" fillId="0" borderId="5" xfId="3" applyNumberFormat="1" applyFont="1" applyBorder="1" applyAlignment="1">
      <alignment horizontal="center"/>
    </xf>
    <xf numFmtId="9" fontId="27" fillId="0" borderId="0" xfId="3" applyNumberFormat="1" applyFont="1" applyBorder="1" applyAlignment="1">
      <alignment horizontal="center"/>
    </xf>
    <xf numFmtId="9" fontId="27" fillId="0" borderId="6" xfId="3" applyNumberFormat="1" applyFont="1" applyBorder="1" applyAlignment="1">
      <alignment horizontal="center"/>
    </xf>
    <xf numFmtId="9" fontId="27" fillId="0" borderId="7" xfId="3" applyNumberFormat="1" applyFont="1" applyBorder="1" applyAlignment="1">
      <alignment horizontal="center"/>
    </xf>
    <xf numFmtId="9" fontId="27" fillId="0" borderId="8" xfId="3" applyNumberFormat="1" applyFont="1" applyBorder="1" applyAlignment="1">
      <alignment horizontal="center"/>
    </xf>
    <xf numFmtId="9" fontId="27" fillId="0" borderId="9" xfId="3" applyNumberFormat="1" applyFont="1" applyBorder="1" applyAlignment="1">
      <alignment horizontal="center"/>
    </xf>
    <xf numFmtId="165" fontId="27" fillId="0" borderId="4" xfId="0" applyNumberFormat="1" applyFont="1" applyBorder="1" applyAlignment="1">
      <alignment horizontal="center"/>
    </xf>
    <xf numFmtId="165" fontId="27" fillId="0" borderId="10" xfId="0" applyNumberFormat="1" applyFont="1" applyBorder="1" applyAlignment="1">
      <alignment horizontal="center"/>
    </xf>
    <xf numFmtId="165" fontId="27" fillId="0" borderId="11" xfId="0" applyNumberFormat="1" applyFont="1" applyBorder="1" applyAlignment="1">
      <alignment horizontal="center"/>
    </xf>
    <xf numFmtId="165" fontId="27" fillId="2" borderId="5" xfId="0" applyNumberFormat="1" applyFont="1" applyFill="1" applyBorder="1" applyAlignment="1">
      <alignment horizontal="center"/>
    </xf>
    <xf numFmtId="165" fontId="27" fillId="2" borderId="0" xfId="0" applyNumberFormat="1" applyFont="1" applyFill="1" applyBorder="1" applyAlignment="1">
      <alignment horizontal="center"/>
    </xf>
    <xf numFmtId="165" fontId="27" fillId="2" borderId="6" xfId="0" applyNumberFormat="1" applyFont="1" applyFill="1" applyBorder="1" applyAlignment="1">
      <alignment horizontal="center"/>
    </xf>
    <xf numFmtId="165" fontId="27" fillId="0" borderId="5" xfId="0" applyNumberFormat="1" applyFont="1" applyBorder="1" applyAlignment="1">
      <alignment horizontal="center"/>
    </xf>
    <xf numFmtId="165" fontId="27" fillId="0" borderId="0" xfId="0" applyNumberFormat="1" applyFont="1" applyBorder="1" applyAlignment="1">
      <alignment horizontal="center"/>
    </xf>
    <xf numFmtId="165" fontId="27" fillId="0" borderId="6" xfId="0" applyNumberFormat="1" applyFont="1" applyBorder="1" applyAlignment="1">
      <alignment horizontal="center"/>
    </xf>
    <xf numFmtId="165" fontId="27" fillId="0" borderId="7" xfId="0" applyNumberFormat="1" applyFont="1" applyBorder="1" applyAlignment="1">
      <alignment horizontal="center"/>
    </xf>
    <xf numFmtId="165" fontId="27" fillId="0" borderId="8" xfId="0" applyNumberFormat="1" applyFont="1" applyBorder="1" applyAlignment="1">
      <alignment horizontal="center"/>
    </xf>
    <xf numFmtId="165" fontId="27" fillId="0" borderId="9" xfId="0" applyNumberFormat="1" applyFont="1" applyBorder="1" applyAlignment="1">
      <alignment horizontal="center"/>
    </xf>
    <xf numFmtId="9" fontId="27" fillId="0" borderId="4" xfId="3" applyFont="1" applyBorder="1" applyAlignment="1">
      <alignment horizontal="center"/>
    </xf>
    <xf numFmtId="9" fontId="27" fillId="0" borderId="10" xfId="3" applyFont="1" applyBorder="1" applyAlignment="1">
      <alignment horizontal="center"/>
    </xf>
    <xf numFmtId="9" fontId="27" fillId="0" borderId="11" xfId="3" applyFont="1" applyBorder="1" applyAlignment="1">
      <alignment horizontal="center"/>
    </xf>
    <xf numFmtId="9" fontId="27" fillId="2" borderId="5" xfId="3" applyFont="1" applyFill="1" applyBorder="1" applyAlignment="1">
      <alignment horizontal="center"/>
    </xf>
    <xf numFmtId="9" fontId="27" fillId="2" borderId="0" xfId="3" applyFont="1" applyFill="1" applyBorder="1" applyAlignment="1">
      <alignment horizontal="center"/>
    </xf>
    <xf numFmtId="9" fontId="27" fillId="2" borderId="6" xfId="3" applyFont="1" applyFill="1" applyBorder="1" applyAlignment="1">
      <alignment horizontal="center"/>
    </xf>
    <xf numFmtId="9" fontId="27" fillId="0" borderId="5" xfId="3" applyFont="1" applyBorder="1" applyAlignment="1">
      <alignment horizontal="center"/>
    </xf>
    <xf numFmtId="9" fontId="27" fillId="0" borderId="0" xfId="3" applyFont="1" applyBorder="1" applyAlignment="1">
      <alignment horizontal="center"/>
    </xf>
    <xf numFmtId="9" fontId="27" fillId="0" borderId="6" xfId="3" applyFont="1" applyBorder="1" applyAlignment="1">
      <alignment horizontal="center"/>
    </xf>
    <xf numFmtId="9" fontId="27" fillId="3" borderId="7" xfId="0" applyNumberFormat="1" applyFont="1" applyFill="1" applyBorder="1" applyAlignment="1">
      <alignment horizontal="center"/>
    </xf>
    <xf numFmtId="9" fontId="27" fillId="3" borderId="8" xfId="0" applyNumberFormat="1" applyFont="1" applyFill="1" applyBorder="1" applyAlignment="1">
      <alignment horizontal="center"/>
    </xf>
    <xf numFmtId="0" fontId="30" fillId="0" borderId="0" xfId="0" applyFont="1"/>
    <xf numFmtId="3" fontId="24" fillId="2" borderId="0" xfId="0" applyNumberFormat="1" applyFont="1" applyFill="1" applyBorder="1" applyAlignment="1">
      <alignment horizontal="center"/>
    </xf>
    <xf numFmtId="169" fontId="24" fillId="0" borderId="0" xfId="2" applyNumberFormat="1" applyFont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1" fontId="5" fillId="2" borderId="8" xfId="0" applyNumberFormat="1" applyFont="1" applyFill="1" applyBorder="1" applyAlignment="1">
      <alignment horizontal="center"/>
    </xf>
    <xf numFmtId="1" fontId="5" fillId="2" borderId="9" xfId="0" applyNumberFormat="1" applyFont="1" applyFill="1" applyBorder="1" applyAlignment="1">
      <alignment horizontal="center"/>
    </xf>
    <xf numFmtId="3" fontId="24" fillId="2" borderId="5" xfId="0" applyNumberFormat="1" applyFont="1" applyFill="1" applyBorder="1" applyAlignment="1">
      <alignment horizontal="center"/>
    </xf>
    <xf numFmtId="3" fontId="24" fillId="2" borderId="6" xfId="0" applyNumberFormat="1" applyFont="1" applyFill="1" applyBorder="1" applyAlignment="1">
      <alignment horizontal="center"/>
    </xf>
    <xf numFmtId="169" fontId="24" fillId="0" borderId="5" xfId="2" applyNumberFormat="1" applyFont="1" applyBorder="1" applyAlignment="1">
      <alignment horizontal="center"/>
    </xf>
    <xf numFmtId="170" fontId="24" fillId="2" borderId="7" xfId="0" applyNumberFormat="1" applyFont="1" applyFill="1" applyBorder="1" applyAlignment="1">
      <alignment horizontal="center"/>
    </xf>
    <xf numFmtId="170" fontId="24" fillId="2" borderId="8" xfId="0" applyNumberFormat="1" applyFont="1" applyFill="1" applyBorder="1" applyAlignment="1">
      <alignment horizontal="center"/>
    </xf>
    <xf numFmtId="170" fontId="24" fillId="2" borderId="9" xfId="0" applyNumberFormat="1" applyFont="1" applyFill="1" applyBorder="1" applyAlignment="1">
      <alignment horizontal="center"/>
    </xf>
    <xf numFmtId="168" fontId="23" fillId="7" borderId="3" xfId="0" applyNumberFormat="1" applyFont="1" applyFill="1" applyBorder="1" applyAlignment="1">
      <alignment horizontal="center"/>
    </xf>
    <xf numFmtId="3" fontId="27" fillId="0" borderId="7" xfId="1" applyNumberFormat="1" applyFont="1" applyBorder="1" applyAlignment="1">
      <alignment horizontal="center"/>
    </xf>
    <xf numFmtId="3" fontId="27" fillId="0" borderId="8" xfId="1" applyNumberFormat="1" applyFont="1" applyBorder="1" applyAlignment="1">
      <alignment horizontal="center"/>
    </xf>
    <xf numFmtId="3" fontId="27" fillId="0" borderId="9" xfId="1" applyNumberFormat="1" applyFont="1" applyBorder="1" applyAlignment="1">
      <alignment horizontal="center"/>
    </xf>
    <xf numFmtId="0" fontId="26" fillId="0" borderId="0" xfId="0" applyFont="1" applyAlignment="1">
      <alignment horizontal="left" vertical="center"/>
    </xf>
    <xf numFmtId="0" fontId="24" fillId="0" borderId="0" xfId="0" applyFont="1" applyAlignment="1">
      <alignment horizontal="right"/>
    </xf>
    <xf numFmtId="10" fontId="24" fillId="0" borderId="0" xfId="0" applyNumberFormat="1" applyFont="1"/>
    <xf numFmtId="0" fontId="9" fillId="7" borderId="5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center"/>
    </xf>
    <xf numFmtId="0" fontId="31" fillId="0" borderId="0" xfId="0" applyFont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171" fontId="3" fillId="2" borderId="7" xfId="0" applyNumberFormat="1" applyFont="1" applyFill="1" applyBorder="1" applyAlignment="1">
      <alignment horizontal="center"/>
    </xf>
    <xf numFmtId="171" fontId="3" fillId="2" borderId="8" xfId="0" applyNumberFormat="1" applyFont="1" applyFill="1" applyBorder="1" applyAlignment="1">
      <alignment horizontal="center"/>
    </xf>
    <xf numFmtId="171" fontId="3" fillId="2" borderId="9" xfId="0" applyNumberFormat="1" applyFont="1" applyFill="1" applyBorder="1" applyAlignment="1">
      <alignment horizontal="center"/>
    </xf>
    <xf numFmtId="167" fontId="3" fillId="0" borderId="0" xfId="0" applyNumberFormat="1" applyFont="1" applyBorder="1"/>
    <xf numFmtId="167" fontId="0" fillId="0" borderId="0" xfId="0" applyNumberFormat="1"/>
    <xf numFmtId="0" fontId="3" fillId="0" borderId="4" xfId="0" applyFont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3" fontId="27" fillId="2" borderId="7" xfId="1" applyNumberFormat="1" applyFont="1" applyFill="1" applyBorder="1" applyAlignment="1">
      <alignment horizontal="center"/>
    </xf>
    <xf numFmtId="3" fontId="27" fillId="2" borderId="8" xfId="1" applyNumberFormat="1" applyFont="1" applyFill="1" applyBorder="1" applyAlignment="1">
      <alignment horizontal="center"/>
    </xf>
    <xf numFmtId="3" fontId="27" fillId="2" borderId="9" xfId="1" applyNumberFormat="1" applyFont="1" applyFill="1" applyBorder="1" applyAlignment="1">
      <alignment horizontal="center"/>
    </xf>
    <xf numFmtId="0" fontId="23" fillId="7" borderId="9" xfId="0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7" fillId="7" borderId="14" xfId="0" applyFont="1" applyFill="1" applyBorder="1" applyAlignment="1">
      <alignment horizontal="center" vertical="center"/>
    </xf>
    <xf numFmtId="164" fontId="3" fillId="0" borderId="8" xfId="3" applyNumberFormat="1" applyFont="1" applyBorder="1" applyAlignment="1">
      <alignment horizontal="center"/>
    </xf>
    <xf numFmtId="164" fontId="3" fillId="0" borderId="9" xfId="3" applyNumberFormat="1" applyFont="1" applyBorder="1" applyAlignment="1">
      <alignment horizontal="center"/>
    </xf>
    <xf numFmtId="0" fontId="13" fillId="0" borderId="0" xfId="0" applyFont="1" applyAlignment="1"/>
    <xf numFmtId="3" fontId="24" fillId="2" borderId="5" xfId="8" applyNumberFormat="1" applyFont="1" applyFill="1" applyBorder="1" applyAlignment="1">
      <alignment horizontal="center" vertical="center"/>
    </xf>
    <xf numFmtId="3" fontId="24" fillId="2" borderId="0" xfId="8" applyNumberFormat="1" applyFont="1" applyFill="1" applyBorder="1" applyAlignment="1">
      <alignment horizontal="center" vertical="center"/>
    </xf>
    <xf numFmtId="3" fontId="24" fillId="2" borderId="6" xfId="8" applyNumberFormat="1" applyFont="1" applyFill="1" applyBorder="1" applyAlignment="1">
      <alignment horizontal="center" vertical="center"/>
    </xf>
    <xf numFmtId="0" fontId="7" fillId="7" borderId="4" xfId="0" applyNumberFormat="1" applyFont="1" applyFill="1" applyBorder="1" applyAlignment="1">
      <alignment horizontal="center"/>
    </xf>
    <xf numFmtId="0" fontId="7" fillId="7" borderId="5" xfId="0" applyNumberFormat="1" applyFont="1" applyFill="1" applyBorder="1" applyAlignment="1">
      <alignment horizontal="center"/>
    </xf>
    <xf numFmtId="0" fontId="7" fillId="7" borderId="14" xfId="0" applyNumberFormat="1" applyFont="1" applyFill="1" applyBorder="1" applyAlignment="1">
      <alignment horizontal="center"/>
    </xf>
    <xf numFmtId="0" fontId="7" fillId="7" borderId="7" xfId="0" applyNumberFormat="1" applyFont="1" applyFill="1" applyBorder="1" applyAlignment="1">
      <alignment horizontal="center"/>
    </xf>
    <xf numFmtId="168" fontId="23" fillId="7" borderId="11" xfId="0" applyNumberFormat="1" applyFont="1" applyFill="1" applyBorder="1" applyAlignment="1">
      <alignment horizontal="center"/>
    </xf>
    <xf numFmtId="43" fontId="24" fillId="0" borderId="4" xfId="1" applyFont="1" applyBorder="1" applyAlignment="1">
      <alignment horizontal="center"/>
    </xf>
    <xf numFmtId="43" fontId="24" fillId="0" borderId="10" xfId="1" applyFont="1" applyBorder="1" applyAlignment="1">
      <alignment horizontal="center"/>
    </xf>
    <xf numFmtId="43" fontId="24" fillId="0" borderId="11" xfId="1" applyFont="1" applyBorder="1" applyAlignment="1">
      <alignment horizontal="center"/>
    </xf>
    <xf numFmtId="43" fontId="24" fillId="0" borderId="0" xfId="1" applyFont="1" applyBorder="1" applyAlignment="1">
      <alignment horizontal="center"/>
    </xf>
    <xf numFmtId="43" fontId="24" fillId="0" borderId="6" xfId="1" applyFont="1" applyBorder="1" applyAlignment="1">
      <alignment horizontal="center"/>
    </xf>
    <xf numFmtId="43" fontId="5" fillId="0" borderId="4" xfId="1" applyFont="1" applyBorder="1" applyAlignment="1">
      <alignment horizontal="center"/>
    </xf>
    <xf numFmtId="43" fontId="5" fillId="0" borderId="10" xfId="1" applyFont="1" applyBorder="1" applyAlignment="1">
      <alignment horizontal="center"/>
    </xf>
    <xf numFmtId="43" fontId="5" fillId="0" borderId="11" xfId="1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43" fontId="5" fillId="0" borderId="6" xfId="1" applyFont="1" applyBorder="1" applyAlignment="1">
      <alignment horizontal="center"/>
    </xf>
    <xf numFmtId="167" fontId="24" fillId="0" borderId="0" xfId="2" applyNumberFormat="1" applyFont="1" applyBorder="1" applyAlignment="1">
      <alignment horizontal="center"/>
    </xf>
    <xf numFmtId="167" fontId="24" fillId="0" borderId="5" xfId="2" applyNumberFormat="1" applyFont="1" applyBorder="1" applyAlignment="1">
      <alignment horizontal="center"/>
    </xf>
    <xf numFmtId="167" fontId="24" fillId="0" borderId="6" xfId="2" applyNumberFormat="1" applyFont="1" applyBorder="1" applyAlignment="1">
      <alignment horizontal="center"/>
    </xf>
    <xf numFmtId="9" fontId="24" fillId="0" borderId="7" xfId="3" applyFont="1" applyBorder="1" applyAlignment="1">
      <alignment horizontal="center"/>
    </xf>
    <xf numFmtId="9" fontId="24" fillId="0" borderId="8" xfId="3" applyFont="1" applyBorder="1" applyAlignment="1">
      <alignment horizontal="center"/>
    </xf>
    <xf numFmtId="9" fontId="24" fillId="0" borderId="9" xfId="3" applyFont="1" applyBorder="1" applyAlignment="1">
      <alignment horizontal="center"/>
    </xf>
    <xf numFmtId="43" fontId="27" fillId="0" borderId="4" xfId="1" applyFont="1" applyBorder="1" applyAlignment="1">
      <alignment horizontal="center"/>
    </xf>
    <xf numFmtId="43" fontId="27" fillId="0" borderId="10" xfId="1" applyFont="1" applyBorder="1" applyAlignment="1">
      <alignment horizontal="center"/>
    </xf>
    <xf numFmtId="43" fontId="27" fillId="0" borderId="11" xfId="1" applyFont="1" applyBorder="1" applyAlignment="1">
      <alignment horizontal="center"/>
    </xf>
    <xf numFmtId="43" fontId="27" fillId="2" borderId="5" xfId="1" applyFont="1" applyFill="1" applyBorder="1" applyAlignment="1">
      <alignment horizontal="center"/>
    </xf>
    <xf numFmtId="43" fontId="27" fillId="2" borderId="0" xfId="1" applyFont="1" applyFill="1" applyBorder="1" applyAlignment="1">
      <alignment horizontal="center"/>
    </xf>
    <xf numFmtId="43" fontId="27" fillId="2" borderId="6" xfId="1" applyFont="1" applyFill="1" applyBorder="1" applyAlignment="1">
      <alignment horizontal="center"/>
    </xf>
    <xf numFmtId="43" fontId="27" fillId="0" borderId="5" xfId="1" applyFont="1" applyBorder="1" applyAlignment="1">
      <alignment horizontal="center"/>
    </xf>
    <xf numFmtId="43" fontId="27" fillId="0" borderId="0" xfId="1" applyFont="1" applyBorder="1" applyAlignment="1">
      <alignment horizontal="center"/>
    </xf>
    <xf numFmtId="43" fontId="27" fillId="0" borderId="6" xfId="1" applyFont="1" applyBorder="1" applyAlignment="1">
      <alignment horizontal="center"/>
    </xf>
    <xf numFmtId="43" fontId="27" fillId="0" borderId="2" xfId="1" applyFont="1" applyBorder="1" applyAlignment="1">
      <alignment horizontal="center"/>
    </xf>
    <xf numFmtId="43" fontId="27" fillId="0" borderId="3" xfId="1" applyFont="1" applyBorder="1" applyAlignment="1">
      <alignment horizontal="center"/>
    </xf>
    <xf numFmtId="43" fontId="27" fillId="3" borderId="4" xfId="1" applyFont="1" applyFill="1" applyBorder="1" applyAlignment="1">
      <alignment horizontal="center"/>
    </xf>
    <xf numFmtId="43" fontId="27" fillId="3" borderId="10" xfId="1" applyFont="1" applyFill="1" applyBorder="1" applyAlignment="1">
      <alignment horizontal="center"/>
    </xf>
    <xf numFmtId="43" fontId="27" fillId="3" borderId="11" xfId="1" applyFont="1" applyFill="1" applyBorder="1" applyAlignment="1">
      <alignment horizontal="center"/>
    </xf>
    <xf numFmtId="43" fontId="27" fillId="3" borderId="5" xfId="1" applyFont="1" applyFill="1" applyBorder="1" applyAlignment="1">
      <alignment horizontal="center"/>
    </xf>
    <xf numFmtId="43" fontId="27" fillId="3" borderId="0" xfId="1" applyFont="1" applyFill="1" applyBorder="1" applyAlignment="1">
      <alignment horizontal="center"/>
    </xf>
    <xf numFmtId="43" fontId="27" fillId="3" borderId="6" xfId="1" applyFont="1" applyFill="1" applyBorder="1" applyAlignment="1">
      <alignment horizontal="center"/>
    </xf>
    <xf numFmtId="43" fontId="27" fillId="2" borderId="7" xfId="1" applyFont="1" applyFill="1" applyBorder="1" applyAlignment="1">
      <alignment horizontal="center"/>
    </xf>
    <xf numFmtId="43" fontId="27" fillId="2" borderId="8" xfId="1" applyFont="1" applyFill="1" applyBorder="1" applyAlignment="1">
      <alignment horizontal="center"/>
    </xf>
    <xf numFmtId="43" fontId="27" fillId="2" borderId="9" xfId="1" applyFont="1" applyFill="1" applyBorder="1" applyAlignment="1">
      <alignment horizontal="center"/>
    </xf>
    <xf numFmtId="43" fontId="27" fillId="3" borderId="1" xfId="1" applyFont="1" applyFill="1" applyBorder="1" applyAlignment="1">
      <alignment horizontal="center"/>
    </xf>
    <xf numFmtId="43" fontId="27" fillId="3" borderId="2" xfId="1" applyFont="1" applyFill="1" applyBorder="1" applyAlignment="1">
      <alignment horizontal="center"/>
    </xf>
    <xf numFmtId="3" fontId="27" fillId="0" borderId="3" xfId="2" applyNumberFormat="1" applyFont="1" applyBorder="1" applyAlignment="1">
      <alignment horizontal="center"/>
    </xf>
    <xf numFmtId="43" fontId="24" fillId="2" borderId="5" xfId="1" applyFont="1" applyFill="1" applyBorder="1" applyAlignment="1">
      <alignment horizontal="center"/>
    </xf>
    <xf numFmtId="43" fontId="24" fillId="2" borderId="0" xfId="1" applyFont="1" applyFill="1" applyBorder="1" applyAlignment="1">
      <alignment horizontal="center"/>
    </xf>
    <xf numFmtId="43" fontId="24" fillId="2" borderId="6" xfId="1" applyFont="1" applyFill="1" applyBorder="1" applyAlignment="1">
      <alignment horizontal="center"/>
    </xf>
    <xf numFmtId="43" fontId="24" fillId="0" borderId="5" xfId="1" applyFont="1" applyBorder="1" applyAlignment="1">
      <alignment horizontal="center"/>
    </xf>
    <xf numFmtId="43" fontId="24" fillId="2" borderId="7" xfId="1" applyFont="1" applyFill="1" applyBorder="1" applyAlignment="1">
      <alignment horizontal="center"/>
    </xf>
    <xf numFmtId="43" fontId="24" fillId="2" borderId="8" xfId="1" applyFont="1" applyFill="1" applyBorder="1" applyAlignment="1">
      <alignment horizontal="center"/>
    </xf>
    <xf numFmtId="43" fontId="24" fillId="2" borderId="9" xfId="1" applyFont="1" applyFill="1" applyBorder="1" applyAlignment="1">
      <alignment horizontal="center"/>
    </xf>
    <xf numFmtId="43" fontId="5" fillId="2" borderId="5" xfId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6" xfId="1" applyFont="1" applyFill="1" applyBorder="1" applyAlignment="1">
      <alignment horizontal="center"/>
    </xf>
    <xf numFmtId="43" fontId="5" fillId="0" borderId="5" xfId="1" applyFont="1" applyBorder="1" applyAlignment="1">
      <alignment horizontal="center"/>
    </xf>
    <xf numFmtId="43" fontId="5" fillId="0" borderId="7" xfId="1" applyFont="1" applyBorder="1" applyAlignment="1">
      <alignment horizontal="center"/>
    </xf>
    <xf numFmtId="43" fontId="5" fillId="0" borderId="8" xfId="1" applyFont="1" applyBorder="1" applyAlignment="1">
      <alignment horizontal="center"/>
    </xf>
    <xf numFmtId="43" fontId="5" fillId="0" borderId="9" xfId="1" applyFont="1" applyBorder="1" applyAlignment="1">
      <alignment horizontal="center"/>
    </xf>
    <xf numFmtId="43" fontId="3" fillId="0" borderId="0" xfId="1" applyFont="1"/>
    <xf numFmtId="9" fontId="5" fillId="0" borderId="11" xfId="2" applyNumberFormat="1" applyFont="1" applyBorder="1" applyAlignment="1">
      <alignment horizontal="center"/>
    </xf>
    <xf numFmtId="9" fontId="5" fillId="2" borderId="6" xfId="2" applyNumberFormat="1" applyFont="1" applyFill="1" applyBorder="1" applyAlignment="1">
      <alignment horizontal="center"/>
    </xf>
    <xf numFmtId="9" fontId="5" fillId="0" borderId="6" xfId="2" applyNumberFormat="1" applyFont="1" applyBorder="1" applyAlignment="1">
      <alignment horizontal="center"/>
    </xf>
    <xf numFmtId="9" fontId="5" fillId="2" borderId="9" xfId="2" applyNumberFormat="1" applyFont="1" applyFill="1" applyBorder="1" applyAlignment="1">
      <alignment horizontal="center"/>
    </xf>
    <xf numFmtId="0" fontId="32" fillId="7" borderId="4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/>
    </xf>
    <xf numFmtId="168" fontId="32" fillId="7" borderId="11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7" xfId="3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43" fontId="33" fillId="0" borderId="0" xfId="1" applyFont="1"/>
    <xf numFmtId="9" fontId="27" fillId="3" borderId="11" xfId="3" applyFont="1" applyFill="1" applyBorder="1" applyAlignment="1">
      <alignment horizontal="center"/>
    </xf>
    <xf numFmtId="9" fontId="27" fillId="3" borderId="6" xfId="3" applyFont="1" applyFill="1" applyBorder="1" applyAlignment="1">
      <alignment horizontal="center"/>
    </xf>
    <xf numFmtId="9" fontId="27" fillId="2" borderId="9" xfId="3" applyFont="1" applyFill="1" applyBorder="1" applyAlignment="1">
      <alignment horizontal="center"/>
    </xf>
    <xf numFmtId="9" fontId="27" fillId="2" borderId="8" xfId="3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23" fillId="7" borderId="2" xfId="0" applyNumberFormat="1" applyFont="1" applyFill="1" applyBorder="1" applyAlignment="1">
      <alignment horizontal="center"/>
    </xf>
    <xf numFmtId="168" fontId="7" fillId="7" borderId="0" xfId="0" applyNumberFormat="1" applyFont="1" applyFill="1" applyBorder="1" applyAlignment="1">
      <alignment horizontal="center"/>
    </xf>
    <xf numFmtId="164" fontId="3" fillId="2" borderId="0" xfId="3" applyNumberFormat="1" applyFont="1" applyFill="1" applyBorder="1" applyAlignment="1">
      <alignment horizontal="center"/>
    </xf>
    <xf numFmtId="3" fontId="7" fillId="0" borderId="0" xfId="0" applyNumberFormat="1" applyFont="1"/>
    <xf numFmtId="172" fontId="7" fillId="0" borderId="0" xfId="0" applyNumberFormat="1" applyFont="1"/>
    <xf numFmtId="172" fontId="15" fillId="0" borderId="0" xfId="0" applyNumberFormat="1" applyFont="1"/>
    <xf numFmtId="0" fontId="29" fillId="0" borderId="9" xfId="0" applyFont="1" applyBorder="1"/>
    <xf numFmtId="9" fontId="27" fillId="3" borderId="10" xfId="3" applyFont="1" applyFill="1" applyBorder="1" applyAlignment="1">
      <alignment horizontal="center"/>
    </xf>
    <xf numFmtId="9" fontId="27" fillId="3" borderId="0" xfId="3" applyFont="1" applyFill="1" applyBorder="1" applyAlignment="1">
      <alignment horizontal="center"/>
    </xf>
    <xf numFmtId="164" fontId="3" fillId="0" borderId="4" xfId="3" applyNumberFormat="1" applyFont="1" applyBorder="1" applyAlignment="1">
      <alignment horizontal="center"/>
    </xf>
    <xf numFmtId="164" fontId="3" fillId="0" borderId="10" xfId="3" applyNumberFormat="1" applyFont="1" applyBorder="1" applyAlignment="1">
      <alignment horizontal="center"/>
    </xf>
    <xf numFmtId="164" fontId="3" fillId="0" borderId="11" xfId="3" applyNumberFormat="1" applyFont="1" applyBorder="1" applyAlignment="1">
      <alignment horizontal="center"/>
    </xf>
    <xf numFmtId="164" fontId="3" fillId="2" borderId="5" xfId="3" applyNumberFormat="1" applyFont="1" applyFill="1" applyBorder="1" applyAlignment="1">
      <alignment horizontal="center"/>
    </xf>
    <xf numFmtId="164" fontId="3" fillId="2" borderId="6" xfId="3" applyNumberFormat="1" applyFont="1" applyFill="1" applyBorder="1" applyAlignment="1">
      <alignment horizontal="center"/>
    </xf>
    <xf numFmtId="0" fontId="25" fillId="0" borderId="0" xfId="4" applyFont="1" applyBorder="1"/>
    <xf numFmtId="0" fontId="27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/>
    <xf numFmtId="0" fontId="23" fillId="7" borderId="0" xfId="0" applyFont="1" applyFill="1" applyAlignment="1">
      <alignment horizontal="center"/>
    </xf>
    <xf numFmtId="168" fontId="23" fillId="7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3" fontId="24" fillId="0" borderId="0" xfId="0" applyNumberFormat="1" applyFont="1" applyAlignment="1">
      <alignment horizontal="center"/>
    </xf>
    <xf numFmtId="14" fontId="24" fillId="0" borderId="0" xfId="0" applyNumberFormat="1" applyFont="1"/>
    <xf numFmtId="3" fontId="24" fillId="2" borderId="0" xfId="0" applyNumberFormat="1" applyFont="1" applyFill="1" applyAlignment="1">
      <alignment horizontal="center"/>
    </xf>
    <xf numFmtId="164" fontId="24" fillId="0" borderId="0" xfId="3" applyNumberFormat="1" applyFont="1" applyBorder="1" applyAlignment="1">
      <alignment horizontal="center"/>
    </xf>
    <xf numFmtId="164" fontId="24" fillId="2" borderId="0" xfId="3" applyNumberFormat="1" applyFont="1" applyFill="1" applyBorder="1" applyAlignment="1">
      <alignment horizontal="center"/>
    </xf>
    <xf numFmtId="0" fontId="26" fillId="0" borderId="0" xfId="0" applyFont="1"/>
    <xf numFmtId="3" fontId="27" fillId="0" borderId="3" xfId="1" applyNumberFormat="1" applyFont="1" applyBorder="1" applyAlignment="1">
      <alignment horizontal="center"/>
    </xf>
    <xf numFmtId="172" fontId="27" fillId="0" borderId="4" xfId="1" applyNumberFormat="1" applyFont="1" applyBorder="1" applyAlignment="1">
      <alignment horizontal="center"/>
    </xf>
    <xf numFmtId="172" fontId="27" fillId="0" borderId="10" xfId="1" applyNumberFormat="1" applyFont="1" applyBorder="1" applyAlignment="1">
      <alignment horizontal="center"/>
    </xf>
    <xf numFmtId="172" fontId="27" fillId="0" borderId="11" xfId="1" applyNumberFormat="1" applyFont="1" applyBorder="1" applyAlignment="1">
      <alignment horizontal="center"/>
    </xf>
    <xf numFmtId="172" fontId="27" fillId="2" borderId="7" xfId="1" applyNumberFormat="1" applyFont="1" applyFill="1" applyBorder="1" applyAlignment="1">
      <alignment horizontal="center"/>
    </xf>
    <xf numFmtId="172" fontId="27" fillId="2" borderId="8" xfId="1" applyNumberFormat="1" applyFont="1" applyFill="1" applyBorder="1" applyAlignment="1">
      <alignment horizontal="center"/>
    </xf>
    <xf numFmtId="172" fontId="27" fillId="2" borderId="9" xfId="1" applyNumberFormat="1" applyFont="1" applyFill="1" applyBorder="1" applyAlignment="1">
      <alignment horizontal="center"/>
    </xf>
    <xf numFmtId="172" fontId="3" fillId="0" borderId="4" xfId="1" applyNumberFormat="1" applyFont="1" applyBorder="1" applyAlignment="1">
      <alignment horizontal="center"/>
    </xf>
    <xf numFmtId="172" fontId="3" fillId="0" borderId="10" xfId="1" applyNumberFormat="1" applyFont="1" applyBorder="1" applyAlignment="1">
      <alignment horizontal="center"/>
    </xf>
    <xf numFmtId="172" fontId="3" fillId="0" borderId="11" xfId="1" applyNumberFormat="1" applyFont="1" applyBorder="1" applyAlignment="1">
      <alignment horizontal="center"/>
    </xf>
    <xf numFmtId="172" fontId="3" fillId="0" borderId="5" xfId="1" applyNumberFormat="1" applyFont="1" applyBorder="1" applyAlignment="1">
      <alignment horizontal="center"/>
    </xf>
    <xf numFmtId="172" fontId="3" fillId="0" borderId="0" xfId="1" applyNumberFormat="1" applyFont="1" applyBorder="1" applyAlignment="1">
      <alignment horizontal="center"/>
    </xf>
    <xf numFmtId="172" fontId="3" fillId="0" borderId="6" xfId="1" applyNumberFormat="1" applyFont="1" applyBorder="1" applyAlignment="1">
      <alignment horizontal="center"/>
    </xf>
    <xf numFmtId="172" fontId="3" fillId="0" borderId="5" xfId="2" applyNumberFormat="1" applyFont="1" applyBorder="1" applyAlignment="1">
      <alignment horizontal="center"/>
    </xf>
    <xf numFmtId="172" fontId="3" fillId="0" borderId="0" xfId="2" applyNumberFormat="1" applyFont="1" applyBorder="1" applyAlignment="1">
      <alignment horizontal="center"/>
    </xf>
    <xf numFmtId="172" fontId="3" fillId="0" borderId="0" xfId="0" applyNumberFormat="1" applyFont="1" applyBorder="1" applyAlignment="1">
      <alignment horizontal="center" vertical="center"/>
    </xf>
    <xf numFmtId="172" fontId="5" fillId="0" borderId="0" xfId="0" applyNumberFormat="1" applyFont="1" applyBorder="1" applyAlignment="1">
      <alignment horizontal="center" vertical="center"/>
    </xf>
    <xf numFmtId="172" fontId="5" fillId="0" borderId="0" xfId="1" applyNumberFormat="1" applyFont="1" applyBorder="1" applyAlignment="1">
      <alignment horizontal="center" vertical="center"/>
    </xf>
    <xf numFmtId="172" fontId="5" fillId="0" borderId="6" xfId="1" applyNumberFormat="1" applyFont="1" applyBorder="1" applyAlignment="1">
      <alignment horizontal="center" vertical="center"/>
    </xf>
    <xf numFmtId="172" fontId="5" fillId="0" borderId="10" xfId="1" applyNumberFormat="1" applyFont="1" applyBorder="1" applyAlignment="1">
      <alignment horizontal="center"/>
    </xf>
    <xf numFmtId="172" fontId="5" fillId="0" borderId="11" xfId="1" applyNumberFormat="1" applyFont="1" applyBorder="1" applyAlignment="1">
      <alignment horizontal="center"/>
    </xf>
    <xf numFmtId="172" fontId="5" fillId="2" borderId="0" xfId="1" applyNumberFormat="1" applyFont="1" applyFill="1" applyBorder="1" applyAlignment="1">
      <alignment horizontal="center"/>
    </xf>
    <xf numFmtId="172" fontId="5" fillId="2" borderId="6" xfId="1" applyNumberFormat="1" applyFont="1" applyFill="1" applyBorder="1" applyAlignment="1">
      <alignment horizontal="center"/>
    </xf>
    <xf numFmtId="172" fontId="5" fillId="0" borderId="0" xfId="1" applyNumberFormat="1" applyFont="1" applyBorder="1" applyAlignment="1">
      <alignment horizontal="center"/>
    </xf>
    <xf numFmtId="172" fontId="5" fillId="0" borderId="6" xfId="1" applyNumberFormat="1" applyFont="1" applyBorder="1" applyAlignment="1">
      <alignment horizontal="center"/>
    </xf>
    <xf numFmtId="172" fontId="5" fillId="2" borderId="8" xfId="1" applyNumberFormat="1" applyFont="1" applyFill="1" applyBorder="1" applyAlignment="1">
      <alignment horizontal="center"/>
    </xf>
    <xf numFmtId="172" fontId="5" fillId="2" borderId="9" xfId="1" applyNumberFormat="1" applyFont="1" applyFill="1" applyBorder="1" applyAlignment="1">
      <alignment horizontal="center"/>
    </xf>
    <xf numFmtId="172" fontId="5" fillId="0" borderId="4" xfId="1" applyNumberFormat="1" applyFont="1" applyBorder="1" applyAlignment="1">
      <alignment horizontal="center"/>
    </xf>
    <xf numFmtId="172" fontId="5" fillId="2" borderId="5" xfId="1" applyNumberFormat="1" applyFont="1" applyFill="1" applyBorder="1" applyAlignment="1">
      <alignment horizontal="center"/>
    </xf>
    <xf numFmtId="172" fontId="5" fillId="0" borderId="5" xfId="1" applyNumberFormat="1" applyFont="1" applyBorder="1" applyAlignment="1">
      <alignment horizontal="center"/>
    </xf>
    <xf numFmtId="172" fontId="5" fillId="2" borderId="7" xfId="1" applyNumberFormat="1" applyFont="1" applyFill="1" applyBorder="1" applyAlignment="1">
      <alignment horizontal="center"/>
    </xf>
    <xf numFmtId="0" fontId="5" fillId="2" borderId="8" xfId="1" applyNumberFormat="1" applyFont="1" applyFill="1" applyBorder="1" applyAlignment="1">
      <alignment horizontal="center"/>
    </xf>
    <xf numFmtId="0" fontId="5" fillId="2" borderId="9" xfId="1" applyNumberFormat="1" applyFont="1" applyFill="1" applyBorder="1" applyAlignment="1">
      <alignment horizontal="center"/>
    </xf>
    <xf numFmtId="0" fontId="5" fillId="2" borderId="7" xfId="1" applyNumberFormat="1" applyFont="1" applyFill="1" applyBorder="1" applyAlignment="1">
      <alignment horizontal="center"/>
    </xf>
    <xf numFmtId="172" fontId="5" fillId="0" borderId="7" xfId="1" applyNumberFormat="1" applyFont="1" applyBorder="1" applyAlignment="1">
      <alignment horizontal="center"/>
    </xf>
    <xf numFmtId="172" fontId="5" fillId="0" borderId="8" xfId="1" applyNumberFormat="1" applyFont="1" applyBorder="1" applyAlignment="1">
      <alignment horizontal="center"/>
    </xf>
    <xf numFmtId="172" fontId="5" fillId="0" borderId="9" xfId="1" applyNumberFormat="1" applyFont="1" applyBorder="1" applyAlignment="1">
      <alignment horizontal="center"/>
    </xf>
    <xf numFmtId="172" fontId="5" fillId="2" borderId="1" xfId="1" applyNumberFormat="1" applyFont="1" applyFill="1" applyBorder="1" applyAlignment="1">
      <alignment horizontal="center"/>
    </xf>
    <xf numFmtId="172" fontId="5" fillId="2" borderId="2" xfId="1" applyNumberFormat="1" applyFont="1" applyFill="1" applyBorder="1" applyAlignment="1">
      <alignment horizontal="center"/>
    </xf>
    <xf numFmtId="172" fontId="5" fillId="2" borderId="3" xfId="1" applyNumberFormat="1" applyFont="1" applyFill="1" applyBorder="1" applyAlignment="1">
      <alignment horizontal="center"/>
    </xf>
    <xf numFmtId="172" fontId="5" fillId="0" borderId="4" xfId="1" applyNumberFormat="1" applyFont="1" applyFill="1" applyBorder="1" applyAlignment="1">
      <alignment horizontal="center"/>
    </xf>
    <xf numFmtId="172" fontId="5" fillId="0" borderId="10" xfId="1" applyNumberFormat="1" applyFont="1" applyFill="1" applyBorder="1" applyAlignment="1">
      <alignment horizontal="center"/>
    </xf>
    <xf numFmtId="172" fontId="5" fillId="0" borderId="11" xfId="1" applyNumberFormat="1" applyFont="1" applyFill="1" applyBorder="1" applyAlignment="1">
      <alignment horizontal="center"/>
    </xf>
    <xf numFmtId="172" fontId="5" fillId="0" borderId="5" xfId="1" applyNumberFormat="1" applyFont="1" applyFill="1" applyBorder="1" applyAlignment="1">
      <alignment horizontal="center"/>
    </xf>
    <xf numFmtId="172" fontId="5" fillId="0" borderId="0" xfId="1" applyNumberFormat="1" applyFont="1" applyFill="1" applyBorder="1" applyAlignment="1">
      <alignment horizontal="center"/>
    </xf>
    <xf numFmtId="172" fontId="5" fillId="0" borderId="6" xfId="1" applyNumberFormat="1" applyFont="1" applyFill="1" applyBorder="1" applyAlignment="1">
      <alignment horizontal="center"/>
    </xf>
    <xf numFmtId="173" fontId="5" fillId="0" borderId="4" xfId="1" applyNumberFormat="1" applyFont="1" applyBorder="1" applyAlignment="1">
      <alignment horizontal="center"/>
    </xf>
    <xf numFmtId="173" fontId="5" fillId="0" borderId="10" xfId="1" applyNumberFormat="1" applyFont="1" applyBorder="1" applyAlignment="1">
      <alignment horizontal="center"/>
    </xf>
    <xf numFmtId="173" fontId="5" fillId="0" borderId="11" xfId="1" applyNumberFormat="1" applyFont="1" applyBorder="1" applyAlignment="1">
      <alignment horizontal="center"/>
    </xf>
    <xf numFmtId="173" fontId="5" fillId="2" borderId="5" xfId="1" applyNumberFormat="1" applyFont="1" applyFill="1" applyBorder="1" applyAlignment="1">
      <alignment horizontal="center"/>
    </xf>
    <xf numFmtId="173" fontId="5" fillId="2" borderId="0" xfId="1" applyNumberFormat="1" applyFont="1" applyFill="1" applyBorder="1" applyAlignment="1">
      <alignment horizontal="center"/>
    </xf>
    <xf numFmtId="173" fontId="5" fillId="2" borderId="6" xfId="1" applyNumberFormat="1" applyFont="1" applyFill="1" applyBorder="1" applyAlignment="1">
      <alignment horizontal="center"/>
    </xf>
    <xf numFmtId="0" fontId="7" fillId="7" borderId="0" xfId="0" applyFont="1" applyFill="1" applyAlignment="1">
      <alignment horizontal="left"/>
    </xf>
    <xf numFmtId="0" fontId="1" fillId="0" borderId="0" xfId="11"/>
    <xf numFmtId="0" fontId="36" fillId="0" borderId="0" xfId="11" applyFont="1" applyAlignment="1">
      <alignment vertical="center"/>
    </xf>
    <xf numFmtId="0" fontId="37" fillId="0" borderId="0" xfId="11" applyFont="1"/>
    <xf numFmtId="0" fontId="38" fillId="7" borderId="4" xfId="11" applyFont="1" applyFill="1" applyBorder="1" applyAlignment="1">
      <alignment horizontal="center"/>
    </xf>
    <xf numFmtId="0" fontId="38" fillId="7" borderId="10" xfId="11" applyFont="1" applyFill="1" applyBorder="1" applyAlignment="1">
      <alignment horizontal="center"/>
    </xf>
    <xf numFmtId="0" fontId="38" fillId="7" borderId="11" xfId="11" applyFont="1" applyFill="1" applyBorder="1" applyAlignment="1">
      <alignment horizontal="center"/>
    </xf>
    <xf numFmtId="0" fontId="38" fillId="7" borderId="0" xfId="11" applyFont="1" applyFill="1"/>
    <xf numFmtId="0" fontId="37" fillId="0" borderId="5" xfId="11" applyFont="1" applyBorder="1" applyAlignment="1">
      <alignment horizontal="center"/>
    </xf>
    <xf numFmtId="0" fontId="37" fillId="0" borderId="0" xfId="11" applyFont="1" applyAlignment="1">
      <alignment horizontal="center"/>
    </xf>
    <xf numFmtId="0" fontId="37" fillId="0" borderId="6" xfId="11" applyFont="1" applyBorder="1" applyAlignment="1">
      <alignment horizontal="center"/>
    </xf>
    <xf numFmtId="16" fontId="38" fillId="7" borderId="0" xfId="11" quotePrefix="1" applyNumberFormat="1" applyFont="1" applyFill="1"/>
    <xf numFmtId="0" fontId="37" fillId="2" borderId="5" xfId="11" applyFont="1" applyFill="1" applyBorder="1" applyAlignment="1">
      <alignment horizontal="center"/>
    </xf>
    <xf numFmtId="0" fontId="37" fillId="2" borderId="0" xfId="11" applyFont="1" applyFill="1" applyAlignment="1">
      <alignment horizontal="center"/>
    </xf>
    <xf numFmtId="0" fontId="37" fillId="2" borderId="6" xfId="11" applyFont="1" applyFill="1" applyBorder="1" applyAlignment="1">
      <alignment horizontal="center"/>
    </xf>
    <xf numFmtId="0" fontId="37" fillId="2" borderId="7" xfId="11" applyFont="1" applyFill="1" applyBorder="1" applyAlignment="1">
      <alignment horizontal="center"/>
    </xf>
    <xf numFmtId="0" fontId="37" fillId="2" borderId="8" xfId="11" applyFont="1" applyFill="1" applyBorder="1" applyAlignment="1">
      <alignment horizontal="center"/>
    </xf>
    <xf numFmtId="0" fontId="37" fillId="2" borderId="9" xfId="11" applyFont="1" applyFill="1" applyBorder="1" applyAlignment="1">
      <alignment horizontal="center"/>
    </xf>
    <xf numFmtId="0" fontId="39" fillId="0" borderId="0" xfId="12" applyFont="1"/>
    <xf numFmtId="0" fontId="39" fillId="0" borderId="0" xfId="12" applyFont="1" applyAlignment="1">
      <alignment vertical="center"/>
    </xf>
    <xf numFmtId="43" fontId="39" fillId="0" borderId="0" xfId="12" applyNumberFormat="1" applyFont="1"/>
    <xf numFmtId="0" fontId="40" fillId="0" borderId="0" xfId="12" applyFont="1"/>
    <xf numFmtId="0" fontId="23" fillId="7" borderId="2" xfId="12" applyFont="1" applyFill="1" applyBorder="1" applyAlignment="1">
      <alignment horizontal="center"/>
    </xf>
    <xf numFmtId="0" fontId="23" fillId="7" borderId="3" xfId="12" applyFont="1" applyFill="1" applyBorder="1" applyAlignment="1">
      <alignment horizontal="center"/>
    </xf>
    <xf numFmtId="0" fontId="23" fillId="8" borderId="12" xfId="12" applyFont="1" applyFill="1" applyBorder="1" applyAlignment="1">
      <alignment horizontal="center"/>
    </xf>
    <xf numFmtId="172" fontId="24" fillId="0" borderId="10" xfId="12" applyNumberFormat="1" applyFont="1" applyBorder="1" applyAlignment="1">
      <alignment horizontal="center"/>
    </xf>
    <xf numFmtId="172" fontId="24" fillId="0" borderId="11" xfId="12" applyNumberFormat="1" applyFont="1" applyBorder="1" applyAlignment="1">
      <alignment horizontal="center"/>
    </xf>
    <xf numFmtId="0" fontId="23" fillId="8" borderId="13" xfId="12" applyFont="1" applyFill="1" applyBorder="1" applyAlignment="1">
      <alignment horizontal="center"/>
    </xf>
    <xf numFmtId="172" fontId="24" fillId="2" borderId="0" xfId="12" applyNumberFormat="1" applyFont="1" applyFill="1" applyAlignment="1">
      <alignment horizontal="center"/>
    </xf>
    <xf numFmtId="172" fontId="24" fillId="2" borderId="6" xfId="12" applyNumberFormat="1" applyFont="1" applyFill="1" applyBorder="1" applyAlignment="1">
      <alignment horizontal="center"/>
    </xf>
    <xf numFmtId="0" fontId="23" fillId="8" borderId="14" xfId="12" applyFont="1" applyFill="1" applyBorder="1" applyAlignment="1">
      <alignment horizontal="center"/>
    </xf>
    <xf numFmtId="172" fontId="24" fillId="0" borderId="8" xfId="12" applyNumberFormat="1" applyFont="1" applyBorder="1" applyAlignment="1">
      <alignment horizontal="center"/>
    </xf>
    <xf numFmtId="172" fontId="24" fillId="0" borderId="9" xfId="12" applyNumberFormat="1" applyFont="1" applyBorder="1" applyAlignment="1">
      <alignment horizontal="center"/>
    </xf>
    <xf numFmtId="0" fontId="27" fillId="0" borderId="0" xfId="13" applyFont="1"/>
    <xf numFmtId="3" fontId="15" fillId="0" borderId="0" xfId="0" applyNumberFormat="1" applyFont="1"/>
    <xf numFmtId="3" fontId="34" fillId="0" borderId="0" xfId="1" applyNumberFormat="1" applyFont="1"/>
    <xf numFmtId="0" fontId="23" fillId="7" borderId="0" xfId="0" applyFont="1" applyFill="1" applyBorder="1" applyAlignment="1">
      <alignment horizontal="center"/>
    </xf>
    <xf numFmtId="0" fontId="23" fillId="7" borderId="6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23" fillId="7" borderId="10" xfId="0" applyFont="1" applyFill="1" applyBorder="1" applyAlignment="1">
      <alignment horizontal="center"/>
    </xf>
    <xf numFmtId="0" fontId="23" fillId="7" borderId="4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3" fillId="7" borderId="0" xfId="0" applyFont="1" applyFill="1" applyBorder="1" applyAlignment="1">
      <alignment horizontal="center"/>
    </xf>
    <xf numFmtId="0" fontId="23" fillId="7" borderId="6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23" fillId="7" borderId="10" xfId="0" applyFont="1" applyFill="1" applyBorder="1" applyAlignment="1">
      <alignment horizontal="center"/>
    </xf>
    <xf numFmtId="0" fontId="23" fillId="7" borderId="4" xfId="0" applyFont="1" applyFill="1" applyBorder="1" applyAlignment="1">
      <alignment horizontal="center"/>
    </xf>
    <xf numFmtId="0" fontId="23" fillId="7" borderId="10" xfId="0" applyNumberFormat="1" applyFont="1" applyFill="1" applyBorder="1" applyAlignment="1">
      <alignment horizontal="center"/>
    </xf>
    <xf numFmtId="168" fontId="23" fillId="7" borderId="0" xfId="0" applyNumberFormat="1" applyFont="1" applyFill="1" applyBorder="1" applyAlignment="1">
      <alignment horizontal="center"/>
    </xf>
    <xf numFmtId="168" fontId="23" fillId="7" borderId="6" xfId="0" applyNumberFormat="1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4">
    <cellStyle name="Accent4" xfId="10" builtinId="41"/>
    <cellStyle name="Comma" xfId="1" builtinId="3"/>
    <cellStyle name="Currency" xfId="2" builtinId="4"/>
    <cellStyle name="Data cell (even row)" xfId="7" xr:uid="{00000000-0005-0000-0000-000003000000}"/>
    <cellStyle name="Data cell (odd row)" xfId="8" xr:uid="{00000000-0005-0000-0000-000004000000}"/>
    <cellStyle name="Header cell" xfId="9" xr:uid="{00000000-0005-0000-0000-000005000000}"/>
    <cellStyle name="Hyperlink" xfId="4" builtinId="8"/>
    <cellStyle name="Normal" xfId="0" builtinId="0"/>
    <cellStyle name="Normal 2" xfId="5" xr:uid="{00000000-0005-0000-0000-000008000000}"/>
    <cellStyle name="Normal 2 6" xfId="13" xr:uid="{FA44737A-22BE-4B6C-9516-17968A5E31C8}"/>
    <cellStyle name="Normal 3" xfId="11" xr:uid="{E8FE01AD-537F-49AC-A518-5EA0BB2E6DF9}"/>
    <cellStyle name="Normal 4" xfId="12" xr:uid="{92433B04-3E24-43C9-90A5-E2A4F90F9BEB}"/>
    <cellStyle name="Percent" xfId="3" builtinId="5"/>
    <cellStyle name="Percent 2" xfId="6" xr:uid="{00000000-0005-0000-0000-00000A000000}"/>
  </cellStyles>
  <dxfs count="0"/>
  <tableStyles count="0" defaultTableStyle="TableStyleMedium2" defaultPivotStyle="PivotStyleLight16"/>
  <colors>
    <mruColors>
      <color rgb="FF6D98B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38407699037621E-2"/>
          <c:y val="2.6486630577427821E-2"/>
          <c:w val="0.82899540682414696"/>
          <c:h val="0.816730565105913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'Deal Flow'!$B$76</c:f>
              <c:strCache>
                <c:ptCount val="1"/>
                <c:pt idx="0">
                  <c:v>Deal value ($B)</c:v>
                </c:pt>
              </c:strCache>
            </c:strRef>
          </c:tx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'Deal Flow'!$C$75:$Q$75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 Flow'!$C$76:$Q$76</c:f>
              <c:numCache>
                <c:formatCode>"$"#,##0.0_);\("$"#,##0.0\)</c:formatCode>
                <c:ptCount val="15"/>
                <c:pt idx="0">
                  <c:v>23.039844021046875</c:v>
                </c:pt>
                <c:pt idx="1">
                  <c:v>39.130508055759108</c:v>
                </c:pt>
                <c:pt idx="2">
                  <c:v>31.408938612476323</c:v>
                </c:pt>
                <c:pt idx="3">
                  <c:v>18.18132857202205</c:v>
                </c:pt>
                <c:pt idx="4">
                  <c:v>25.938632280140141</c:v>
                </c:pt>
                <c:pt idx="5">
                  <c:v>29.129148795860154</c:v>
                </c:pt>
                <c:pt idx="6">
                  <c:v>28.486634599524574</c:v>
                </c:pt>
                <c:pt idx="7">
                  <c:v>35.354309565254624</c:v>
                </c:pt>
                <c:pt idx="8">
                  <c:v>56.263373556396687</c:v>
                </c:pt>
                <c:pt idx="9">
                  <c:v>45.138886687506563</c:v>
                </c:pt>
                <c:pt idx="10">
                  <c:v>44.142940403603767</c:v>
                </c:pt>
                <c:pt idx="11">
                  <c:v>56.189627384601259</c:v>
                </c:pt>
                <c:pt idx="12">
                  <c:v>60.200173265171244</c:v>
                </c:pt>
                <c:pt idx="13">
                  <c:v>57.460799471601746</c:v>
                </c:pt>
                <c:pt idx="14">
                  <c:v>62.51688368070829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D-4CCC-9EB8-CF02F3D08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06308048"/>
        <c:axId val="1606314576"/>
      </c:barChart>
      <c:lineChart>
        <c:grouping val="standard"/>
        <c:varyColors val="0"/>
        <c:ser>
          <c:idx val="1"/>
          <c:order val="1"/>
          <c:tx>
            <c:strRef>
              <c:f>'Deal Flow'!$B$77</c:f>
              <c:strCache>
                <c:ptCount val="1"/>
                <c:pt idx="0">
                  <c:v>Deal count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D916-4C1A-A0A1-DA20F95D8397}"/>
              </c:ext>
            </c:extLst>
          </c:dPt>
          <c:dPt>
            <c:idx val="10"/>
            <c:bubble3D val="0"/>
            <c:spPr>
              <a:ln w="28575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916-4C1A-A0A1-DA20F95D8397}"/>
              </c:ext>
            </c:extLst>
          </c:dPt>
          <c:dPt>
            <c:idx val="11"/>
            <c:bubble3D val="0"/>
            <c:spPr>
              <a:ln w="285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38ED-4C72-BCFC-6575193369C9}"/>
              </c:ext>
            </c:extLst>
          </c:dPt>
          <c:dPt>
            <c:idx val="14"/>
            <c:bubble3D val="0"/>
            <c:spPr>
              <a:ln w="285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F1C1-48D2-B6F4-11D46C5B8D28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7-FF0D-4CCC-9EB8-CF02F3D085B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'Deal Flow'!$C$75:$Q$75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 Flow'!$C$77:$Q$77</c:f>
              <c:numCache>
                <c:formatCode>#,##0</c:formatCode>
                <c:ptCount val="15"/>
                <c:pt idx="0">
                  <c:v>440</c:v>
                </c:pt>
                <c:pt idx="1">
                  <c:v>545</c:v>
                </c:pt>
                <c:pt idx="2">
                  <c:v>484</c:v>
                </c:pt>
                <c:pt idx="3">
                  <c:v>425</c:v>
                </c:pt>
                <c:pt idx="4">
                  <c:v>552</c:v>
                </c:pt>
                <c:pt idx="5">
                  <c:v>620</c:v>
                </c:pt>
                <c:pt idx="6">
                  <c:v>631</c:v>
                </c:pt>
                <c:pt idx="7">
                  <c:v>752</c:v>
                </c:pt>
                <c:pt idx="8">
                  <c:v>855</c:v>
                </c:pt>
                <c:pt idx="9">
                  <c:v>843</c:v>
                </c:pt>
                <c:pt idx="10">
                  <c:v>877</c:v>
                </c:pt>
                <c:pt idx="11">
                  <c:v>942</c:v>
                </c:pt>
                <c:pt idx="12">
                  <c:v>1002</c:v>
                </c:pt>
                <c:pt idx="13">
                  <c:v>946</c:v>
                </c:pt>
                <c:pt idx="14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0D-4CCC-9EB8-CF02F3D08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315120"/>
        <c:axId val="1606293360"/>
      </c:lineChart>
      <c:catAx>
        <c:axId val="160630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1606314576"/>
        <c:crosses val="autoZero"/>
        <c:auto val="1"/>
        <c:lblAlgn val="ctr"/>
        <c:lblOffset val="100"/>
        <c:noMultiLvlLbl val="0"/>
      </c:catAx>
      <c:valAx>
        <c:axId val="1606314576"/>
        <c:scaling>
          <c:orientation val="minMax"/>
          <c:min val="0"/>
        </c:scaling>
        <c:delete val="0"/>
        <c:axPos val="l"/>
        <c:numFmt formatCode="_(&quot;$&quot;* #,##0_);_(&quot;$&quot;* \(#,##0\);_(&quot;$&quot;* &quot;-&quot;_);_(@_)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1606308048"/>
        <c:crosses val="autoZero"/>
        <c:crossBetween val="between"/>
      </c:valAx>
      <c:valAx>
        <c:axId val="160629336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1606315120"/>
        <c:crosses val="max"/>
        <c:crossBetween val="between"/>
      </c:valAx>
      <c:catAx>
        <c:axId val="160631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629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'Deals by Region'!$B$7</c:f>
              <c:strCache>
                <c:ptCount val="1"/>
                <c:pt idx="0">
                  <c:v>Mid-Atlantic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'Deals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Region'!$C$7:$Q$7</c:f>
              <c:numCache>
                <c:formatCode>#,##0</c:formatCode>
                <c:ptCount val="15"/>
                <c:pt idx="0">
                  <c:v>511</c:v>
                </c:pt>
                <c:pt idx="1">
                  <c:v>685</c:v>
                </c:pt>
                <c:pt idx="2">
                  <c:v>545</c:v>
                </c:pt>
                <c:pt idx="3">
                  <c:v>369</c:v>
                </c:pt>
                <c:pt idx="4">
                  <c:v>522</c:v>
                </c:pt>
                <c:pt idx="5">
                  <c:v>580</c:v>
                </c:pt>
                <c:pt idx="6">
                  <c:v>609</c:v>
                </c:pt>
                <c:pt idx="7">
                  <c:v>604</c:v>
                </c:pt>
                <c:pt idx="8">
                  <c:v>770</c:v>
                </c:pt>
                <c:pt idx="9">
                  <c:v>827</c:v>
                </c:pt>
                <c:pt idx="10">
                  <c:v>855</c:v>
                </c:pt>
                <c:pt idx="11">
                  <c:v>920</c:v>
                </c:pt>
                <c:pt idx="12">
                  <c:v>1006</c:v>
                </c:pt>
                <c:pt idx="13">
                  <c:v>1053</c:v>
                </c:pt>
                <c:pt idx="1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F-4418-8076-4DB5C9403A7C}"/>
            </c:ext>
          </c:extLst>
        </c:ser>
        <c:ser>
          <c:idx val="1"/>
          <c:order val="1"/>
          <c:tx>
            <c:strRef>
              <c:f>'Deals by Region'!$B$8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'Deals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Region'!$C$8:$Q$8</c:f>
              <c:numCache>
                <c:formatCode>#,##0</c:formatCode>
                <c:ptCount val="15"/>
                <c:pt idx="0">
                  <c:v>97</c:v>
                </c:pt>
                <c:pt idx="1">
                  <c:v>121</c:v>
                </c:pt>
                <c:pt idx="2">
                  <c:v>102</c:v>
                </c:pt>
                <c:pt idx="3">
                  <c:v>68</c:v>
                </c:pt>
                <c:pt idx="4">
                  <c:v>99</c:v>
                </c:pt>
                <c:pt idx="5">
                  <c:v>89</c:v>
                </c:pt>
                <c:pt idx="6">
                  <c:v>116</c:v>
                </c:pt>
                <c:pt idx="7">
                  <c:v>113</c:v>
                </c:pt>
                <c:pt idx="8">
                  <c:v>161</c:v>
                </c:pt>
                <c:pt idx="9">
                  <c:v>169</c:v>
                </c:pt>
                <c:pt idx="10">
                  <c:v>170</c:v>
                </c:pt>
                <c:pt idx="11">
                  <c:v>146</c:v>
                </c:pt>
                <c:pt idx="12">
                  <c:v>184</c:v>
                </c:pt>
                <c:pt idx="13">
                  <c:v>181</c:v>
                </c:pt>
                <c:pt idx="1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F-4418-8076-4DB5C9403A7C}"/>
            </c:ext>
          </c:extLst>
        </c:ser>
        <c:ser>
          <c:idx val="2"/>
          <c:order val="2"/>
          <c:tx>
            <c:strRef>
              <c:f>'Deals by Region'!$B$9</c:f>
              <c:strCache>
                <c:ptCount val="1"/>
                <c:pt idx="0">
                  <c:v>Mountain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'Deals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Region'!$C$9:$Q$9</c:f>
              <c:numCache>
                <c:formatCode>#,##0</c:formatCode>
                <c:ptCount val="15"/>
                <c:pt idx="0">
                  <c:v>195</c:v>
                </c:pt>
                <c:pt idx="1">
                  <c:v>267</c:v>
                </c:pt>
                <c:pt idx="2">
                  <c:v>217</c:v>
                </c:pt>
                <c:pt idx="3">
                  <c:v>145</c:v>
                </c:pt>
                <c:pt idx="4">
                  <c:v>213</c:v>
                </c:pt>
                <c:pt idx="5">
                  <c:v>226</c:v>
                </c:pt>
                <c:pt idx="6">
                  <c:v>265</c:v>
                </c:pt>
                <c:pt idx="7">
                  <c:v>275</c:v>
                </c:pt>
                <c:pt idx="8">
                  <c:v>329</c:v>
                </c:pt>
                <c:pt idx="9">
                  <c:v>347</c:v>
                </c:pt>
                <c:pt idx="10">
                  <c:v>342</c:v>
                </c:pt>
                <c:pt idx="11">
                  <c:v>388</c:v>
                </c:pt>
                <c:pt idx="12">
                  <c:v>475</c:v>
                </c:pt>
                <c:pt idx="13">
                  <c:v>443</c:v>
                </c:pt>
                <c:pt idx="14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F-4418-8076-4DB5C9403A7C}"/>
            </c:ext>
          </c:extLst>
        </c:ser>
        <c:ser>
          <c:idx val="3"/>
          <c:order val="3"/>
          <c:tx>
            <c:strRef>
              <c:f>'Deals by Region'!$B$10</c:f>
              <c:strCache>
                <c:ptCount val="1"/>
                <c:pt idx="0">
                  <c:v>New England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'Deals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Region'!$C$10:$Q$10</c:f>
              <c:numCache>
                <c:formatCode>#,##0</c:formatCode>
                <c:ptCount val="15"/>
                <c:pt idx="0">
                  <c:v>189</c:v>
                </c:pt>
                <c:pt idx="1">
                  <c:v>215</c:v>
                </c:pt>
                <c:pt idx="2">
                  <c:v>164</c:v>
                </c:pt>
                <c:pt idx="3">
                  <c:v>117</c:v>
                </c:pt>
                <c:pt idx="4">
                  <c:v>182</c:v>
                </c:pt>
                <c:pt idx="5">
                  <c:v>215</c:v>
                </c:pt>
                <c:pt idx="6">
                  <c:v>214</c:v>
                </c:pt>
                <c:pt idx="7">
                  <c:v>233</c:v>
                </c:pt>
                <c:pt idx="8">
                  <c:v>249</c:v>
                </c:pt>
                <c:pt idx="9">
                  <c:v>268</c:v>
                </c:pt>
                <c:pt idx="10">
                  <c:v>293</c:v>
                </c:pt>
                <c:pt idx="11">
                  <c:v>299</c:v>
                </c:pt>
                <c:pt idx="12">
                  <c:v>345</c:v>
                </c:pt>
                <c:pt idx="13">
                  <c:v>352</c:v>
                </c:pt>
                <c:pt idx="14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0F-4418-8076-4DB5C9403A7C}"/>
            </c:ext>
          </c:extLst>
        </c:ser>
        <c:ser>
          <c:idx val="4"/>
          <c:order val="4"/>
          <c:tx>
            <c:strRef>
              <c:f>'Deals by Region'!$B$11</c:f>
              <c:strCache>
                <c:ptCount val="1"/>
                <c:pt idx="0">
                  <c:v>Great Lakes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'Deals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Region'!$C$11:$Q$11</c:f>
              <c:numCache>
                <c:formatCode>#,##0</c:formatCode>
                <c:ptCount val="15"/>
                <c:pt idx="0">
                  <c:v>437</c:v>
                </c:pt>
                <c:pt idx="1">
                  <c:v>553</c:v>
                </c:pt>
                <c:pt idx="2">
                  <c:v>418</c:v>
                </c:pt>
                <c:pt idx="3">
                  <c:v>277</c:v>
                </c:pt>
                <c:pt idx="4">
                  <c:v>448</c:v>
                </c:pt>
                <c:pt idx="5">
                  <c:v>493</c:v>
                </c:pt>
                <c:pt idx="6">
                  <c:v>552</c:v>
                </c:pt>
                <c:pt idx="7">
                  <c:v>516</c:v>
                </c:pt>
                <c:pt idx="8">
                  <c:v>660</c:v>
                </c:pt>
                <c:pt idx="9">
                  <c:v>700</c:v>
                </c:pt>
                <c:pt idx="10">
                  <c:v>668</c:v>
                </c:pt>
                <c:pt idx="11">
                  <c:v>748</c:v>
                </c:pt>
                <c:pt idx="12">
                  <c:v>879</c:v>
                </c:pt>
                <c:pt idx="13">
                  <c:v>875</c:v>
                </c:pt>
                <c:pt idx="14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0F-4418-8076-4DB5C9403A7C}"/>
            </c:ext>
          </c:extLst>
        </c:ser>
        <c:ser>
          <c:idx val="5"/>
          <c:order val="5"/>
          <c:tx>
            <c:strRef>
              <c:f>'Deals by Region'!$B$12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'Deals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Region'!$C$12:$Q$12</c:f>
              <c:numCache>
                <c:formatCode>#,##0</c:formatCode>
                <c:ptCount val="15"/>
                <c:pt idx="0">
                  <c:v>465</c:v>
                </c:pt>
                <c:pt idx="1">
                  <c:v>552</c:v>
                </c:pt>
                <c:pt idx="2">
                  <c:v>435</c:v>
                </c:pt>
                <c:pt idx="3">
                  <c:v>295</c:v>
                </c:pt>
                <c:pt idx="4">
                  <c:v>449</c:v>
                </c:pt>
                <c:pt idx="5">
                  <c:v>574</c:v>
                </c:pt>
                <c:pt idx="6">
                  <c:v>627</c:v>
                </c:pt>
                <c:pt idx="7">
                  <c:v>627</c:v>
                </c:pt>
                <c:pt idx="8">
                  <c:v>779</c:v>
                </c:pt>
                <c:pt idx="9">
                  <c:v>687</c:v>
                </c:pt>
                <c:pt idx="10">
                  <c:v>741</c:v>
                </c:pt>
                <c:pt idx="11">
                  <c:v>819</c:v>
                </c:pt>
                <c:pt idx="12">
                  <c:v>867</c:v>
                </c:pt>
                <c:pt idx="13">
                  <c:v>830</c:v>
                </c:pt>
                <c:pt idx="14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0F-4418-8076-4DB5C9403A7C}"/>
            </c:ext>
          </c:extLst>
        </c:ser>
        <c:ser>
          <c:idx val="6"/>
          <c:order val="6"/>
          <c:tx>
            <c:strRef>
              <c:f>'Deals by Region'!$B$13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'Deals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Region'!$C$13:$Q$13</c:f>
              <c:numCache>
                <c:formatCode>#,##0</c:formatCode>
                <c:ptCount val="15"/>
                <c:pt idx="0">
                  <c:v>401</c:v>
                </c:pt>
                <c:pt idx="1">
                  <c:v>527</c:v>
                </c:pt>
                <c:pt idx="2">
                  <c:v>371</c:v>
                </c:pt>
                <c:pt idx="3">
                  <c:v>293</c:v>
                </c:pt>
                <c:pt idx="4">
                  <c:v>432</c:v>
                </c:pt>
                <c:pt idx="5">
                  <c:v>421</c:v>
                </c:pt>
                <c:pt idx="6">
                  <c:v>573</c:v>
                </c:pt>
                <c:pt idx="7">
                  <c:v>451</c:v>
                </c:pt>
                <c:pt idx="8">
                  <c:v>590</c:v>
                </c:pt>
                <c:pt idx="9">
                  <c:v>673</c:v>
                </c:pt>
                <c:pt idx="10">
                  <c:v>642</c:v>
                </c:pt>
                <c:pt idx="11">
                  <c:v>735</c:v>
                </c:pt>
                <c:pt idx="12">
                  <c:v>819</c:v>
                </c:pt>
                <c:pt idx="13">
                  <c:v>805</c:v>
                </c:pt>
                <c:pt idx="14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0F-4418-8076-4DB5C9403A7C}"/>
            </c:ext>
          </c:extLst>
        </c:ser>
        <c:ser>
          <c:idx val="7"/>
          <c:order val="7"/>
          <c:tx>
            <c:strRef>
              <c:f>'Deals by Region'!$B$14</c:f>
              <c:strCache>
                <c:ptCount val="1"/>
                <c:pt idx="0">
                  <c:v>West Coast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'Deals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Region'!$C$14:$Q$14</c:f>
              <c:numCache>
                <c:formatCode>#,##0</c:formatCode>
                <c:ptCount val="15"/>
                <c:pt idx="0">
                  <c:v>466</c:v>
                </c:pt>
                <c:pt idx="1">
                  <c:v>514</c:v>
                </c:pt>
                <c:pt idx="2">
                  <c:v>457</c:v>
                </c:pt>
                <c:pt idx="3">
                  <c:v>296</c:v>
                </c:pt>
                <c:pt idx="4">
                  <c:v>402</c:v>
                </c:pt>
                <c:pt idx="5">
                  <c:v>489</c:v>
                </c:pt>
                <c:pt idx="6">
                  <c:v>556</c:v>
                </c:pt>
                <c:pt idx="7">
                  <c:v>532</c:v>
                </c:pt>
                <c:pt idx="8">
                  <c:v>633</c:v>
                </c:pt>
                <c:pt idx="9">
                  <c:v>708</c:v>
                </c:pt>
                <c:pt idx="10">
                  <c:v>721</c:v>
                </c:pt>
                <c:pt idx="11">
                  <c:v>789</c:v>
                </c:pt>
                <c:pt idx="12">
                  <c:v>945</c:v>
                </c:pt>
                <c:pt idx="13">
                  <c:v>913</c:v>
                </c:pt>
                <c:pt idx="14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0F-4418-8076-4DB5C940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1391120"/>
        <c:axId val="17320479"/>
      </c:barChart>
      <c:catAx>
        <c:axId val="413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479"/>
        <c:crosses val="autoZero"/>
        <c:auto val="1"/>
        <c:lblAlgn val="ctr"/>
        <c:lblOffset val="100"/>
        <c:noMultiLvlLbl val="0"/>
      </c:catAx>
      <c:valAx>
        <c:axId val="173204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'Deals by Region'!$AV$7</c:f>
              <c:strCache>
                <c:ptCount val="1"/>
                <c:pt idx="0">
                  <c:v>Mid-Atlantic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'Deals by Region'!$AW$6:$BK$6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Region'!$AW$7:$BK$7</c:f>
              <c:numCache>
                <c:formatCode>_(* #,##0.00_);_(* \(#,##0.00\);_(* "-"??_);_(@_)</c:formatCode>
                <c:ptCount val="15"/>
                <c:pt idx="0">
                  <c:v>75.55974993010858</c:v>
                </c:pt>
                <c:pt idx="1">
                  <c:v>141.90022780580333</c:v>
                </c:pt>
                <c:pt idx="2">
                  <c:v>91.485675436926172</c:v>
                </c:pt>
                <c:pt idx="3">
                  <c:v>27.55135664093973</c:v>
                </c:pt>
                <c:pt idx="4">
                  <c:v>52.231726196485674</c:v>
                </c:pt>
                <c:pt idx="5">
                  <c:v>54.603218564305905</c:v>
                </c:pt>
                <c:pt idx="6">
                  <c:v>67.9465631870968</c:v>
                </c:pt>
                <c:pt idx="7">
                  <c:v>84.953238275232778</c:v>
                </c:pt>
                <c:pt idx="8">
                  <c:v>89.879970719973826</c:v>
                </c:pt>
                <c:pt idx="9">
                  <c:v>116.71539322132435</c:v>
                </c:pt>
                <c:pt idx="10">
                  <c:v>94.870306843584132</c:v>
                </c:pt>
                <c:pt idx="11">
                  <c:v>124.87938717233088</c:v>
                </c:pt>
                <c:pt idx="12">
                  <c:v>134.97302882025988</c:v>
                </c:pt>
                <c:pt idx="13">
                  <c:v>142.99596271041094</c:v>
                </c:pt>
                <c:pt idx="14">
                  <c:v>92.436183528105872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8-4BE9-967B-3B0D1D45FAF0}"/>
            </c:ext>
          </c:extLst>
        </c:ser>
        <c:ser>
          <c:idx val="1"/>
          <c:order val="1"/>
          <c:tx>
            <c:strRef>
              <c:f>'Deals by Region'!$AV$8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'Deals by Region'!$AW$6:$BK$6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Region'!$AW$8:$BK$8</c:f>
              <c:numCache>
                <c:formatCode>_(* #,##0.00_);_(* \(#,##0.00\);_(* "-"??_);_(@_)</c:formatCode>
                <c:ptCount val="15"/>
                <c:pt idx="0">
                  <c:v>17.754594685166772</c:v>
                </c:pt>
                <c:pt idx="1">
                  <c:v>16.4914859948498</c:v>
                </c:pt>
                <c:pt idx="2">
                  <c:v>10.401387391140547</c:v>
                </c:pt>
                <c:pt idx="3">
                  <c:v>3.437346632138075</c:v>
                </c:pt>
                <c:pt idx="4">
                  <c:v>7.394625912838575</c:v>
                </c:pt>
                <c:pt idx="5">
                  <c:v>6.4835543301063652</c:v>
                </c:pt>
                <c:pt idx="6">
                  <c:v>11.755168034352399</c:v>
                </c:pt>
                <c:pt idx="7">
                  <c:v>8.1483994991190727</c:v>
                </c:pt>
                <c:pt idx="8">
                  <c:v>16.539018491305995</c:v>
                </c:pt>
                <c:pt idx="9">
                  <c:v>15.525244766602993</c:v>
                </c:pt>
                <c:pt idx="10">
                  <c:v>16.952285601903903</c:v>
                </c:pt>
                <c:pt idx="11">
                  <c:v>37.263443515735133</c:v>
                </c:pt>
                <c:pt idx="12">
                  <c:v>21.42256772492582</c:v>
                </c:pt>
                <c:pt idx="13">
                  <c:v>30.884774004119084</c:v>
                </c:pt>
                <c:pt idx="14">
                  <c:v>14.070864776071573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8-4BE9-967B-3B0D1D45FAF0}"/>
            </c:ext>
          </c:extLst>
        </c:ser>
        <c:ser>
          <c:idx val="2"/>
          <c:order val="2"/>
          <c:tx>
            <c:strRef>
              <c:f>'Deals by Region'!$AV$9</c:f>
              <c:strCache>
                <c:ptCount val="1"/>
                <c:pt idx="0">
                  <c:v>Mountain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'Deals by Region'!$AW$6:$BK$6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Region'!$AW$9:$BK$9</c:f>
              <c:numCache>
                <c:formatCode>_(* #,##0.00_);_(* \(#,##0.00\);_(* "-"??_);_(@_)</c:formatCode>
                <c:ptCount val="15"/>
                <c:pt idx="0">
                  <c:v>24.812732991218539</c:v>
                </c:pt>
                <c:pt idx="1">
                  <c:v>31.043990270379894</c:v>
                </c:pt>
                <c:pt idx="2">
                  <c:v>46.87949812523275</c:v>
                </c:pt>
                <c:pt idx="3">
                  <c:v>8.3484644411034097</c:v>
                </c:pt>
                <c:pt idx="4">
                  <c:v>22.72306044905692</c:v>
                </c:pt>
                <c:pt idx="5">
                  <c:v>21.284931691226063</c:v>
                </c:pt>
                <c:pt idx="6">
                  <c:v>27.165265575706783</c:v>
                </c:pt>
                <c:pt idx="7">
                  <c:v>22.38468715123663</c:v>
                </c:pt>
                <c:pt idx="8">
                  <c:v>36.265114260260326</c:v>
                </c:pt>
                <c:pt idx="9">
                  <c:v>49.005710609351581</c:v>
                </c:pt>
                <c:pt idx="10">
                  <c:v>38.655065165184958</c:v>
                </c:pt>
                <c:pt idx="11">
                  <c:v>47.740465242692814</c:v>
                </c:pt>
                <c:pt idx="12">
                  <c:v>48.986879384762368</c:v>
                </c:pt>
                <c:pt idx="13">
                  <c:v>49.947904001354836</c:v>
                </c:pt>
                <c:pt idx="14">
                  <c:v>59.513041425163422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8-4BE9-967B-3B0D1D45FAF0}"/>
            </c:ext>
          </c:extLst>
        </c:ser>
        <c:ser>
          <c:idx val="3"/>
          <c:order val="3"/>
          <c:tx>
            <c:strRef>
              <c:f>'Deals by Region'!$AV$10</c:f>
              <c:strCache>
                <c:ptCount val="1"/>
                <c:pt idx="0">
                  <c:v>New England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'Deals by Region'!$AW$6:$BK$6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Region'!$AW$10:$BK$10</c:f>
              <c:numCache>
                <c:formatCode>_(* #,##0.00_);_(* \(#,##0.00\);_(* "-"??_);_(@_)</c:formatCode>
                <c:ptCount val="15"/>
                <c:pt idx="0">
                  <c:v>27.266979238377097</c:v>
                </c:pt>
                <c:pt idx="1">
                  <c:v>30.657448626519077</c:v>
                </c:pt>
                <c:pt idx="2">
                  <c:v>15.001088979251278</c:v>
                </c:pt>
                <c:pt idx="3">
                  <c:v>7.3374813822132188</c:v>
                </c:pt>
                <c:pt idx="4">
                  <c:v>21.260120083682853</c:v>
                </c:pt>
                <c:pt idx="5">
                  <c:v>20.623267295637937</c:v>
                </c:pt>
                <c:pt idx="6">
                  <c:v>20.717762030074525</c:v>
                </c:pt>
                <c:pt idx="7">
                  <c:v>21.246710784897015</c:v>
                </c:pt>
                <c:pt idx="8">
                  <c:v>29.962359060643635</c:v>
                </c:pt>
                <c:pt idx="9">
                  <c:v>25.984904030676912</c:v>
                </c:pt>
                <c:pt idx="10">
                  <c:v>108.42030296715527</c:v>
                </c:pt>
                <c:pt idx="11">
                  <c:v>49.928624493713627</c:v>
                </c:pt>
                <c:pt idx="12">
                  <c:v>39.370569853094672</c:v>
                </c:pt>
                <c:pt idx="13">
                  <c:v>57.462411230463864</c:v>
                </c:pt>
                <c:pt idx="14">
                  <c:v>43.010561187241251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8-4BE9-967B-3B0D1D45FAF0}"/>
            </c:ext>
          </c:extLst>
        </c:ser>
        <c:ser>
          <c:idx val="4"/>
          <c:order val="4"/>
          <c:tx>
            <c:strRef>
              <c:f>'Deals by Region'!$AV$11</c:f>
              <c:strCache>
                <c:ptCount val="1"/>
                <c:pt idx="0">
                  <c:v>Great Lakes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'Deals by Region'!$AW$6:$BK$6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Region'!$AW$11:$BK$11</c:f>
              <c:numCache>
                <c:formatCode>_(* #,##0.00_);_(* \(#,##0.00\);_(* "-"??_);_(@_)</c:formatCode>
                <c:ptCount val="15"/>
                <c:pt idx="0">
                  <c:v>76.16621747339066</c:v>
                </c:pt>
                <c:pt idx="1">
                  <c:v>191.53328387858579</c:v>
                </c:pt>
                <c:pt idx="2">
                  <c:v>37.304938022438307</c:v>
                </c:pt>
                <c:pt idx="3">
                  <c:v>17.777354617503679</c:v>
                </c:pt>
                <c:pt idx="4">
                  <c:v>42.542593107566404</c:v>
                </c:pt>
                <c:pt idx="5">
                  <c:v>48.284036500841076</c:v>
                </c:pt>
                <c:pt idx="6">
                  <c:v>55.090298313607967</c:v>
                </c:pt>
                <c:pt idx="7">
                  <c:v>82.675283188652955</c:v>
                </c:pt>
                <c:pt idx="8">
                  <c:v>90.370300001689827</c:v>
                </c:pt>
                <c:pt idx="9">
                  <c:v>82.854776741882176</c:v>
                </c:pt>
                <c:pt idx="10">
                  <c:v>77.778497620429505</c:v>
                </c:pt>
                <c:pt idx="11">
                  <c:v>89.134622554559968</c:v>
                </c:pt>
                <c:pt idx="12">
                  <c:v>106.84366337768567</c:v>
                </c:pt>
                <c:pt idx="13">
                  <c:v>141.83107295307477</c:v>
                </c:pt>
                <c:pt idx="14">
                  <c:v>88.675758574601048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A8-4BE9-967B-3B0D1D45FAF0}"/>
            </c:ext>
          </c:extLst>
        </c:ser>
        <c:ser>
          <c:idx val="5"/>
          <c:order val="5"/>
          <c:tx>
            <c:strRef>
              <c:f>'Deals by Region'!$AV$12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'Deals by Region'!$AW$6:$BK$6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Region'!$AW$12:$BK$12</c:f>
              <c:numCache>
                <c:formatCode>_(* #,##0.00_);_(* \(#,##0.00\);_(* "-"??_);_(@_)</c:formatCode>
                <c:ptCount val="15"/>
                <c:pt idx="0">
                  <c:v>119.18085064549967</c:v>
                </c:pt>
                <c:pt idx="1">
                  <c:v>151.08705248277866</c:v>
                </c:pt>
                <c:pt idx="2">
                  <c:v>51.393857120172463</c:v>
                </c:pt>
                <c:pt idx="3">
                  <c:v>17.773288205515112</c:v>
                </c:pt>
                <c:pt idx="4">
                  <c:v>47.209832769703091</c:v>
                </c:pt>
                <c:pt idx="5">
                  <c:v>80.69637469725356</c:v>
                </c:pt>
                <c:pt idx="6">
                  <c:v>75.579983487536111</c:v>
                </c:pt>
                <c:pt idx="7">
                  <c:v>110.40907421739995</c:v>
                </c:pt>
                <c:pt idx="8">
                  <c:v>108.09609951532339</c:v>
                </c:pt>
                <c:pt idx="9">
                  <c:v>75.37167001213632</c:v>
                </c:pt>
                <c:pt idx="10">
                  <c:v>103.25715324816306</c:v>
                </c:pt>
                <c:pt idx="11">
                  <c:v>118.11688598827011</c:v>
                </c:pt>
                <c:pt idx="12">
                  <c:v>185.48426422343337</c:v>
                </c:pt>
                <c:pt idx="13">
                  <c:v>111.08276065478259</c:v>
                </c:pt>
                <c:pt idx="14">
                  <c:v>80.417360862006333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A8-4BE9-967B-3B0D1D45FAF0}"/>
            </c:ext>
          </c:extLst>
        </c:ser>
        <c:ser>
          <c:idx val="6"/>
          <c:order val="6"/>
          <c:tx>
            <c:strRef>
              <c:f>'Deals by Region'!$AV$13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'Deals by Region'!$AW$6:$BK$6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Region'!$AW$13:$BK$13</c:f>
              <c:numCache>
                <c:formatCode>_(* #,##0.00_);_(* \(#,##0.00\);_(* "-"??_);_(@_)</c:formatCode>
                <c:ptCount val="15"/>
                <c:pt idx="0">
                  <c:v>52.328728471863549</c:v>
                </c:pt>
                <c:pt idx="1">
                  <c:v>132.54800476222081</c:v>
                </c:pt>
                <c:pt idx="2">
                  <c:v>36.741994115566456</c:v>
                </c:pt>
                <c:pt idx="3">
                  <c:v>22.83128359422885</c:v>
                </c:pt>
                <c:pt idx="4">
                  <c:v>46.821710661095224</c:v>
                </c:pt>
                <c:pt idx="5">
                  <c:v>57.192127865496715</c:v>
                </c:pt>
                <c:pt idx="6">
                  <c:v>52.857560434693504</c:v>
                </c:pt>
                <c:pt idx="7">
                  <c:v>42.522091193666391</c:v>
                </c:pt>
                <c:pt idx="8">
                  <c:v>78.971604739235062</c:v>
                </c:pt>
                <c:pt idx="9">
                  <c:v>65.178292284948199</c:v>
                </c:pt>
                <c:pt idx="10">
                  <c:v>76.491798024331715</c:v>
                </c:pt>
                <c:pt idx="11">
                  <c:v>84.285457294794725</c:v>
                </c:pt>
                <c:pt idx="12">
                  <c:v>90.420937783693887</c:v>
                </c:pt>
                <c:pt idx="13">
                  <c:v>106.62418270495533</c:v>
                </c:pt>
                <c:pt idx="14">
                  <c:v>93.163715153204294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A8-4BE9-967B-3B0D1D45FAF0}"/>
            </c:ext>
          </c:extLst>
        </c:ser>
        <c:ser>
          <c:idx val="7"/>
          <c:order val="7"/>
          <c:tx>
            <c:strRef>
              <c:f>'Deals by Region'!$AV$14</c:f>
              <c:strCache>
                <c:ptCount val="1"/>
                <c:pt idx="0">
                  <c:v>West Coast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'Deals by Region'!$AW$6:$BK$6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Region'!$AW$14:$BK$14</c:f>
              <c:numCache>
                <c:formatCode>_(* #,##0.00_);_(* \(#,##0.00\);_(* "-"??_);_(@_)</c:formatCode>
                <c:ptCount val="15"/>
                <c:pt idx="0">
                  <c:v>47.409035985109405</c:v>
                </c:pt>
                <c:pt idx="1">
                  <c:v>66.818251754765058</c:v>
                </c:pt>
                <c:pt idx="2">
                  <c:v>36.962456050289447</c:v>
                </c:pt>
                <c:pt idx="3">
                  <c:v>29.438401860010757</c:v>
                </c:pt>
                <c:pt idx="4">
                  <c:v>37.05386771542311</c:v>
                </c:pt>
                <c:pt idx="5">
                  <c:v>47.244629887442535</c:v>
                </c:pt>
                <c:pt idx="6">
                  <c:v>62.939434976875546</c:v>
                </c:pt>
                <c:pt idx="7">
                  <c:v>54.455721697104678</c:v>
                </c:pt>
                <c:pt idx="8">
                  <c:v>72.282787249432872</c:v>
                </c:pt>
                <c:pt idx="9">
                  <c:v>74.759662838786923</c:v>
                </c:pt>
                <c:pt idx="10">
                  <c:v>76.844611224732418</c:v>
                </c:pt>
                <c:pt idx="11">
                  <c:v>79.65584426129638</c:v>
                </c:pt>
                <c:pt idx="12">
                  <c:v>110.34710952883044</c:v>
                </c:pt>
                <c:pt idx="13">
                  <c:v>114.66786709865062</c:v>
                </c:pt>
                <c:pt idx="14">
                  <c:v>86.610016729579627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A8-4BE9-967B-3B0D1D45F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1395120"/>
        <c:axId val="2017515791"/>
      </c:barChart>
      <c:catAx>
        <c:axId val="413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15791"/>
        <c:crosses val="autoZero"/>
        <c:auto val="1"/>
        <c:lblAlgn val="ctr"/>
        <c:lblOffset val="100"/>
        <c:noMultiLvlLbl val="0"/>
      </c:catAx>
      <c:valAx>
        <c:axId val="20175157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77856336772036E-2"/>
          <c:y val="5.0925925925925923E-2"/>
          <c:w val="0.6515807804817515"/>
          <c:h val="0.8053393846602510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'Add-Ons'!$B$71</c:f>
              <c:strCache>
                <c:ptCount val="1"/>
                <c:pt idx="0">
                  <c:v>Materials &amp;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'Add-Ons'!$C$70:$Q$70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'Add-Ons'!$C$71:$Q$71</c:f>
              <c:numCache>
                <c:formatCode>General</c:formatCode>
                <c:ptCount val="15"/>
                <c:pt idx="0">
                  <c:v>39</c:v>
                </c:pt>
                <c:pt idx="1">
                  <c:v>67</c:v>
                </c:pt>
                <c:pt idx="2">
                  <c:v>47</c:v>
                </c:pt>
                <c:pt idx="3">
                  <c:v>29</c:v>
                </c:pt>
                <c:pt idx="4">
                  <c:v>49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78</c:v>
                </c:pt>
                <c:pt idx="9">
                  <c:v>70</c:v>
                </c:pt>
                <c:pt idx="10">
                  <c:v>67</c:v>
                </c:pt>
                <c:pt idx="11">
                  <c:v>72</c:v>
                </c:pt>
                <c:pt idx="12">
                  <c:v>87</c:v>
                </c:pt>
                <c:pt idx="13">
                  <c:v>72</c:v>
                </c:pt>
                <c:pt idx="1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F-473B-A006-842A28599903}"/>
            </c:ext>
          </c:extLst>
        </c:ser>
        <c:ser>
          <c:idx val="1"/>
          <c:order val="1"/>
          <c:tx>
            <c:strRef>
              <c:f>'Add-Ons'!$B$72</c:f>
              <c:strCache>
                <c:ptCount val="1"/>
                <c:pt idx="0">
                  <c:v>Information technology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'Add-Ons'!$C$70:$Q$70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'Add-Ons'!$C$72:$Q$72</c:f>
              <c:numCache>
                <c:formatCode>General</c:formatCode>
                <c:ptCount val="15"/>
                <c:pt idx="0">
                  <c:v>143</c:v>
                </c:pt>
                <c:pt idx="1">
                  <c:v>191</c:v>
                </c:pt>
                <c:pt idx="2">
                  <c:v>140</c:v>
                </c:pt>
                <c:pt idx="3">
                  <c:v>107</c:v>
                </c:pt>
                <c:pt idx="4">
                  <c:v>180</c:v>
                </c:pt>
                <c:pt idx="5">
                  <c:v>178</c:v>
                </c:pt>
                <c:pt idx="6">
                  <c:v>229</c:v>
                </c:pt>
                <c:pt idx="7">
                  <c:v>234</c:v>
                </c:pt>
                <c:pt idx="8">
                  <c:v>248</c:v>
                </c:pt>
                <c:pt idx="9">
                  <c:v>274</c:v>
                </c:pt>
                <c:pt idx="10">
                  <c:v>315</c:v>
                </c:pt>
                <c:pt idx="11">
                  <c:v>429</c:v>
                </c:pt>
                <c:pt idx="12">
                  <c:v>484</c:v>
                </c:pt>
                <c:pt idx="13">
                  <c:v>531</c:v>
                </c:pt>
                <c:pt idx="14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F-473B-A006-842A28599903}"/>
            </c:ext>
          </c:extLst>
        </c:ser>
        <c:ser>
          <c:idx val="2"/>
          <c:order val="2"/>
          <c:tx>
            <c:strRef>
              <c:f>'Add-Ons'!$B$73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'Add-Ons'!$C$70:$Q$70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'Add-Ons'!$C$73:$Q$73</c:f>
              <c:numCache>
                <c:formatCode>General</c:formatCode>
                <c:ptCount val="15"/>
                <c:pt idx="0">
                  <c:v>112</c:v>
                </c:pt>
                <c:pt idx="1">
                  <c:v>168</c:v>
                </c:pt>
                <c:pt idx="2">
                  <c:v>156</c:v>
                </c:pt>
                <c:pt idx="3">
                  <c:v>109</c:v>
                </c:pt>
                <c:pt idx="4">
                  <c:v>154</c:v>
                </c:pt>
                <c:pt idx="5">
                  <c:v>197</c:v>
                </c:pt>
                <c:pt idx="6">
                  <c:v>212</c:v>
                </c:pt>
                <c:pt idx="7">
                  <c:v>212</c:v>
                </c:pt>
                <c:pt idx="8">
                  <c:v>287</c:v>
                </c:pt>
                <c:pt idx="9">
                  <c:v>303</c:v>
                </c:pt>
                <c:pt idx="10">
                  <c:v>372</c:v>
                </c:pt>
                <c:pt idx="11">
                  <c:v>426</c:v>
                </c:pt>
                <c:pt idx="12">
                  <c:v>537</c:v>
                </c:pt>
                <c:pt idx="13">
                  <c:v>502</c:v>
                </c:pt>
                <c:pt idx="14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F-473B-A006-842A28599903}"/>
            </c:ext>
          </c:extLst>
        </c:ser>
        <c:ser>
          <c:idx val="3"/>
          <c:order val="3"/>
          <c:tx>
            <c:strRef>
              <c:f>'Add-Ons'!$B$74</c:f>
              <c:strCache>
                <c:ptCount val="1"/>
                <c:pt idx="0">
                  <c:v>Financial services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'Add-Ons'!$C$70:$Q$70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'Add-Ons'!$C$74:$Q$74</c:f>
              <c:numCache>
                <c:formatCode>General</c:formatCode>
                <c:ptCount val="15"/>
                <c:pt idx="0">
                  <c:v>34</c:v>
                </c:pt>
                <c:pt idx="1">
                  <c:v>75</c:v>
                </c:pt>
                <c:pt idx="2">
                  <c:v>72</c:v>
                </c:pt>
                <c:pt idx="3">
                  <c:v>58</c:v>
                </c:pt>
                <c:pt idx="4">
                  <c:v>119</c:v>
                </c:pt>
                <c:pt idx="5">
                  <c:v>138</c:v>
                </c:pt>
                <c:pt idx="6">
                  <c:v>118</c:v>
                </c:pt>
                <c:pt idx="7">
                  <c:v>114</c:v>
                </c:pt>
                <c:pt idx="8">
                  <c:v>167</c:v>
                </c:pt>
                <c:pt idx="9">
                  <c:v>179</c:v>
                </c:pt>
                <c:pt idx="10">
                  <c:v>197</c:v>
                </c:pt>
                <c:pt idx="11">
                  <c:v>189</c:v>
                </c:pt>
                <c:pt idx="12">
                  <c:v>221</c:v>
                </c:pt>
                <c:pt idx="13">
                  <c:v>259</c:v>
                </c:pt>
                <c:pt idx="14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2F-473B-A006-842A28599903}"/>
            </c:ext>
          </c:extLst>
        </c:ser>
        <c:ser>
          <c:idx val="4"/>
          <c:order val="4"/>
          <c:tx>
            <c:strRef>
              <c:f>'Add-Ons'!$B$75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'Add-Ons'!$C$70:$Q$70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'Add-Ons'!$C$75:$Q$75</c:f>
              <c:numCache>
                <c:formatCode>General</c:formatCode>
                <c:ptCount val="15"/>
                <c:pt idx="0">
                  <c:v>63</c:v>
                </c:pt>
                <c:pt idx="1">
                  <c:v>70</c:v>
                </c:pt>
                <c:pt idx="2">
                  <c:v>69</c:v>
                </c:pt>
                <c:pt idx="3">
                  <c:v>35</c:v>
                </c:pt>
                <c:pt idx="4">
                  <c:v>63</c:v>
                </c:pt>
                <c:pt idx="5">
                  <c:v>86</c:v>
                </c:pt>
                <c:pt idx="6">
                  <c:v>86</c:v>
                </c:pt>
                <c:pt idx="7">
                  <c:v>74</c:v>
                </c:pt>
                <c:pt idx="8">
                  <c:v>102</c:v>
                </c:pt>
                <c:pt idx="9">
                  <c:v>79</c:v>
                </c:pt>
                <c:pt idx="10">
                  <c:v>99</c:v>
                </c:pt>
                <c:pt idx="11">
                  <c:v>93</c:v>
                </c:pt>
                <c:pt idx="12">
                  <c:v>99</c:v>
                </c:pt>
                <c:pt idx="13">
                  <c:v>78</c:v>
                </c:pt>
                <c:pt idx="1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2F-473B-A006-842A28599903}"/>
            </c:ext>
          </c:extLst>
        </c:ser>
        <c:ser>
          <c:idx val="5"/>
          <c:order val="5"/>
          <c:tx>
            <c:strRef>
              <c:f>'Add-Ons'!$B$76</c:f>
              <c:strCache>
                <c:ptCount val="1"/>
                <c:pt idx="0">
                  <c:v>B2C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'Add-Ons'!$C$70:$Q$70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'Add-Ons'!$C$76:$Q$76</c:f>
              <c:numCache>
                <c:formatCode>General</c:formatCode>
                <c:ptCount val="15"/>
                <c:pt idx="0">
                  <c:v>250</c:v>
                </c:pt>
                <c:pt idx="1">
                  <c:v>338</c:v>
                </c:pt>
                <c:pt idx="2">
                  <c:v>233</c:v>
                </c:pt>
                <c:pt idx="3">
                  <c:v>132</c:v>
                </c:pt>
                <c:pt idx="4">
                  <c:v>201</c:v>
                </c:pt>
                <c:pt idx="5">
                  <c:v>228</c:v>
                </c:pt>
                <c:pt idx="6">
                  <c:v>273</c:v>
                </c:pt>
                <c:pt idx="7">
                  <c:v>247</c:v>
                </c:pt>
                <c:pt idx="8">
                  <c:v>299</c:v>
                </c:pt>
                <c:pt idx="9">
                  <c:v>345</c:v>
                </c:pt>
                <c:pt idx="10">
                  <c:v>296</c:v>
                </c:pt>
                <c:pt idx="11">
                  <c:v>324</c:v>
                </c:pt>
                <c:pt idx="12">
                  <c:v>413</c:v>
                </c:pt>
                <c:pt idx="13">
                  <c:v>420</c:v>
                </c:pt>
                <c:pt idx="14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2F-473B-A006-842A28599903}"/>
            </c:ext>
          </c:extLst>
        </c:ser>
        <c:ser>
          <c:idx val="6"/>
          <c:order val="6"/>
          <c:tx>
            <c:strRef>
              <c:f>'Add-Ons'!$B$77</c:f>
              <c:strCache>
                <c:ptCount val="1"/>
                <c:pt idx="0">
                  <c:v>B2B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'Add-Ons'!$C$70:$Q$70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'Add-Ons'!$C$77:$Q$77</c:f>
              <c:numCache>
                <c:formatCode>General</c:formatCode>
                <c:ptCount val="15"/>
                <c:pt idx="0">
                  <c:v>401</c:v>
                </c:pt>
                <c:pt idx="1">
                  <c:v>561</c:v>
                </c:pt>
                <c:pt idx="2">
                  <c:v>411</c:v>
                </c:pt>
                <c:pt idx="3">
                  <c:v>308</c:v>
                </c:pt>
                <c:pt idx="4">
                  <c:v>425</c:v>
                </c:pt>
                <c:pt idx="5">
                  <c:v>512</c:v>
                </c:pt>
                <c:pt idx="6">
                  <c:v>639</c:v>
                </c:pt>
                <c:pt idx="7">
                  <c:v>604</c:v>
                </c:pt>
                <c:pt idx="8">
                  <c:v>846</c:v>
                </c:pt>
                <c:pt idx="9">
                  <c:v>871</c:v>
                </c:pt>
                <c:pt idx="10">
                  <c:v>877</c:v>
                </c:pt>
                <c:pt idx="11">
                  <c:v>907</c:v>
                </c:pt>
                <c:pt idx="12">
                  <c:v>1132</c:v>
                </c:pt>
                <c:pt idx="13">
                  <c:v>1210</c:v>
                </c:pt>
                <c:pt idx="14">
                  <c:v>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2F-473B-A006-842A28599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912234656"/>
        <c:axId val="1912235744"/>
      </c:barChart>
      <c:catAx>
        <c:axId val="19122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35744"/>
        <c:crosses val="autoZero"/>
        <c:auto val="1"/>
        <c:lblAlgn val="ctr"/>
        <c:lblOffset val="100"/>
        <c:noMultiLvlLbl val="0"/>
      </c:catAx>
      <c:valAx>
        <c:axId val="1912235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77856336772036E-2"/>
          <c:y val="5.0925925925925923E-2"/>
          <c:w val="0.67225897857103567"/>
          <c:h val="0.8053393846602510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'Add-Ons'!$B$157</c:f>
              <c:strCache>
                <c:ptCount val="1"/>
                <c:pt idx="0">
                  <c:v>Materials &amp;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'Add-Ons'!$C$156:$Q$156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'Add-Ons'!$C$157:$Q$157</c:f>
              <c:numCache>
                <c:formatCode>"$"#,##0.00</c:formatCode>
                <c:ptCount val="15"/>
                <c:pt idx="0">
                  <c:v>9.5140713877065277</c:v>
                </c:pt>
                <c:pt idx="1">
                  <c:v>6.5008732229752075</c:v>
                </c:pt>
                <c:pt idx="2">
                  <c:v>5.1848606260516217</c:v>
                </c:pt>
                <c:pt idx="3">
                  <c:v>0.95737288745281701</c:v>
                </c:pt>
                <c:pt idx="4">
                  <c:v>3.7025014097101239</c:v>
                </c:pt>
                <c:pt idx="5">
                  <c:v>2.7052537634920832</c:v>
                </c:pt>
                <c:pt idx="6">
                  <c:v>3.4181206123444299</c:v>
                </c:pt>
                <c:pt idx="7">
                  <c:v>10.091457982226613</c:v>
                </c:pt>
                <c:pt idx="8">
                  <c:v>8.8709618151860479</c:v>
                </c:pt>
                <c:pt idx="9">
                  <c:v>2.851402301150721</c:v>
                </c:pt>
                <c:pt idx="10">
                  <c:v>4.775079671076587</c:v>
                </c:pt>
                <c:pt idx="11">
                  <c:v>5.0365548220867877</c:v>
                </c:pt>
                <c:pt idx="12">
                  <c:v>10.729688245631124</c:v>
                </c:pt>
                <c:pt idx="13">
                  <c:v>9.2288506375537303</c:v>
                </c:pt>
                <c:pt idx="14">
                  <c:v>4.1474711985112247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7-4B05-ABAC-41A3EDDC3B88}"/>
            </c:ext>
          </c:extLst>
        </c:ser>
        <c:ser>
          <c:idx val="1"/>
          <c:order val="1"/>
          <c:tx>
            <c:strRef>
              <c:f>'Add-Ons'!$B$158</c:f>
              <c:strCache>
                <c:ptCount val="1"/>
                <c:pt idx="0">
                  <c:v>Information technology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'Add-Ons'!$C$156:$Q$156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'Add-Ons'!$C$158:$Q$158</c:f>
              <c:numCache>
                <c:formatCode>"$"#,##0.00</c:formatCode>
                <c:ptCount val="15"/>
                <c:pt idx="0">
                  <c:v>19.772568185297654</c:v>
                </c:pt>
                <c:pt idx="1">
                  <c:v>13.604258607880398</c:v>
                </c:pt>
                <c:pt idx="2">
                  <c:v>7.111752931683573</c:v>
                </c:pt>
                <c:pt idx="3">
                  <c:v>3.9843457821453101</c:v>
                </c:pt>
                <c:pt idx="4">
                  <c:v>12.784883085678828</c:v>
                </c:pt>
                <c:pt idx="5">
                  <c:v>15.000681791430814</c:v>
                </c:pt>
                <c:pt idx="6">
                  <c:v>18.881409044853267</c:v>
                </c:pt>
                <c:pt idx="7">
                  <c:v>23.359806737094999</c:v>
                </c:pt>
                <c:pt idx="8">
                  <c:v>21.006389521499759</c:v>
                </c:pt>
                <c:pt idx="9">
                  <c:v>22.147292472682128</c:v>
                </c:pt>
                <c:pt idx="10">
                  <c:v>94.493792545143179</c:v>
                </c:pt>
                <c:pt idx="11">
                  <c:v>45.486498440699741</c:v>
                </c:pt>
                <c:pt idx="12">
                  <c:v>45.008915105393008</c:v>
                </c:pt>
                <c:pt idx="13">
                  <c:v>53.586591647753295</c:v>
                </c:pt>
                <c:pt idx="14">
                  <c:v>53.183397401788675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7-4B05-ABAC-41A3EDDC3B88}"/>
            </c:ext>
          </c:extLst>
        </c:ser>
        <c:ser>
          <c:idx val="2"/>
          <c:order val="2"/>
          <c:tx>
            <c:strRef>
              <c:f>'Add-Ons'!$B$159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'Add-Ons'!$C$156:$Q$156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'Add-Ons'!$C$159:$Q$159</c:f>
              <c:numCache>
                <c:formatCode>"$"#,##0.00</c:formatCode>
                <c:ptCount val="15"/>
                <c:pt idx="0">
                  <c:v>12.566715235337625</c:v>
                </c:pt>
                <c:pt idx="1">
                  <c:v>9.6931589348946705</c:v>
                </c:pt>
                <c:pt idx="2">
                  <c:v>13.126069635115913</c:v>
                </c:pt>
                <c:pt idx="3">
                  <c:v>4.9304060296951757</c:v>
                </c:pt>
                <c:pt idx="4">
                  <c:v>10.930060539987787</c:v>
                </c:pt>
                <c:pt idx="5">
                  <c:v>15.731905100996068</c:v>
                </c:pt>
                <c:pt idx="6">
                  <c:v>18.957987690773638</c:v>
                </c:pt>
                <c:pt idx="7">
                  <c:v>15.947127168766192</c:v>
                </c:pt>
                <c:pt idx="8">
                  <c:v>23.627418491390131</c:v>
                </c:pt>
                <c:pt idx="9">
                  <c:v>27.896994608316287</c:v>
                </c:pt>
                <c:pt idx="10">
                  <c:v>23.385056967215164</c:v>
                </c:pt>
                <c:pt idx="11">
                  <c:v>37.713979687469532</c:v>
                </c:pt>
                <c:pt idx="12">
                  <c:v>42.047732062401849</c:v>
                </c:pt>
                <c:pt idx="13">
                  <c:v>55.105585619378495</c:v>
                </c:pt>
                <c:pt idx="14">
                  <c:v>41.459480147136766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87-4B05-ABAC-41A3EDDC3B88}"/>
            </c:ext>
          </c:extLst>
        </c:ser>
        <c:ser>
          <c:idx val="3"/>
          <c:order val="3"/>
          <c:tx>
            <c:strRef>
              <c:f>'Add-Ons'!$B$160</c:f>
              <c:strCache>
                <c:ptCount val="1"/>
                <c:pt idx="0">
                  <c:v>Financial services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'Add-Ons'!$C$156:$Q$156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'Add-Ons'!$C$160:$Q$160</c:f>
              <c:numCache>
                <c:formatCode>"$"#,##0.00</c:formatCode>
                <c:ptCount val="15"/>
                <c:pt idx="0">
                  <c:v>7.043521874112745</c:v>
                </c:pt>
                <c:pt idx="1">
                  <c:v>9.8026100287390978</c:v>
                </c:pt>
                <c:pt idx="2">
                  <c:v>5.4929752262790075</c:v>
                </c:pt>
                <c:pt idx="3">
                  <c:v>2.2105777201976839</c:v>
                </c:pt>
                <c:pt idx="4">
                  <c:v>12.257136254949017</c:v>
                </c:pt>
                <c:pt idx="5">
                  <c:v>9.0749354182142259</c:v>
                </c:pt>
                <c:pt idx="6">
                  <c:v>16.581542954862872</c:v>
                </c:pt>
                <c:pt idx="7">
                  <c:v>7.3695461847449177</c:v>
                </c:pt>
                <c:pt idx="8">
                  <c:v>27.629463133557039</c:v>
                </c:pt>
                <c:pt idx="9">
                  <c:v>19.453943188269601</c:v>
                </c:pt>
                <c:pt idx="10">
                  <c:v>14.470048414297681</c:v>
                </c:pt>
                <c:pt idx="11">
                  <c:v>22.437053021515393</c:v>
                </c:pt>
                <c:pt idx="12">
                  <c:v>27.140287722706457</c:v>
                </c:pt>
                <c:pt idx="13">
                  <c:v>29.734244098262348</c:v>
                </c:pt>
                <c:pt idx="14">
                  <c:v>39.22601031846434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87-4B05-ABAC-41A3EDDC3B88}"/>
            </c:ext>
          </c:extLst>
        </c:ser>
        <c:ser>
          <c:idx val="4"/>
          <c:order val="4"/>
          <c:tx>
            <c:strRef>
              <c:f>'Add-Ons'!$B$161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'Add-Ons'!$C$156:$Q$156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'Add-Ons'!$C$161:$Q$161</c:f>
              <c:numCache>
                <c:formatCode>"$"#,##0.00</c:formatCode>
                <c:ptCount val="15"/>
                <c:pt idx="0">
                  <c:v>5.975603185185185</c:v>
                </c:pt>
                <c:pt idx="1">
                  <c:v>8.3943073429270925</c:v>
                </c:pt>
                <c:pt idx="2">
                  <c:v>7.3006460196619916</c:v>
                </c:pt>
                <c:pt idx="3">
                  <c:v>4.008901410061454</c:v>
                </c:pt>
                <c:pt idx="4">
                  <c:v>7.8499781978859753</c:v>
                </c:pt>
                <c:pt idx="5">
                  <c:v>12.999370715848162</c:v>
                </c:pt>
                <c:pt idx="6">
                  <c:v>10.910091977290358</c:v>
                </c:pt>
                <c:pt idx="7">
                  <c:v>13.509850631105085</c:v>
                </c:pt>
                <c:pt idx="8">
                  <c:v>25.829552822368779</c:v>
                </c:pt>
                <c:pt idx="9">
                  <c:v>9.70408838853972</c:v>
                </c:pt>
                <c:pt idx="10">
                  <c:v>14.068346448873962</c:v>
                </c:pt>
                <c:pt idx="11">
                  <c:v>22.962770896171286</c:v>
                </c:pt>
                <c:pt idx="12">
                  <c:v>18.756237165417929</c:v>
                </c:pt>
                <c:pt idx="13">
                  <c:v>17.771647305400013</c:v>
                </c:pt>
                <c:pt idx="14">
                  <c:v>11.262350913292533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87-4B05-ABAC-41A3EDDC3B88}"/>
            </c:ext>
          </c:extLst>
        </c:ser>
        <c:ser>
          <c:idx val="5"/>
          <c:order val="5"/>
          <c:tx>
            <c:strRef>
              <c:f>'Add-Ons'!$B$162</c:f>
              <c:strCache>
                <c:ptCount val="1"/>
                <c:pt idx="0">
                  <c:v>B2C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'Add-Ons'!$C$156:$Q$156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'Add-Ons'!$C$162:$Q$162</c:f>
              <c:numCache>
                <c:formatCode>"$"#,##0.00</c:formatCode>
                <c:ptCount val="15"/>
                <c:pt idx="0">
                  <c:v>25.771514301534701</c:v>
                </c:pt>
                <c:pt idx="1">
                  <c:v>32.214392186657015</c:v>
                </c:pt>
                <c:pt idx="2">
                  <c:v>15.532006636138423</c:v>
                </c:pt>
                <c:pt idx="3">
                  <c:v>5.2102725850584548</c:v>
                </c:pt>
                <c:pt idx="4">
                  <c:v>16.838241692073382</c:v>
                </c:pt>
                <c:pt idx="5">
                  <c:v>17.057799568711793</c:v>
                </c:pt>
                <c:pt idx="6">
                  <c:v>16.629546191274411</c:v>
                </c:pt>
                <c:pt idx="7">
                  <c:v>25.820384274610298</c:v>
                </c:pt>
                <c:pt idx="8">
                  <c:v>28.799646787287283</c:v>
                </c:pt>
                <c:pt idx="9">
                  <c:v>36.210083964168398</c:v>
                </c:pt>
                <c:pt idx="10">
                  <c:v>28.616918103154852</c:v>
                </c:pt>
                <c:pt idx="11">
                  <c:v>35.270890145187543</c:v>
                </c:pt>
                <c:pt idx="12">
                  <c:v>67.118653766967427</c:v>
                </c:pt>
                <c:pt idx="13">
                  <c:v>39.637565269935074</c:v>
                </c:pt>
                <c:pt idx="14">
                  <c:v>38.5329070139245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87-4B05-ABAC-41A3EDDC3B88}"/>
            </c:ext>
          </c:extLst>
        </c:ser>
        <c:ser>
          <c:idx val="6"/>
          <c:order val="6"/>
          <c:tx>
            <c:strRef>
              <c:f>'Add-Ons'!$B$163</c:f>
              <c:strCache>
                <c:ptCount val="1"/>
                <c:pt idx="0">
                  <c:v>B2B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'Add-Ons'!$C$156:$Q$156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'Add-Ons'!$C$163:$Q$163</c:f>
              <c:numCache>
                <c:formatCode>"$"#,##0.00</c:formatCode>
                <c:ptCount val="15"/>
                <c:pt idx="0">
                  <c:v>24.639231236124882</c:v>
                </c:pt>
                <c:pt idx="1">
                  <c:v>56.827974609020657</c:v>
                </c:pt>
                <c:pt idx="2">
                  <c:v>22.712027407723681</c:v>
                </c:pt>
                <c:pt idx="3">
                  <c:v>8.556884945285038</c:v>
                </c:pt>
                <c:pt idx="4">
                  <c:v>18.975773272393198</c:v>
                </c:pt>
                <c:pt idx="5">
                  <c:v>28.502040490238336</c:v>
                </c:pt>
                <c:pt idx="6">
                  <c:v>39.445553322994805</c:v>
                </c:pt>
                <c:pt idx="7">
                  <c:v>45.452169840793424</c:v>
                </c:pt>
                <c:pt idx="8">
                  <c:v>70.443026012443738</c:v>
                </c:pt>
                <c:pt idx="9">
                  <c:v>50.230782089757412</c:v>
                </c:pt>
                <c:pt idx="10">
                  <c:v>64.110692950658731</c:v>
                </c:pt>
                <c:pt idx="11">
                  <c:v>80.015483549982463</c:v>
                </c:pt>
                <c:pt idx="12">
                  <c:v>114.87188708680419</c:v>
                </c:pt>
                <c:pt idx="13">
                  <c:v>91.317552290143809</c:v>
                </c:pt>
                <c:pt idx="14">
                  <c:v>76.491546723704033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87-4B05-ABAC-41A3EDDC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912266208"/>
        <c:axId val="1912270016"/>
      </c:barChart>
      <c:catAx>
        <c:axId val="19122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70016"/>
        <c:crosses val="autoZero"/>
        <c:auto val="1"/>
        <c:lblAlgn val="ctr"/>
        <c:lblOffset val="100"/>
        <c:noMultiLvlLbl val="0"/>
      </c:catAx>
      <c:valAx>
        <c:axId val="19122700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6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32782061411863"/>
          <c:y val="0.25467126035886528"/>
          <c:w val="0.24367217938588126"/>
          <c:h val="0.49065747928226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202837004924955E-2"/>
          <c:y val="5.0925925925925923E-2"/>
          <c:w val="0.78711541675268115"/>
          <c:h val="0.8053393846602510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'Add-Ons'!$B$112</c:f>
              <c:strCache>
                <c:ptCount val="1"/>
                <c:pt idx="0">
                  <c:v>Materials &amp;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'Add-Ons'!$C$110:$AT$111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2020*</c:v>
                  </c:pt>
                </c:lvl>
              </c:multiLvlStrCache>
            </c:multiLvlStrRef>
          </c:cat>
          <c:val>
            <c:numRef>
              <c:f>'Add-Ons'!$C$112:$AT$112</c:f>
              <c:numCache>
                <c:formatCode>General</c:formatCode>
                <c:ptCount val="44"/>
                <c:pt idx="0">
                  <c:v>9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18</c:v>
                </c:pt>
                <c:pt idx="5">
                  <c:v>12</c:v>
                </c:pt>
                <c:pt idx="6">
                  <c:v>7</c:v>
                </c:pt>
                <c:pt idx="7">
                  <c:v>15</c:v>
                </c:pt>
                <c:pt idx="8">
                  <c:v>9</c:v>
                </c:pt>
                <c:pt idx="9">
                  <c:v>14</c:v>
                </c:pt>
                <c:pt idx="10">
                  <c:v>13</c:v>
                </c:pt>
                <c:pt idx="11">
                  <c:v>17</c:v>
                </c:pt>
                <c:pt idx="12">
                  <c:v>15</c:v>
                </c:pt>
                <c:pt idx="13">
                  <c:v>12</c:v>
                </c:pt>
                <c:pt idx="14">
                  <c:v>14</c:v>
                </c:pt>
                <c:pt idx="15">
                  <c:v>13</c:v>
                </c:pt>
                <c:pt idx="16">
                  <c:v>23</c:v>
                </c:pt>
                <c:pt idx="17">
                  <c:v>11</c:v>
                </c:pt>
                <c:pt idx="18">
                  <c:v>20</c:v>
                </c:pt>
                <c:pt idx="19">
                  <c:v>24</c:v>
                </c:pt>
                <c:pt idx="20">
                  <c:v>17</c:v>
                </c:pt>
                <c:pt idx="21">
                  <c:v>14</c:v>
                </c:pt>
                <c:pt idx="22">
                  <c:v>17</c:v>
                </c:pt>
                <c:pt idx="23">
                  <c:v>22</c:v>
                </c:pt>
                <c:pt idx="24">
                  <c:v>14</c:v>
                </c:pt>
                <c:pt idx="25">
                  <c:v>20</c:v>
                </c:pt>
                <c:pt idx="26">
                  <c:v>14</c:v>
                </c:pt>
                <c:pt idx="27">
                  <c:v>19</c:v>
                </c:pt>
                <c:pt idx="28">
                  <c:v>20</c:v>
                </c:pt>
                <c:pt idx="29">
                  <c:v>26</c:v>
                </c:pt>
                <c:pt idx="30">
                  <c:v>12</c:v>
                </c:pt>
                <c:pt idx="31">
                  <c:v>14</c:v>
                </c:pt>
                <c:pt idx="32">
                  <c:v>19</c:v>
                </c:pt>
                <c:pt idx="33">
                  <c:v>23</c:v>
                </c:pt>
                <c:pt idx="34">
                  <c:v>26</c:v>
                </c:pt>
                <c:pt idx="35">
                  <c:v>19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22</c:v>
                </c:pt>
                <c:pt idx="40">
                  <c:v>14</c:v>
                </c:pt>
                <c:pt idx="41">
                  <c:v>6</c:v>
                </c:pt>
                <c:pt idx="42">
                  <c:v>6</c:v>
                </c:pt>
                <c:pt idx="4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2-47F3-AF35-971EB6829F2E}"/>
            </c:ext>
          </c:extLst>
        </c:ser>
        <c:ser>
          <c:idx val="1"/>
          <c:order val="1"/>
          <c:tx>
            <c:strRef>
              <c:f>'Add-Ons'!$B$113</c:f>
              <c:strCache>
                <c:ptCount val="1"/>
                <c:pt idx="0">
                  <c:v>Information technology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'Add-Ons'!$C$110:$AT$111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2020*</c:v>
                  </c:pt>
                </c:lvl>
              </c:multiLvlStrCache>
            </c:multiLvlStrRef>
          </c:cat>
          <c:val>
            <c:numRef>
              <c:f>'Add-Ons'!$C$113:$AT$113</c:f>
              <c:numCache>
                <c:formatCode>General</c:formatCode>
                <c:ptCount val="44"/>
                <c:pt idx="0">
                  <c:v>37</c:v>
                </c:pt>
                <c:pt idx="1">
                  <c:v>56</c:v>
                </c:pt>
                <c:pt idx="2">
                  <c:v>47</c:v>
                </c:pt>
                <c:pt idx="3">
                  <c:v>40</c:v>
                </c:pt>
                <c:pt idx="4">
                  <c:v>39</c:v>
                </c:pt>
                <c:pt idx="5">
                  <c:v>52</c:v>
                </c:pt>
                <c:pt idx="6">
                  <c:v>38</c:v>
                </c:pt>
                <c:pt idx="7">
                  <c:v>49</c:v>
                </c:pt>
                <c:pt idx="8">
                  <c:v>61</c:v>
                </c:pt>
                <c:pt idx="9">
                  <c:v>45</c:v>
                </c:pt>
                <c:pt idx="10">
                  <c:v>49</c:v>
                </c:pt>
                <c:pt idx="11">
                  <c:v>74</c:v>
                </c:pt>
                <c:pt idx="12">
                  <c:v>55</c:v>
                </c:pt>
                <c:pt idx="13">
                  <c:v>53</c:v>
                </c:pt>
                <c:pt idx="14">
                  <c:v>63</c:v>
                </c:pt>
                <c:pt idx="15">
                  <c:v>63</c:v>
                </c:pt>
                <c:pt idx="16">
                  <c:v>68</c:v>
                </c:pt>
                <c:pt idx="17">
                  <c:v>46</c:v>
                </c:pt>
                <c:pt idx="18">
                  <c:v>64</c:v>
                </c:pt>
                <c:pt idx="19">
                  <c:v>70</c:v>
                </c:pt>
                <c:pt idx="20">
                  <c:v>73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82</c:v>
                </c:pt>
                <c:pt idx="25">
                  <c:v>82</c:v>
                </c:pt>
                <c:pt idx="26">
                  <c:v>71</c:v>
                </c:pt>
                <c:pt idx="27">
                  <c:v>80</c:v>
                </c:pt>
                <c:pt idx="28">
                  <c:v>115</c:v>
                </c:pt>
                <c:pt idx="29">
                  <c:v>80</c:v>
                </c:pt>
                <c:pt idx="30">
                  <c:v>110</c:v>
                </c:pt>
                <c:pt idx="31">
                  <c:v>124</c:v>
                </c:pt>
                <c:pt idx="32">
                  <c:v>115</c:v>
                </c:pt>
                <c:pt idx="33">
                  <c:v>104</c:v>
                </c:pt>
                <c:pt idx="34">
                  <c:v>126</c:v>
                </c:pt>
                <c:pt idx="35">
                  <c:v>139</c:v>
                </c:pt>
                <c:pt idx="36">
                  <c:v>123</c:v>
                </c:pt>
                <c:pt idx="37">
                  <c:v>149</c:v>
                </c:pt>
                <c:pt idx="38">
                  <c:v>142</c:v>
                </c:pt>
                <c:pt idx="39">
                  <c:v>117</c:v>
                </c:pt>
                <c:pt idx="40">
                  <c:v>112</c:v>
                </c:pt>
                <c:pt idx="41">
                  <c:v>77</c:v>
                </c:pt>
                <c:pt idx="42">
                  <c:v>114</c:v>
                </c:pt>
                <c:pt idx="4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2-47F3-AF35-971EB6829F2E}"/>
            </c:ext>
          </c:extLst>
        </c:ser>
        <c:ser>
          <c:idx val="2"/>
          <c:order val="2"/>
          <c:tx>
            <c:strRef>
              <c:f>'Add-Ons'!$B$114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'Add-Ons'!$C$110:$AT$111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2020*</c:v>
                  </c:pt>
                </c:lvl>
              </c:multiLvlStrCache>
            </c:multiLvlStrRef>
          </c:cat>
          <c:val>
            <c:numRef>
              <c:f>'Add-Ons'!$C$114:$AT$114</c:f>
              <c:numCache>
                <c:formatCode>General</c:formatCode>
                <c:ptCount val="44"/>
                <c:pt idx="0">
                  <c:v>45</c:v>
                </c:pt>
                <c:pt idx="1">
                  <c:v>27</c:v>
                </c:pt>
                <c:pt idx="2">
                  <c:v>26</c:v>
                </c:pt>
                <c:pt idx="3">
                  <c:v>56</c:v>
                </c:pt>
                <c:pt idx="4">
                  <c:v>45</c:v>
                </c:pt>
                <c:pt idx="5">
                  <c:v>44</c:v>
                </c:pt>
                <c:pt idx="6">
                  <c:v>48</c:v>
                </c:pt>
                <c:pt idx="7">
                  <c:v>60</c:v>
                </c:pt>
                <c:pt idx="8">
                  <c:v>66</c:v>
                </c:pt>
                <c:pt idx="9">
                  <c:v>37</c:v>
                </c:pt>
                <c:pt idx="10">
                  <c:v>56</c:v>
                </c:pt>
                <c:pt idx="11">
                  <c:v>53</c:v>
                </c:pt>
                <c:pt idx="12">
                  <c:v>54</c:v>
                </c:pt>
                <c:pt idx="13">
                  <c:v>38</c:v>
                </c:pt>
                <c:pt idx="14">
                  <c:v>57</c:v>
                </c:pt>
                <c:pt idx="15">
                  <c:v>63</c:v>
                </c:pt>
                <c:pt idx="16">
                  <c:v>81</c:v>
                </c:pt>
                <c:pt idx="17">
                  <c:v>62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60</c:v>
                </c:pt>
                <c:pt idx="22">
                  <c:v>87</c:v>
                </c:pt>
                <c:pt idx="23">
                  <c:v>84</c:v>
                </c:pt>
                <c:pt idx="24">
                  <c:v>96</c:v>
                </c:pt>
                <c:pt idx="25">
                  <c:v>91</c:v>
                </c:pt>
                <c:pt idx="26">
                  <c:v>87</c:v>
                </c:pt>
                <c:pt idx="27">
                  <c:v>98</c:v>
                </c:pt>
                <c:pt idx="28">
                  <c:v>112</c:v>
                </c:pt>
                <c:pt idx="29">
                  <c:v>92</c:v>
                </c:pt>
                <c:pt idx="30">
                  <c:v>113</c:v>
                </c:pt>
                <c:pt idx="31">
                  <c:v>109</c:v>
                </c:pt>
                <c:pt idx="32">
                  <c:v>133</c:v>
                </c:pt>
                <c:pt idx="33">
                  <c:v>115</c:v>
                </c:pt>
                <c:pt idx="34">
                  <c:v>141</c:v>
                </c:pt>
                <c:pt idx="35">
                  <c:v>148</c:v>
                </c:pt>
                <c:pt idx="36">
                  <c:v>113</c:v>
                </c:pt>
                <c:pt idx="37">
                  <c:v>134</c:v>
                </c:pt>
                <c:pt idx="38">
                  <c:v>119</c:v>
                </c:pt>
                <c:pt idx="39">
                  <c:v>136</c:v>
                </c:pt>
                <c:pt idx="40">
                  <c:v>136</c:v>
                </c:pt>
                <c:pt idx="41">
                  <c:v>89</c:v>
                </c:pt>
                <c:pt idx="42">
                  <c:v>136</c:v>
                </c:pt>
                <c:pt idx="4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2-47F3-AF35-971EB6829F2E}"/>
            </c:ext>
          </c:extLst>
        </c:ser>
        <c:ser>
          <c:idx val="3"/>
          <c:order val="3"/>
          <c:tx>
            <c:strRef>
              <c:f>'Add-Ons'!$B$115</c:f>
              <c:strCache>
                <c:ptCount val="1"/>
                <c:pt idx="0">
                  <c:v>Financial services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'Add-Ons'!$C$110:$AT$111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2020*</c:v>
                  </c:pt>
                </c:lvl>
              </c:multiLvlStrCache>
            </c:multiLvlStrRef>
          </c:cat>
          <c:val>
            <c:numRef>
              <c:f>'Add-Ons'!$C$115:$AT$115</c:f>
              <c:numCache>
                <c:formatCode>General</c:formatCode>
                <c:ptCount val="44"/>
                <c:pt idx="0">
                  <c:v>29</c:v>
                </c:pt>
                <c:pt idx="1">
                  <c:v>21</c:v>
                </c:pt>
                <c:pt idx="2">
                  <c:v>29</c:v>
                </c:pt>
                <c:pt idx="3">
                  <c:v>40</c:v>
                </c:pt>
                <c:pt idx="4">
                  <c:v>47</c:v>
                </c:pt>
                <c:pt idx="5">
                  <c:v>32</c:v>
                </c:pt>
                <c:pt idx="6">
                  <c:v>31</c:v>
                </c:pt>
                <c:pt idx="7">
                  <c:v>28</c:v>
                </c:pt>
                <c:pt idx="8">
                  <c:v>34</c:v>
                </c:pt>
                <c:pt idx="9">
                  <c:v>25</c:v>
                </c:pt>
                <c:pt idx="10">
                  <c:v>26</c:v>
                </c:pt>
                <c:pt idx="11">
                  <c:v>33</c:v>
                </c:pt>
                <c:pt idx="12">
                  <c:v>36</c:v>
                </c:pt>
                <c:pt idx="13">
                  <c:v>17</c:v>
                </c:pt>
                <c:pt idx="14">
                  <c:v>25</c:v>
                </c:pt>
                <c:pt idx="15">
                  <c:v>36</c:v>
                </c:pt>
                <c:pt idx="16">
                  <c:v>50</c:v>
                </c:pt>
                <c:pt idx="17">
                  <c:v>25</c:v>
                </c:pt>
                <c:pt idx="18">
                  <c:v>35</c:v>
                </c:pt>
                <c:pt idx="19">
                  <c:v>57</c:v>
                </c:pt>
                <c:pt idx="20">
                  <c:v>50</c:v>
                </c:pt>
                <c:pt idx="21">
                  <c:v>46</c:v>
                </c:pt>
                <c:pt idx="22">
                  <c:v>42</c:v>
                </c:pt>
                <c:pt idx="23">
                  <c:v>41</c:v>
                </c:pt>
                <c:pt idx="24">
                  <c:v>49</c:v>
                </c:pt>
                <c:pt idx="25">
                  <c:v>47</c:v>
                </c:pt>
                <c:pt idx="26">
                  <c:v>40</c:v>
                </c:pt>
                <c:pt idx="27">
                  <c:v>61</c:v>
                </c:pt>
                <c:pt idx="28">
                  <c:v>43</c:v>
                </c:pt>
                <c:pt idx="29">
                  <c:v>51</c:v>
                </c:pt>
                <c:pt idx="30">
                  <c:v>46</c:v>
                </c:pt>
                <c:pt idx="31">
                  <c:v>49</c:v>
                </c:pt>
                <c:pt idx="32">
                  <c:v>59</c:v>
                </c:pt>
                <c:pt idx="33">
                  <c:v>62</c:v>
                </c:pt>
                <c:pt idx="34">
                  <c:v>43</c:v>
                </c:pt>
                <c:pt idx="35">
                  <c:v>57</c:v>
                </c:pt>
                <c:pt idx="36">
                  <c:v>57</c:v>
                </c:pt>
                <c:pt idx="37">
                  <c:v>70</c:v>
                </c:pt>
                <c:pt idx="38">
                  <c:v>60</c:v>
                </c:pt>
                <c:pt idx="39">
                  <c:v>72</c:v>
                </c:pt>
                <c:pt idx="40">
                  <c:v>57</c:v>
                </c:pt>
                <c:pt idx="41">
                  <c:v>52</c:v>
                </c:pt>
                <c:pt idx="42">
                  <c:v>85</c:v>
                </c:pt>
                <c:pt idx="4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2-47F3-AF35-971EB6829F2E}"/>
            </c:ext>
          </c:extLst>
        </c:ser>
        <c:ser>
          <c:idx val="4"/>
          <c:order val="4"/>
          <c:tx>
            <c:strRef>
              <c:f>'Add-Ons'!$B$116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'Add-Ons'!$C$110:$AT$111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2020*</c:v>
                  </c:pt>
                </c:lvl>
              </c:multiLvlStrCache>
            </c:multiLvlStrRef>
          </c:cat>
          <c:val>
            <c:numRef>
              <c:f>'Add-Ons'!$C$116:$AT$116</c:f>
              <c:numCache>
                <c:formatCode>General</c:formatCode>
                <c:ptCount val="44"/>
                <c:pt idx="0">
                  <c:v>17</c:v>
                </c:pt>
                <c:pt idx="1">
                  <c:v>14</c:v>
                </c:pt>
                <c:pt idx="2">
                  <c:v>13</c:v>
                </c:pt>
                <c:pt idx="3">
                  <c:v>19</c:v>
                </c:pt>
                <c:pt idx="4">
                  <c:v>32</c:v>
                </c:pt>
                <c:pt idx="5">
                  <c:v>13</c:v>
                </c:pt>
                <c:pt idx="6">
                  <c:v>20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19</c:v>
                </c:pt>
                <c:pt idx="11">
                  <c:v>31</c:v>
                </c:pt>
                <c:pt idx="12">
                  <c:v>16</c:v>
                </c:pt>
                <c:pt idx="13">
                  <c:v>15</c:v>
                </c:pt>
                <c:pt idx="14">
                  <c:v>20</c:v>
                </c:pt>
                <c:pt idx="15">
                  <c:v>23</c:v>
                </c:pt>
                <c:pt idx="16">
                  <c:v>21</c:v>
                </c:pt>
                <c:pt idx="17">
                  <c:v>24</c:v>
                </c:pt>
                <c:pt idx="18">
                  <c:v>36</c:v>
                </c:pt>
                <c:pt idx="19">
                  <c:v>21</c:v>
                </c:pt>
                <c:pt idx="20">
                  <c:v>19</c:v>
                </c:pt>
                <c:pt idx="21">
                  <c:v>22</c:v>
                </c:pt>
                <c:pt idx="22">
                  <c:v>18</c:v>
                </c:pt>
                <c:pt idx="23">
                  <c:v>20</c:v>
                </c:pt>
                <c:pt idx="24">
                  <c:v>20</c:v>
                </c:pt>
                <c:pt idx="25">
                  <c:v>27</c:v>
                </c:pt>
                <c:pt idx="26">
                  <c:v>27</c:v>
                </c:pt>
                <c:pt idx="27">
                  <c:v>25</c:v>
                </c:pt>
                <c:pt idx="28">
                  <c:v>22</c:v>
                </c:pt>
                <c:pt idx="29">
                  <c:v>22</c:v>
                </c:pt>
                <c:pt idx="30">
                  <c:v>28</c:v>
                </c:pt>
                <c:pt idx="31">
                  <c:v>21</c:v>
                </c:pt>
                <c:pt idx="32">
                  <c:v>23</c:v>
                </c:pt>
                <c:pt idx="33">
                  <c:v>23</c:v>
                </c:pt>
                <c:pt idx="34">
                  <c:v>27</c:v>
                </c:pt>
                <c:pt idx="35">
                  <c:v>26</c:v>
                </c:pt>
                <c:pt idx="36">
                  <c:v>17</c:v>
                </c:pt>
                <c:pt idx="37">
                  <c:v>22</c:v>
                </c:pt>
                <c:pt idx="38">
                  <c:v>22</c:v>
                </c:pt>
                <c:pt idx="39">
                  <c:v>17</c:v>
                </c:pt>
                <c:pt idx="40">
                  <c:v>17</c:v>
                </c:pt>
                <c:pt idx="41">
                  <c:v>12</c:v>
                </c:pt>
                <c:pt idx="42">
                  <c:v>10</c:v>
                </c:pt>
                <c:pt idx="4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52-47F3-AF35-971EB6829F2E}"/>
            </c:ext>
          </c:extLst>
        </c:ser>
        <c:ser>
          <c:idx val="5"/>
          <c:order val="5"/>
          <c:tx>
            <c:strRef>
              <c:f>'Add-Ons'!$B$117</c:f>
              <c:strCache>
                <c:ptCount val="1"/>
                <c:pt idx="0">
                  <c:v>B2C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'Add-Ons'!$C$110:$AT$111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2020*</c:v>
                  </c:pt>
                </c:lvl>
              </c:multiLvlStrCache>
            </c:multiLvlStrRef>
          </c:cat>
          <c:val>
            <c:numRef>
              <c:f>'Add-Ons'!$C$117:$AT$117</c:f>
              <c:numCache>
                <c:formatCode>General</c:formatCode>
                <c:ptCount val="44"/>
                <c:pt idx="0">
                  <c:v>50</c:v>
                </c:pt>
                <c:pt idx="1">
                  <c:v>52</c:v>
                </c:pt>
                <c:pt idx="2">
                  <c:v>43</c:v>
                </c:pt>
                <c:pt idx="3">
                  <c:v>56</c:v>
                </c:pt>
                <c:pt idx="4">
                  <c:v>59</c:v>
                </c:pt>
                <c:pt idx="5">
                  <c:v>53</c:v>
                </c:pt>
                <c:pt idx="6">
                  <c:v>62</c:v>
                </c:pt>
                <c:pt idx="7">
                  <c:v>54</c:v>
                </c:pt>
                <c:pt idx="8">
                  <c:v>74</c:v>
                </c:pt>
                <c:pt idx="9">
                  <c:v>59</c:v>
                </c:pt>
                <c:pt idx="10">
                  <c:v>58</c:v>
                </c:pt>
                <c:pt idx="11">
                  <c:v>82</c:v>
                </c:pt>
                <c:pt idx="12">
                  <c:v>50</c:v>
                </c:pt>
                <c:pt idx="13">
                  <c:v>59</c:v>
                </c:pt>
                <c:pt idx="14">
                  <c:v>76</c:v>
                </c:pt>
                <c:pt idx="15">
                  <c:v>62</c:v>
                </c:pt>
                <c:pt idx="16">
                  <c:v>77</c:v>
                </c:pt>
                <c:pt idx="17">
                  <c:v>67</c:v>
                </c:pt>
                <c:pt idx="18">
                  <c:v>76</c:v>
                </c:pt>
                <c:pt idx="19">
                  <c:v>79</c:v>
                </c:pt>
                <c:pt idx="20">
                  <c:v>106</c:v>
                </c:pt>
                <c:pt idx="21">
                  <c:v>87</c:v>
                </c:pt>
                <c:pt idx="22">
                  <c:v>75</c:v>
                </c:pt>
                <c:pt idx="23">
                  <c:v>77</c:v>
                </c:pt>
                <c:pt idx="24">
                  <c:v>71</c:v>
                </c:pt>
                <c:pt idx="25">
                  <c:v>65</c:v>
                </c:pt>
                <c:pt idx="26">
                  <c:v>82</c:v>
                </c:pt>
                <c:pt idx="27">
                  <c:v>78</c:v>
                </c:pt>
                <c:pt idx="28">
                  <c:v>87</c:v>
                </c:pt>
                <c:pt idx="29">
                  <c:v>71</c:v>
                </c:pt>
                <c:pt idx="30">
                  <c:v>81</c:v>
                </c:pt>
                <c:pt idx="31">
                  <c:v>85</c:v>
                </c:pt>
                <c:pt idx="32">
                  <c:v>101</c:v>
                </c:pt>
                <c:pt idx="33">
                  <c:v>92</c:v>
                </c:pt>
                <c:pt idx="34">
                  <c:v>109</c:v>
                </c:pt>
                <c:pt idx="35">
                  <c:v>111</c:v>
                </c:pt>
                <c:pt idx="36">
                  <c:v>93</c:v>
                </c:pt>
                <c:pt idx="37">
                  <c:v>95</c:v>
                </c:pt>
                <c:pt idx="38">
                  <c:v>117</c:v>
                </c:pt>
                <c:pt idx="39">
                  <c:v>115</c:v>
                </c:pt>
                <c:pt idx="40">
                  <c:v>96</c:v>
                </c:pt>
                <c:pt idx="41">
                  <c:v>55</c:v>
                </c:pt>
                <c:pt idx="42">
                  <c:v>85</c:v>
                </c:pt>
                <c:pt idx="4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52-47F3-AF35-971EB6829F2E}"/>
            </c:ext>
          </c:extLst>
        </c:ser>
        <c:ser>
          <c:idx val="6"/>
          <c:order val="6"/>
          <c:tx>
            <c:strRef>
              <c:f>'Add-Ons'!$B$118</c:f>
              <c:strCache>
                <c:ptCount val="1"/>
                <c:pt idx="0">
                  <c:v>B2B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'Add-Ons'!$C$110:$AT$111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2020*</c:v>
                  </c:pt>
                </c:lvl>
              </c:multiLvlStrCache>
            </c:multiLvlStrRef>
          </c:cat>
          <c:val>
            <c:numRef>
              <c:f>'Add-Ons'!$C$118:$AT$118</c:f>
              <c:numCache>
                <c:formatCode>General</c:formatCode>
                <c:ptCount val="44"/>
                <c:pt idx="0">
                  <c:v>108</c:v>
                </c:pt>
                <c:pt idx="1">
                  <c:v>103</c:v>
                </c:pt>
                <c:pt idx="2">
                  <c:v>86</c:v>
                </c:pt>
                <c:pt idx="3">
                  <c:v>128</c:v>
                </c:pt>
                <c:pt idx="4">
                  <c:v>132</c:v>
                </c:pt>
                <c:pt idx="5">
                  <c:v>117</c:v>
                </c:pt>
                <c:pt idx="6">
                  <c:v>117</c:v>
                </c:pt>
                <c:pt idx="7">
                  <c:v>146</c:v>
                </c:pt>
                <c:pt idx="8">
                  <c:v>163</c:v>
                </c:pt>
                <c:pt idx="9">
                  <c:v>130</c:v>
                </c:pt>
                <c:pt idx="10">
                  <c:v>136</c:v>
                </c:pt>
                <c:pt idx="11">
                  <c:v>210</c:v>
                </c:pt>
                <c:pt idx="12">
                  <c:v>142</c:v>
                </c:pt>
                <c:pt idx="13">
                  <c:v>128</c:v>
                </c:pt>
                <c:pt idx="14">
                  <c:v>169</c:v>
                </c:pt>
                <c:pt idx="15">
                  <c:v>165</c:v>
                </c:pt>
                <c:pt idx="16">
                  <c:v>225</c:v>
                </c:pt>
                <c:pt idx="17">
                  <c:v>199</c:v>
                </c:pt>
                <c:pt idx="18">
                  <c:v>186</c:v>
                </c:pt>
                <c:pt idx="19">
                  <c:v>236</c:v>
                </c:pt>
                <c:pt idx="20">
                  <c:v>215</c:v>
                </c:pt>
                <c:pt idx="21">
                  <c:v>224</c:v>
                </c:pt>
                <c:pt idx="22">
                  <c:v>217</c:v>
                </c:pt>
                <c:pt idx="23">
                  <c:v>215</c:v>
                </c:pt>
                <c:pt idx="24">
                  <c:v>254</c:v>
                </c:pt>
                <c:pt idx="25">
                  <c:v>206</c:v>
                </c:pt>
                <c:pt idx="26">
                  <c:v>214</c:v>
                </c:pt>
                <c:pt idx="27">
                  <c:v>203</c:v>
                </c:pt>
                <c:pt idx="28">
                  <c:v>246</c:v>
                </c:pt>
                <c:pt idx="29">
                  <c:v>201</c:v>
                </c:pt>
                <c:pt idx="30">
                  <c:v>227</c:v>
                </c:pt>
                <c:pt idx="31">
                  <c:v>233</c:v>
                </c:pt>
                <c:pt idx="32">
                  <c:v>316</c:v>
                </c:pt>
                <c:pt idx="33">
                  <c:v>283</c:v>
                </c:pt>
                <c:pt idx="34">
                  <c:v>278</c:v>
                </c:pt>
                <c:pt idx="35">
                  <c:v>255</c:v>
                </c:pt>
                <c:pt idx="36">
                  <c:v>307</c:v>
                </c:pt>
                <c:pt idx="37">
                  <c:v>287</c:v>
                </c:pt>
                <c:pt idx="38">
                  <c:v>317</c:v>
                </c:pt>
                <c:pt idx="39">
                  <c:v>299</c:v>
                </c:pt>
                <c:pt idx="40">
                  <c:v>305</c:v>
                </c:pt>
                <c:pt idx="41">
                  <c:v>117</c:v>
                </c:pt>
                <c:pt idx="42">
                  <c:v>229</c:v>
                </c:pt>
                <c:pt idx="43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52-47F3-AF35-971EB6829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912272192"/>
        <c:axId val="1912272736"/>
      </c:barChart>
      <c:catAx>
        <c:axId val="19122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72736"/>
        <c:crosses val="autoZero"/>
        <c:auto val="1"/>
        <c:lblAlgn val="ctr"/>
        <c:lblOffset val="100"/>
        <c:noMultiLvlLbl val="0"/>
      </c:catAx>
      <c:valAx>
        <c:axId val="19122727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046074296892648"/>
          <c:y val="6.1673858564289641E-2"/>
          <c:w val="0.14199534141833556"/>
          <c:h val="0.84361492948974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975877648724982E-2"/>
          <c:y val="2.7258588344036008E-2"/>
          <c:w val="0.89989783535122625"/>
          <c:h val="0.79170921707903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'Add-Ons'!$B$39</c:f>
              <c:strCache>
                <c:ptCount val="1"/>
                <c:pt idx="0">
                  <c:v>Add-on</c:v>
                </c:pt>
              </c:strCache>
            </c:strRef>
          </c:tx>
          <c:invertIfNegative val="0"/>
          <c:cat>
            <c:multiLvlStrRef>
              <c:f>'Add-Ons'!$C$37:$AT$38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'Add-Ons'!$C$39:$AT$39</c:f>
              <c:numCache>
                <c:formatCode>General</c:formatCode>
                <c:ptCount val="44"/>
                <c:pt idx="0">
                  <c:v>295</c:v>
                </c:pt>
                <c:pt idx="1">
                  <c:v>286</c:v>
                </c:pt>
                <c:pt idx="2">
                  <c:v>257</c:v>
                </c:pt>
                <c:pt idx="3">
                  <c:v>353</c:v>
                </c:pt>
                <c:pt idx="4">
                  <c:v>372</c:v>
                </c:pt>
                <c:pt idx="5">
                  <c:v>323</c:v>
                </c:pt>
                <c:pt idx="6">
                  <c:v>323</c:v>
                </c:pt>
                <c:pt idx="7">
                  <c:v>373</c:v>
                </c:pt>
                <c:pt idx="8">
                  <c:v>426</c:v>
                </c:pt>
                <c:pt idx="9">
                  <c:v>327</c:v>
                </c:pt>
                <c:pt idx="10">
                  <c:v>357</c:v>
                </c:pt>
                <c:pt idx="11">
                  <c:v>500</c:v>
                </c:pt>
                <c:pt idx="12">
                  <c:v>368</c:v>
                </c:pt>
                <c:pt idx="13">
                  <c:v>322</c:v>
                </c:pt>
                <c:pt idx="14">
                  <c:v>424</c:v>
                </c:pt>
                <c:pt idx="15">
                  <c:v>425</c:v>
                </c:pt>
                <c:pt idx="16">
                  <c:v>545</c:v>
                </c:pt>
                <c:pt idx="17">
                  <c:v>434</c:v>
                </c:pt>
                <c:pt idx="18">
                  <c:v>489</c:v>
                </c:pt>
                <c:pt idx="19">
                  <c:v>559</c:v>
                </c:pt>
                <c:pt idx="20">
                  <c:v>552</c:v>
                </c:pt>
                <c:pt idx="21">
                  <c:v>520</c:v>
                </c:pt>
                <c:pt idx="22">
                  <c:v>523</c:v>
                </c:pt>
                <c:pt idx="23">
                  <c:v>526</c:v>
                </c:pt>
                <c:pt idx="24">
                  <c:v>586</c:v>
                </c:pt>
                <c:pt idx="25">
                  <c:v>538</c:v>
                </c:pt>
                <c:pt idx="26">
                  <c:v>535</c:v>
                </c:pt>
                <c:pt idx="27">
                  <c:v>564</c:v>
                </c:pt>
                <c:pt idx="28">
                  <c:v>645</c:v>
                </c:pt>
                <c:pt idx="29">
                  <c:v>543</c:v>
                </c:pt>
                <c:pt idx="30">
                  <c:v>617</c:v>
                </c:pt>
                <c:pt idx="31">
                  <c:v>635</c:v>
                </c:pt>
                <c:pt idx="32">
                  <c:v>766</c:v>
                </c:pt>
                <c:pt idx="33">
                  <c:v>702</c:v>
                </c:pt>
                <c:pt idx="34">
                  <c:v>750</c:v>
                </c:pt>
                <c:pt idx="35">
                  <c:v>755</c:v>
                </c:pt>
                <c:pt idx="36">
                  <c:v>724</c:v>
                </c:pt>
                <c:pt idx="37">
                  <c:v>773</c:v>
                </c:pt>
                <c:pt idx="38">
                  <c:v>797</c:v>
                </c:pt>
                <c:pt idx="39">
                  <c:v>778</c:v>
                </c:pt>
                <c:pt idx="40">
                  <c:v>737</c:v>
                </c:pt>
                <c:pt idx="41">
                  <c:v>408</c:v>
                </c:pt>
                <c:pt idx="42">
                  <c:v>665</c:v>
                </c:pt>
                <c:pt idx="43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A-48A1-A458-5F03FD3AF63E}"/>
            </c:ext>
          </c:extLst>
        </c:ser>
        <c:ser>
          <c:idx val="1"/>
          <c:order val="1"/>
          <c:tx>
            <c:strRef>
              <c:f>'Add-Ons'!$B$40</c:f>
              <c:strCache>
                <c:ptCount val="1"/>
                <c:pt idx="0">
                  <c:v>Non-add-on</c:v>
                </c:pt>
              </c:strCache>
            </c:strRef>
          </c:tx>
          <c:invertIfNegative val="0"/>
          <c:cat>
            <c:multiLvlStrRef>
              <c:f>'Add-Ons'!$C$37:$AT$38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'Add-Ons'!$C$40:$AT$40</c:f>
              <c:numCache>
                <c:formatCode>General</c:formatCode>
                <c:ptCount val="44"/>
                <c:pt idx="0">
                  <c:v>209</c:v>
                </c:pt>
                <c:pt idx="1">
                  <c:v>200</c:v>
                </c:pt>
                <c:pt idx="2">
                  <c:v>218</c:v>
                </c:pt>
                <c:pt idx="3">
                  <c:v>308</c:v>
                </c:pt>
                <c:pt idx="4">
                  <c:v>241</c:v>
                </c:pt>
                <c:pt idx="5">
                  <c:v>223</c:v>
                </c:pt>
                <c:pt idx="6">
                  <c:v>242</c:v>
                </c:pt>
                <c:pt idx="7">
                  <c:v>287</c:v>
                </c:pt>
                <c:pt idx="8">
                  <c:v>273</c:v>
                </c:pt>
                <c:pt idx="9">
                  <c:v>260</c:v>
                </c:pt>
                <c:pt idx="10">
                  <c:v>237</c:v>
                </c:pt>
                <c:pt idx="11">
                  <c:v>413</c:v>
                </c:pt>
                <c:pt idx="12">
                  <c:v>234</c:v>
                </c:pt>
                <c:pt idx="13">
                  <c:v>178</c:v>
                </c:pt>
                <c:pt idx="14">
                  <c:v>246</c:v>
                </c:pt>
                <c:pt idx="15">
                  <c:v>298</c:v>
                </c:pt>
                <c:pt idx="16">
                  <c:v>286</c:v>
                </c:pt>
                <c:pt idx="17">
                  <c:v>272</c:v>
                </c:pt>
                <c:pt idx="18">
                  <c:v>290</c:v>
                </c:pt>
                <c:pt idx="19">
                  <c:v>323</c:v>
                </c:pt>
                <c:pt idx="20">
                  <c:v>333</c:v>
                </c:pt>
                <c:pt idx="21">
                  <c:v>319</c:v>
                </c:pt>
                <c:pt idx="22">
                  <c:v>303</c:v>
                </c:pt>
                <c:pt idx="23">
                  <c:v>337</c:v>
                </c:pt>
                <c:pt idx="24">
                  <c:v>290</c:v>
                </c:pt>
                <c:pt idx="25">
                  <c:v>315</c:v>
                </c:pt>
                <c:pt idx="26">
                  <c:v>309</c:v>
                </c:pt>
                <c:pt idx="27">
                  <c:v>303</c:v>
                </c:pt>
                <c:pt idx="28">
                  <c:v>346</c:v>
                </c:pt>
                <c:pt idx="29">
                  <c:v>297</c:v>
                </c:pt>
                <c:pt idx="30">
                  <c:v>340</c:v>
                </c:pt>
                <c:pt idx="31">
                  <c:v>344</c:v>
                </c:pt>
                <c:pt idx="32">
                  <c:v>385</c:v>
                </c:pt>
                <c:pt idx="33">
                  <c:v>334</c:v>
                </c:pt>
                <c:pt idx="34">
                  <c:v>376</c:v>
                </c:pt>
                <c:pt idx="35">
                  <c:v>393</c:v>
                </c:pt>
                <c:pt idx="36">
                  <c:v>348</c:v>
                </c:pt>
                <c:pt idx="37">
                  <c:v>366</c:v>
                </c:pt>
                <c:pt idx="38">
                  <c:v>351</c:v>
                </c:pt>
                <c:pt idx="39">
                  <c:v>348</c:v>
                </c:pt>
                <c:pt idx="40">
                  <c:v>297</c:v>
                </c:pt>
                <c:pt idx="41">
                  <c:v>171</c:v>
                </c:pt>
                <c:pt idx="42">
                  <c:v>236</c:v>
                </c:pt>
                <c:pt idx="43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AA-48A1-A458-5F03FD3A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657757888"/>
        <c:axId val="1657770944"/>
      </c:barChart>
      <c:lineChart>
        <c:grouping val="standard"/>
        <c:varyColors val="0"/>
        <c:ser>
          <c:idx val="2"/>
          <c:order val="2"/>
          <c:tx>
            <c:strRef>
              <c:f>'Add-Ons'!$B$41</c:f>
              <c:strCache>
                <c:ptCount val="1"/>
                <c:pt idx="0">
                  <c:v>Add-on % of buyout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'Add-Ons'!$C$37:$AT$38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'Add-Ons'!$C$41:$AT$41</c:f>
              <c:numCache>
                <c:formatCode>0%</c:formatCode>
                <c:ptCount val="44"/>
                <c:pt idx="0">
                  <c:v>0.58531746031746035</c:v>
                </c:pt>
                <c:pt idx="1">
                  <c:v>0.58847736625514402</c:v>
                </c:pt>
                <c:pt idx="2">
                  <c:v>0.54105263157894734</c:v>
                </c:pt>
                <c:pt idx="3">
                  <c:v>0.5340393343419062</c:v>
                </c:pt>
                <c:pt idx="4">
                  <c:v>0.60685154975530176</c:v>
                </c:pt>
                <c:pt idx="5">
                  <c:v>0.59157509157509158</c:v>
                </c:pt>
                <c:pt idx="6">
                  <c:v>0.57168141592920352</c:v>
                </c:pt>
                <c:pt idx="7">
                  <c:v>0.56515151515151518</c:v>
                </c:pt>
                <c:pt idx="8">
                  <c:v>0.6094420600858369</c:v>
                </c:pt>
                <c:pt idx="9">
                  <c:v>0.55706984667802384</c:v>
                </c:pt>
                <c:pt idx="10">
                  <c:v>0.60101010101010099</c:v>
                </c:pt>
                <c:pt idx="11">
                  <c:v>0.547645125958379</c:v>
                </c:pt>
                <c:pt idx="12">
                  <c:v>0.61129568106312293</c:v>
                </c:pt>
                <c:pt idx="13">
                  <c:v>0.64400000000000002</c:v>
                </c:pt>
                <c:pt idx="14">
                  <c:v>0.63283582089552237</c:v>
                </c:pt>
                <c:pt idx="15">
                  <c:v>0.58782849239280777</c:v>
                </c:pt>
                <c:pt idx="16">
                  <c:v>0.65583634175691941</c:v>
                </c:pt>
                <c:pt idx="17">
                  <c:v>0.61473087818696881</c:v>
                </c:pt>
                <c:pt idx="18">
                  <c:v>0.62772785622593064</c:v>
                </c:pt>
                <c:pt idx="19">
                  <c:v>0.63378684807256236</c:v>
                </c:pt>
                <c:pt idx="20">
                  <c:v>0.62372881355932208</c:v>
                </c:pt>
                <c:pt idx="21">
                  <c:v>0.61978545887961856</c:v>
                </c:pt>
                <c:pt idx="22">
                  <c:v>0.63317191283292973</c:v>
                </c:pt>
                <c:pt idx="23">
                  <c:v>0.60950173812282737</c:v>
                </c:pt>
                <c:pt idx="24">
                  <c:v>0.66894977168949776</c:v>
                </c:pt>
                <c:pt idx="25">
                  <c:v>0.63071512309495892</c:v>
                </c:pt>
                <c:pt idx="26">
                  <c:v>0.63388625592417058</c:v>
                </c:pt>
                <c:pt idx="27">
                  <c:v>0.65051903114186849</c:v>
                </c:pt>
                <c:pt idx="28">
                  <c:v>0.65085771947527749</c:v>
                </c:pt>
                <c:pt idx="29">
                  <c:v>0.64642857142857146</c:v>
                </c:pt>
                <c:pt idx="30">
                  <c:v>0.64472309299895503</c:v>
                </c:pt>
                <c:pt idx="31">
                  <c:v>0.6486210418794689</c:v>
                </c:pt>
                <c:pt idx="32">
                  <c:v>0.66550825369244138</c:v>
                </c:pt>
                <c:pt idx="33">
                  <c:v>0.67760617760617758</c:v>
                </c:pt>
                <c:pt idx="34">
                  <c:v>0.6660746003552398</c:v>
                </c:pt>
                <c:pt idx="35">
                  <c:v>0.65766550522648082</c:v>
                </c:pt>
                <c:pt idx="36">
                  <c:v>0.67537313432835822</c:v>
                </c:pt>
                <c:pt idx="37">
                  <c:v>0.67866549604916593</c:v>
                </c:pt>
                <c:pt idx="38">
                  <c:v>0.69425087108013939</c:v>
                </c:pt>
                <c:pt idx="39">
                  <c:v>0.6909413854351687</c:v>
                </c:pt>
                <c:pt idx="40">
                  <c:v>0.71276595744680848</c:v>
                </c:pt>
                <c:pt idx="41">
                  <c:v>0.70466321243523311</c:v>
                </c:pt>
                <c:pt idx="42">
                  <c:v>0.7380688124306326</c:v>
                </c:pt>
                <c:pt idx="43">
                  <c:v>0.73700305810397548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AA-48A1-A458-5F03FD3A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764416"/>
        <c:axId val="1657745920"/>
      </c:lineChart>
      <c:catAx>
        <c:axId val="16577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57770944"/>
        <c:crosses val="autoZero"/>
        <c:auto val="1"/>
        <c:lblAlgn val="ctr"/>
        <c:lblOffset val="100"/>
        <c:noMultiLvlLbl val="0"/>
      </c:catAx>
      <c:valAx>
        <c:axId val="165777094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3175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57757888"/>
        <c:crosses val="autoZero"/>
        <c:crossBetween val="between"/>
      </c:valAx>
      <c:valAx>
        <c:axId val="165774592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 w="3175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57764416"/>
        <c:crosses val="max"/>
        <c:crossBetween val="between"/>
      </c:valAx>
      <c:catAx>
        <c:axId val="165776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774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515838745963213E-2"/>
          <c:y val="5.0925925925925923E-2"/>
          <c:w val="0.77276454505686787"/>
          <c:h val="0.8053393846602510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'Add-Ons'!$B$199</c:f>
              <c:strCache>
                <c:ptCount val="1"/>
                <c:pt idx="0">
                  <c:v>Materials &amp;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'Add-Ons'!$C$197:$AT$198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2020*</c:v>
                  </c:pt>
                </c:lvl>
              </c:multiLvlStrCache>
            </c:multiLvlStrRef>
          </c:cat>
          <c:val>
            <c:numRef>
              <c:f>'Add-Ons'!$C$199:$AT$199</c:f>
              <c:numCache>
                <c:formatCode>"$"#,##0.00</c:formatCode>
                <c:ptCount val="44"/>
                <c:pt idx="0">
                  <c:v>0.61377773471852959</c:v>
                </c:pt>
                <c:pt idx="1">
                  <c:v>0.77388588110922596</c:v>
                </c:pt>
                <c:pt idx="2">
                  <c:v>1.3526548829635405</c:v>
                </c:pt>
                <c:pt idx="3">
                  <c:v>0.96218291091882924</c:v>
                </c:pt>
                <c:pt idx="4">
                  <c:v>0.8604188329842144</c:v>
                </c:pt>
                <c:pt idx="5">
                  <c:v>0.5901746628885457</c:v>
                </c:pt>
                <c:pt idx="6">
                  <c:v>0.33297405783332962</c:v>
                </c:pt>
                <c:pt idx="7">
                  <c:v>0.92168620978599536</c:v>
                </c:pt>
                <c:pt idx="8">
                  <c:v>0.36018573981458035</c:v>
                </c:pt>
                <c:pt idx="9">
                  <c:v>0.5602889286004582</c:v>
                </c:pt>
                <c:pt idx="10">
                  <c:v>1.3053363775717564</c:v>
                </c:pt>
                <c:pt idx="11">
                  <c:v>1.1923095663576342</c:v>
                </c:pt>
                <c:pt idx="12">
                  <c:v>2.4365025395972619</c:v>
                </c:pt>
                <c:pt idx="13">
                  <c:v>2.554947751282318</c:v>
                </c:pt>
                <c:pt idx="14">
                  <c:v>2.5258236322009413</c:v>
                </c:pt>
                <c:pt idx="15">
                  <c:v>2.5741840591460963</c:v>
                </c:pt>
                <c:pt idx="16">
                  <c:v>2.3843117311479407</c:v>
                </c:pt>
                <c:pt idx="17">
                  <c:v>1.1644385797932411</c:v>
                </c:pt>
                <c:pt idx="18">
                  <c:v>2.8482020374380577</c:v>
                </c:pt>
                <c:pt idx="19">
                  <c:v>2.474009466806812</c:v>
                </c:pt>
                <c:pt idx="20">
                  <c:v>0.59966166504405516</c:v>
                </c:pt>
                <c:pt idx="21">
                  <c:v>0.43607845018959313</c:v>
                </c:pt>
                <c:pt idx="22">
                  <c:v>0.54688955313805299</c:v>
                </c:pt>
                <c:pt idx="23">
                  <c:v>1.2687726327790192</c:v>
                </c:pt>
                <c:pt idx="24">
                  <c:v>0.88466195084854371</c:v>
                </c:pt>
                <c:pt idx="25">
                  <c:v>1.4341653595163986</c:v>
                </c:pt>
                <c:pt idx="26">
                  <c:v>0.95180618035582376</c:v>
                </c:pt>
                <c:pt idx="27">
                  <c:v>1.504446180355824</c:v>
                </c:pt>
                <c:pt idx="28">
                  <c:v>1.1168103577329214</c:v>
                </c:pt>
                <c:pt idx="29">
                  <c:v>1.7188295357542758</c:v>
                </c:pt>
                <c:pt idx="30">
                  <c:v>0.67911175490341724</c:v>
                </c:pt>
                <c:pt idx="31">
                  <c:v>1.5218031736961717</c:v>
                </c:pt>
                <c:pt idx="32">
                  <c:v>1.3423462002604909</c:v>
                </c:pt>
                <c:pt idx="33">
                  <c:v>3.9198675780961549</c:v>
                </c:pt>
                <c:pt idx="34">
                  <c:v>2.840758611472904</c:v>
                </c:pt>
                <c:pt idx="35">
                  <c:v>2.6267158558015749</c:v>
                </c:pt>
                <c:pt idx="36">
                  <c:v>1.5684378894154491</c:v>
                </c:pt>
                <c:pt idx="37">
                  <c:v>2.8952672435122331</c:v>
                </c:pt>
                <c:pt idx="38">
                  <c:v>2.2287533180454648</c:v>
                </c:pt>
                <c:pt idx="39">
                  <c:v>2.536392186580589</c:v>
                </c:pt>
                <c:pt idx="40">
                  <c:v>1.6485578199300057</c:v>
                </c:pt>
                <c:pt idx="41">
                  <c:v>0.50794319410357003</c:v>
                </c:pt>
                <c:pt idx="42">
                  <c:v>0.54436462582643552</c:v>
                </c:pt>
                <c:pt idx="43">
                  <c:v>1.4466055586512152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B-485B-A470-7CBB96D326AB}"/>
            </c:ext>
          </c:extLst>
        </c:ser>
        <c:ser>
          <c:idx val="1"/>
          <c:order val="1"/>
          <c:tx>
            <c:strRef>
              <c:f>'Add-Ons'!$B$200</c:f>
              <c:strCache>
                <c:ptCount val="1"/>
                <c:pt idx="0">
                  <c:v>Information technology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'Add-Ons'!$C$197:$AT$198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2020*</c:v>
                  </c:pt>
                </c:lvl>
              </c:multiLvlStrCache>
            </c:multiLvlStrRef>
          </c:cat>
          <c:val>
            <c:numRef>
              <c:f>'Add-Ons'!$C$200:$AT$200</c:f>
              <c:numCache>
                <c:formatCode>"$"#,##0.00</c:formatCode>
                <c:ptCount val="44"/>
                <c:pt idx="0">
                  <c:v>3.473395339376022</c:v>
                </c:pt>
                <c:pt idx="1">
                  <c:v>3.5516730846989768</c:v>
                </c:pt>
                <c:pt idx="2">
                  <c:v>2.5328741922236726</c:v>
                </c:pt>
                <c:pt idx="3">
                  <c:v>3.2269404693801751</c:v>
                </c:pt>
                <c:pt idx="4">
                  <c:v>1.6371459676436382</c:v>
                </c:pt>
                <c:pt idx="5">
                  <c:v>6.3188666650108365</c:v>
                </c:pt>
                <c:pt idx="6">
                  <c:v>4.3016532340400353</c:v>
                </c:pt>
                <c:pt idx="7">
                  <c:v>2.743015924736286</c:v>
                </c:pt>
                <c:pt idx="8">
                  <c:v>4.7086196491214753</c:v>
                </c:pt>
                <c:pt idx="9">
                  <c:v>2.6961585189007411</c:v>
                </c:pt>
                <c:pt idx="10">
                  <c:v>5.9941682440664676</c:v>
                </c:pt>
                <c:pt idx="11">
                  <c:v>5.4824626327645971</c:v>
                </c:pt>
                <c:pt idx="12">
                  <c:v>4.7511897615089964</c:v>
                </c:pt>
                <c:pt idx="13">
                  <c:v>6.2068431862898379</c:v>
                </c:pt>
                <c:pt idx="14">
                  <c:v>6.7804022309076579</c:v>
                </c:pt>
                <c:pt idx="15">
                  <c:v>5.6213715583884891</c:v>
                </c:pt>
                <c:pt idx="16">
                  <c:v>5.5124219343002272</c:v>
                </c:pt>
                <c:pt idx="17">
                  <c:v>3.7058712632690209</c:v>
                </c:pt>
                <c:pt idx="18">
                  <c:v>5.5189818079074895</c:v>
                </c:pt>
                <c:pt idx="19">
                  <c:v>6.269114516023004</c:v>
                </c:pt>
                <c:pt idx="20">
                  <c:v>5.2933697014880421</c:v>
                </c:pt>
                <c:pt idx="21">
                  <c:v>4.2863311523403791</c:v>
                </c:pt>
                <c:pt idx="22">
                  <c:v>6.8334596005691211</c:v>
                </c:pt>
                <c:pt idx="23">
                  <c:v>5.7341320182845434</c:v>
                </c:pt>
                <c:pt idx="24">
                  <c:v>6.0236714386317889</c:v>
                </c:pt>
                <c:pt idx="25">
                  <c:v>5.6389731948129675</c:v>
                </c:pt>
                <c:pt idx="26">
                  <c:v>74.19555934416006</c:v>
                </c:pt>
                <c:pt idx="27">
                  <c:v>8.6355885675386101</c:v>
                </c:pt>
                <c:pt idx="28">
                  <c:v>11.651068871739552</c:v>
                </c:pt>
                <c:pt idx="29">
                  <c:v>10.527034313120728</c:v>
                </c:pt>
                <c:pt idx="30">
                  <c:v>11.521281069796249</c:v>
                </c:pt>
                <c:pt idx="31">
                  <c:v>11.787114186043286</c:v>
                </c:pt>
                <c:pt idx="32">
                  <c:v>13.99545970103657</c:v>
                </c:pt>
                <c:pt idx="33">
                  <c:v>8.362860755455408</c:v>
                </c:pt>
                <c:pt idx="34">
                  <c:v>11.02227620691585</c:v>
                </c:pt>
                <c:pt idx="35">
                  <c:v>11.62831844198498</c:v>
                </c:pt>
                <c:pt idx="36">
                  <c:v>13.621422365991862</c:v>
                </c:pt>
                <c:pt idx="37">
                  <c:v>15.147731557512056</c:v>
                </c:pt>
                <c:pt idx="38">
                  <c:v>14.047200045091923</c:v>
                </c:pt>
                <c:pt idx="39">
                  <c:v>10.770237679157184</c:v>
                </c:pt>
                <c:pt idx="40">
                  <c:v>8.9499135638325331</c:v>
                </c:pt>
                <c:pt idx="41">
                  <c:v>19.776135037745789</c:v>
                </c:pt>
                <c:pt idx="42">
                  <c:v>9.7538605824099935</c:v>
                </c:pt>
                <c:pt idx="43">
                  <c:v>14.703488217800491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B-485B-A470-7CBB96D326AB}"/>
            </c:ext>
          </c:extLst>
        </c:ser>
        <c:ser>
          <c:idx val="2"/>
          <c:order val="2"/>
          <c:tx>
            <c:strRef>
              <c:f>'Add-Ons'!$B$201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'Add-Ons'!$C$197:$AT$198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2020*</c:v>
                  </c:pt>
                </c:lvl>
              </c:multiLvlStrCache>
            </c:multiLvlStrRef>
          </c:cat>
          <c:val>
            <c:numRef>
              <c:f>'Add-Ons'!$C$201:$AT$201</c:f>
              <c:numCache>
                <c:formatCode>"$"#,##0.00</c:formatCode>
                <c:ptCount val="44"/>
                <c:pt idx="0">
                  <c:v>2.8018621425779702</c:v>
                </c:pt>
                <c:pt idx="1">
                  <c:v>1.78604677072234</c:v>
                </c:pt>
                <c:pt idx="2">
                  <c:v>1.7177816384531592</c:v>
                </c:pt>
                <c:pt idx="3">
                  <c:v>4.6243699882343101</c:v>
                </c:pt>
                <c:pt idx="4">
                  <c:v>3.2124674758850431</c:v>
                </c:pt>
                <c:pt idx="5">
                  <c:v>3.3432067639763887</c:v>
                </c:pt>
                <c:pt idx="6">
                  <c:v>3.7964263660419606</c:v>
                </c:pt>
                <c:pt idx="7">
                  <c:v>5.3798044950926798</c:v>
                </c:pt>
                <c:pt idx="8">
                  <c:v>5.35666604799989</c:v>
                </c:pt>
                <c:pt idx="9">
                  <c:v>3.7511330958766265</c:v>
                </c:pt>
                <c:pt idx="10">
                  <c:v>5.1455524204627023</c:v>
                </c:pt>
                <c:pt idx="11">
                  <c:v>4.7046361264343872</c:v>
                </c:pt>
                <c:pt idx="12">
                  <c:v>3.6780375586030662</c:v>
                </c:pt>
                <c:pt idx="13">
                  <c:v>2.9510316565916841</c:v>
                </c:pt>
                <c:pt idx="14">
                  <c:v>3.7444773280968628</c:v>
                </c:pt>
                <c:pt idx="15">
                  <c:v>5.5735806254745812</c:v>
                </c:pt>
                <c:pt idx="16">
                  <c:v>5.9948141227291529</c:v>
                </c:pt>
                <c:pt idx="17">
                  <c:v>5.3182366561856336</c:v>
                </c:pt>
                <c:pt idx="18">
                  <c:v>5.7284593892883313</c:v>
                </c:pt>
                <c:pt idx="19">
                  <c:v>6.5859083231870237</c:v>
                </c:pt>
                <c:pt idx="20">
                  <c:v>6.1610198781943728</c:v>
                </c:pt>
                <c:pt idx="21">
                  <c:v>5.9918439168409003</c:v>
                </c:pt>
                <c:pt idx="22">
                  <c:v>8.43758908082477</c:v>
                </c:pt>
                <c:pt idx="23">
                  <c:v>7.3065417324562603</c:v>
                </c:pt>
                <c:pt idx="24">
                  <c:v>6.5540002860300497</c:v>
                </c:pt>
                <c:pt idx="25">
                  <c:v>5.5542996260594393</c:v>
                </c:pt>
                <c:pt idx="26">
                  <c:v>5.3722604655808164</c:v>
                </c:pt>
                <c:pt idx="27">
                  <c:v>5.9044965895449257</c:v>
                </c:pt>
                <c:pt idx="28">
                  <c:v>9.6598489131311247</c:v>
                </c:pt>
                <c:pt idx="29">
                  <c:v>6.3418158990159057</c:v>
                </c:pt>
                <c:pt idx="30">
                  <c:v>12.978055095742375</c:v>
                </c:pt>
                <c:pt idx="31">
                  <c:v>8.7342597795798991</c:v>
                </c:pt>
                <c:pt idx="32">
                  <c:v>11.266800108240792</c:v>
                </c:pt>
                <c:pt idx="33">
                  <c:v>8.8619434215303503</c:v>
                </c:pt>
                <c:pt idx="34">
                  <c:v>11.80994596535424</c:v>
                </c:pt>
                <c:pt idx="35">
                  <c:v>10.109042567276555</c:v>
                </c:pt>
                <c:pt idx="36">
                  <c:v>11.206272012044327</c:v>
                </c:pt>
                <c:pt idx="37">
                  <c:v>13.385138041790364</c:v>
                </c:pt>
                <c:pt idx="38">
                  <c:v>11.41833276831202</c:v>
                </c:pt>
                <c:pt idx="39">
                  <c:v>19.095842797231629</c:v>
                </c:pt>
                <c:pt idx="40">
                  <c:v>10.081169367726194</c:v>
                </c:pt>
                <c:pt idx="41">
                  <c:v>6.8697129541730062</c:v>
                </c:pt>
                <c:pt idx="42">
                  <c:v>11.40940124249661</c:v>
                </c:pt>
                <c:pt idx="43">
                  <c:v>13.099196582741135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B-485B-A470-7CBB96D326AB}"/>
            </c:ext>
          </c:extLst>
        </c:ser>
        <c:ser>
          <c:idx val="3"/>
          <c:order val="3"/>
          <c:tx>
            <c:strRef>
              <c:f>'Add-Ons'!$B$202</c:f>
              <c:strCache>
                <c:ptCount val="1"/>
                <c:pt idx="0">
                  <c:v>Financial services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'Add-Ons'!$C$197:$AT$198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2020*</c:v>
                  </c:pt>
                </c:lvl>
              </c:multiLvlStrCache>
            </c:multiLvlStrRef>
          </c:cat>
          <c:val>
            <c:numRef>
              <c:f>'Add-Ons'!$C$202:$AT$202</c:f>
              <c:numCache>
                <c:formatCode>"$"#,##0.00</c:formatCode>
                <c:ptCount val="44"/>
                <c:pt idx="0">
                  <c:v>3.9659027988909354</c:v>
                </c:pt>
                <c:pt idx="1">
                  <c:v>2.3791373755001106</c:v>
                </c:pt>
                <c:pt idx="2">
                  <c:v>2.5903469099835248</c:v>
                </c:pt>
                <c:pt idx="3">
                  <c:v>3.3217491705744338</c:v>
                </c:pt>
                <c:pt idx="4">
                  <c:v>3.1855184017709268</c:v>
                </c:pt>
                <c:pt idx="5">
                  <c:v>1.9774007625152215</c:v>
                </c:pt>
                <c:pt idx="6">
                  <c:v>2.0895118903461465</c:v>
                </c:pt>
                <c:pt idx="7">
                  <c:v>1.8225043635819185</c:v>
                </c:pt>
                <c:pt idx="8">
                  <c:v>4.4518264050794878</c:v>
                </c:pt>
                <c:pt idx="9">
                  <c:v>3.1069167632639414</c:v>
                </c:pt>
                <c:pt idx="10">
                  <c:v>3.0318599479910322</c:v>
                </c:pt>
                <c:pt idx="11">
                  <c:v>5.9909398385283854</c:v>
                </c:pt>
                <c:pt idx="12">
                  <c:v>2.5383965042069088</c:v>
                </c:pt>
                <c:pt idx="13">
                  <c:v>0.90348462946151553</c:v>
                </c:pt>
                <c:pt idx="14">
                  <c:v>1.5519307997906919</c:v>
                </c:pt>
                <c:pt idx="15">
                  <c:v>2.3757342512857935</c:v>
                </c:pt>
                <c:pt idx="16">
                  <c:v>8.0332758136189906</c:v>
                </c:pt>
                <c:pt idx="17">
                  <c:v>3.5261296892583287</c:v>
                </c:pt>
                <c:pt idx="18">
                  <c:v>6.5641444634042072</c:v>
                </c:pt>
                <c:pt idx="19">
                  <c:v>9.5059131672754642</c:v>
                </c:pt>
                <c:pt idx="20">
                  <c:v>5.3272439845526804</c:v>
                </c:pt>
                <c:pt idx="21">
                  <c:v>4.6913707466329555</c:v>
                </c:pt>
                <c:pt idx="22">
                  <c:v>4.6108311258295087</c:v>
                </c:pt>
                <c:pt idx="23">
                  <c:v>4.8244973312544523</c:v>
                </c:pt>
                <c:pt idx="24">
                  <c:v>3.9992167798774179</c:v>
                </c:pt>
                <c:pt idx="25">
                  <c:v>3.6699132144756907</c:v>
                </c:pt>
                <c:pt idx="26">
                  <c:v>2.8607296375103863</c:v>
                </c:pt>
                <c:pt idx="27">
                  <c:v>3.9401887824341912</c:v>
                </c:pt>
                <c:pt idx="28">
                  <c:v>3.9665524148072127</c:v>
                </c:pt>
                <c:pt idx="29">
                  <c:v>4.6189319231401971</c:v>
                </c:pt>
                <c:pt idx="30">
                  <c:v>5.1514645099683065</c:v>
                </c:pt>
                <c:pt idx="31">
                  <c:v>8.7001041735996338</c:v>
                </c:pt>
                <c:pt idx="32">
                  <c:v>8.2076955382084016</c:v>
                </c:pt>
                <c:pt idx="33">
                  <c:v>7.854209964100912</c:v>
                </c:pt>
                <c:pt idx="34">
                  <c:v>4.805900754727582</c:v>
                </c:pt>
                <c:pt idx="35">
                  <c:v>6.2724814656696655</c:v>
                </c:pt>
                <c:pt idx="36">
                  <c:v>6.740754491767512</c:v>
                </c:pt>
                <c:pt idx="37">
                  <c:v>7.9376127197123845</c:v>
                </c:pt>
                <c:pt idx="38">
                  <c:v>6.8296907595606928</c:v>
                </c:pt>
                <c:pt idx="39">
                  <c:v>8.2261861272218724</c:v>
                </c:pt>
                <c:pt idx="40">
                  <c:v>8.3660904043383475</c:v>
                </c:pt>
                <c:pt idx="41">
                  <c:v>7.880310495516162</c:v>
                </c:pt>
                <c:pt idx="42">
                  <c:v>12.343815862462842</c:v>
                </c:pt>
                <c:pt idx="43">
                  <c:v>10.635793556146831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AB-485B-A470-7CBB96D326AB}"/>
            </c:ext>
          </c:extLst>
        </c:ser>
        <c:ser>
          <c:idx val="4"/>
          <c:order val="4"/>
          <c:tx>
            <c:strRef>
              <c:f>'Add-Ons'!$B$203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'Add-Ons'!$C$197:$AT$198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2020*</c:v>
                  </c:pt>
                </c:lvl>
              </c:multiLvlStrCache>
            </c:multiLvlStrRef>
          </c:cat>
          <c:val>
            <c:numRef>
              <c:f>'Add-Ons'!$C$203:$AT$203</c:f>
              <c:numCache>
                <c:formatCode>"$"#,##0.00</c:formatCode>
                <c:ptCount val="44"/>
                <c:pt idx="0">
                  <c:v>1.8885563888830172</c:v>
                </c:pt>
                <c:pt idx="1">
                  <c:v>1.4924034756921736</c:v>
                </c:pt>
                <c:pt idx="2">
                  <c:v>1.1996156573769412</c:v>
                </c:pt>
                <c:pt idx="3">
                  <c:v>3.2694026759338448</c:v>
                </c:pt>
                <c:pt idx="4">
                  <c:v>4.1802296325009589</c:v>
                </c:pt>
                <c:pt idx="5">
                  <c:v>2.7349469263117072</c:v>
                </c:pt>
                <c:pt idx="6">
                  <c:v>3.6144688512760319</c:v>
                </c:pt>
                <c:pt idx="7">
                  <c:v>2.4697253057594577</c:v>
                </c:pt>
                <c:pt idx="8">
                  <c:v>2.1380982754720375</c:v>
                </c:pt>
                <c:pt idx="9">
                  <c:v>1.5739719557227549</c:v>
                </c:pt>
                <c:pt idx="10">
                  <c:v>1.5924642852284354</c:v>
                </c:pt>
                <c:pt idx="11">
                  <c:v>5.6055574608671339</c:v>
                </c:pt>
                <c:pt idx="12">
                  <c:v>2.0343387110351534</c:v>
                </c:pt>
                <c:pt idx="13">
                  <c:v>1.805231915950491</c:v>
                </c:pt>
                <c:pt idx="14">
                  <c:v>6.1796793848722436</c:v>
                </c:pt>
                <c:pt idx="15">
                  <c:v>3.4906006192471923</c:v>
                </c:pt>
                <c:pt idx="16">
                  <c:v>4.1911430236890643</c:v>
                </c:pt>
                <c:pt idx="17">
                  <c:v>5.4134834163389582</c:v>
                </c:pt>
                <c:pt idx="18">
                  <c:v>12.333077844691747</c:v>
                </c:pt>
                <c:pt idx="19">
                  <c:v>3.891848537649004</c:v>
                </c:pt>
                <c:pt idx="20">
                  <c:v>2.4299645911020651</c:v>
                </c:pt>
                <c:pt idx="21">
                  <c:v>2.1981874402552393</c:v>
                </c:pt>
                <c:pt idx="22">
                  <c:v>2.7764328127230531</c:v>
                </c:pt>
                <c:pt idx="23">
                  <c:v>2.2995035444593586</c:v>
                </c:pt>
                <c:pt idx="24">
                  <c:v>2.3658326896741508</c:v>
                </c:pt>
                <c:pt idx="25">
                  <c:v>4.4522903447527113</c:v>
                </c:pt>
                <c:pt idx="26">
                  <c:v>3.5827974396435041</c:v>
                </c:pt>
                <c:pt idx="27">
                  <c:v>3.6674259748035958</c:v>
                </c:pt>
                <c:pt idx="28">
                  <c:v>5.3129562940815394</c:v>
                </c:pt>
                <c:pt idx="29">
                  <c:v>4.3891351415211028</c:v>
                </c:pt>
                <c:pt idx="30">
                  <c:v>9.617177532678971</c:v>
                </c:pt>
                <c:pt idx="31">
                  <c:v>3.6435019278896754</c:v>
                </c:pt>
                <c:pt idx="32">
                  <c:v>3.9156861785570989</c:v>
                </c:pt>
                <c:pt idx="33">
                  <c:v>5.1966946031719576</c:v>
                </c:pt>
                <c:pt idx="34">
                  <c:v>3.3853236240165141</c:v>
                </c:pt>
                <c:pt idx="35">
                  <c:v>6.2585327596723612</c:v>
                </c:pt>
                <c:pt idx="36">
                  <c:v>5.989090959580869</c:v>
                </c:pt>
                <c:pt idx="37">
                  <c:v>3.6011412012019237</c:v>
                </c:pt>
                <c:pt idx="38">
                  <c:v>4.8378994767412626</c:v>
                </c:pt>
                <c:pt idx="39">
                  <c:v>3.343515667875943</c:v>
                </c:pt>
                <c:pt idx="40">
                  <c:v>2.2249045759714416</c:v>
                </c:pt>
                <c:pt idx="41">
                  <c:v>4.7666093108717682</c:v>
                </c:pt>
                <c:pt idx="42">
                  <c:v>1.296018829746306</c:v>
                </c:pt>
                <c:pt idx="43">
                  <c:v>2.9748181967030232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B-485B-A470-7CBB96D326AB}"/>
            </c:ext>
          </c:extLst>
        </c:ser>
        <c:ser>
          <c:idx val="5"/>
          <c:order val="5"/>
          <c:tx>
            <c:strRef>
              <c:f>'Add-Ons'!$B$204</c:f>
              <c:strCache>
                <c:ptCount val="1"/>
                <c:pt idx="0">
                  <c:v>B2C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'Add-Ons'!$C$197:$AT$198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2020*</c:v>
                  </c:pt>
                </c:lvl>
              </c:multiLvlStrCache>
            </c:multiLvlStrRef>
          </c:cat>
          <c:val>
            <c:numRef>
              <c:f>'Add-Ons'!$C$204:$AT$204</c:f>
              <c:numCache>
                <c:formatCode>"$"#,##0.00</c:formatCode>
                <c:ptCount val="44"/>
                <c:pt idx="0">
                  <c:v>4.114979591954274</c:v>
                </c:pt>
                <c:pt idx="1">
                  <c:v>5.546790817635288</c:v>
                </c:pt>
                <c:pt idx="2">
                  <c:v>2.7020051703583707</c:v>
                </c:pt>
                <c:pt idx="3">
                  <c:v>4.4744661121254499</c:v>
                </c:pt>
                <c:pt idx="4">
                  <c:v>4.4084273356272856</c:v>
                </c:pt>
                <c:pt idx="5">
                  <c:v>4.0299269362215204</c:v>
                </c:pt>
                <c:pt idx="6">
                  <c:v>5.0803047498864924</c:v>
                </c:pt>
                <c:pt idx="7">
                  <c:v>3.5391405469764949</c:v>
                </c:pt>
                <c:pt idx="8">
                  <c:v>4.2659788268827725</c:v>
                </c:pt>
                <c:pt idx="9">
                  <c:v>3.4087166067624066</c:v>
                </c:pt>
                <c:pt idx="10">
                  <c:v>3.1719678681217847</c:v>
                </c:pt>
                <c:pt idx="11">
                  <c:v>5.7828828895074098</c:v>
                </c:pt>
                <c:pt idx="12">
                  <c:v>4.0488824085596216</c:v>
                </c:pt>
                <c:pt idx="13">
                  <c:v>3.9573752833922948</c:v>
                </c:pt>
                <c:pt idx="14">
                  <c:v>12.776715967268203</c:v>
                </c:pt>
                <c:pt idx="15">
                  <c:v>5.0374106153902165</c:v>
                </c:pt>
                <c:pt idx="16">
                  <c:v>8.1533675516056032</c:v>
                </c:pt>
                <c:pt idx="17">
                  <c:v>5.7873181241706524</c:v>
                </c:pt>
                <c:pt idx="18">
                  <c:v>7.4863480839105527</c:v>
                </c:pt>
                <c:pt idx="19">
                  <c:v>7.3726130276003961</c:v>
                </c:pt>
                <c:pt idx="20">
                  <c:v>16.679442938468995</c:v>
                </c:pt>
                <c:pt idx="21">
                  <c:v>5.6567571213128671</c:v>
                </c:pt>
                <c:pt idx="22">
                  <c:v>7.5499202083797403</c:v>
                </c:pt>
                <c:pt idx="23">
                  <c:v>6.3239636960068353</c:v>
                </c:pt>
                <c:pt idx="24">
                  <c:v>5.9081962634688816</c:v>
                </c:pt>
                <c:pt idx="25">
                  <c:v>5.7081778713892231</c:v>
                </c:pt>
                <c:pt idx="26">
                  <c:v>9.9319286534206466</c:v>
                </c:pt>
                <c:pt idx="27">
                  <c:v>7.0686153148760269</c:v>
                </c:pt>
                <c:pt idx="28">
                  <c:v>6.3373382065117383</c:v>
                </c:pt>
                <c:pt idx="29">
                  <c:v>9.2391066234158483</c:v>
                </c:pt>
                <c:pt idx="30">
                  <c:v>11.642477850165939</c:v>
                </c:pt>
                <c:pt idx="31">
                  <c:v>8.0519674650940249</c:v>
                </c:pt>
                <c:pt idx="32">
                  <c:v>11.64458100354438</c:v>
                </c:pt>
                <c:pt idx="33">
                  <c:v>9.952811604641969</c:v>
                </c:pt>
                <c:pt idx="34">
                  <c:v>33.968951061008696</c:v>
                </c:pt>
                <c:pt idx="35">
                  <c:v>11.552310097772475</c:v>
                </c:pt>
                <c:pt idx="36">
                  <c:v>7.8501457194645674</c:v>
                </c:pt>
                <c:pt idx="37">
                  <c:v>8.0629097334996835</c:v>
                </c:pt>
                <c:pt idx="38">
                  <c:v>9.2066553088309924</c:v>
                </c:pt>
                <c:pt idx="39">
                  <c:v>14.517854508139786</c:v>
                </c:pt>
                <c:pt idx="40">
                  <c:v>9.6294850418975582</c:v>
                </c:pt>
                <c:pt idx="41">
                  <c:v>9.3521197440606816</c:v>
                </c:pt>
                <c:pt idx="42">
                  <c:v>5.4857616738712744</c:v>
                </c:pt>
                <c:pt idx="43">
                  <c:v>14.065540554094994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AB-485B-A470-7CBB96D326AB}"/>
            </c:ext>
          </c:extLst>
        </c:ser>
        <c:ser>
          <c:idx val="6"/>
          <c:order val="6"/>
          <c:tx>
            <c:strRef>
              <c:f>'Add-Ons'!$B$205</c:f>
              <c:strCache>
                <c:ptCount val="1"/>
                <c:pt idx="0">
                  <c:v>B2B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'Add-Ons'!$C$197:$AT$198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2020*</c:v>
                  </c:pt>
                </c:lvl>
              </c:multiLvlStrCache>
            </c:multiLvlStrRef>
          </c:cat>
          <c:val>
            <c:numRef>
              <c:f>'Add-Ons'!$C$205:$AT$205</c:f>
              <c:numCache>
                <c:formatCode>"$"#,##0.00</c:formatCode>
                <c:ptCount val="44"/>
                <c:pt idx="0">
                  <c:v>3.7318559911250353</c:v>
                </c:pt>
                <c:pt idx="1">
                  <c:v>3.7144320277061253</c:v>
                </c:pt>
                <c:pt idx="2">
                  <c:v>4.4611881001220803</c:v>
                </c:pt>
                <c:pt idx="3">
                  <c:v>7.0682971534400068</c:v>
                </c:pt>
                <c:pt idx="4">
                  <c:v>12.11398665759835</c:v>
                </c:pt>
                <c:pt idx="5">
                  <c:v>4.6874047867287052</c:v>
                </c:pt>
                <c:pt idx="6">
                  <c:v>5.0787864621819789</c:v>
                </c:pt>
                <c:pt idx="7">
                  <c:v>6.6218625837294471</c:v>
                </c:pt>
                <c:pt idx="8">
                  <c:v>9.2275955867966104</c:v>
                </c:pt>
                <c:pt idx="9">
                  <c:v>8.4394877233786634</c:v>
                </c:pt>
                <c:pt idx="10">
                  <c:v>8.4882497593240256</c:v>
                </c:pt>
                <c:pt idx="11">
                  <c:v>13.290220253495566</c:v>
                </c:pt>
                <c:pt idx="12">
                  <c:v>9.6320350301960325</c:v>
                </c:pt>
                <c:pt idx="13">
                  <c:v>9.979398575183879</c:v>
                </c:pt>
                <c:pt idx="14">
                  <c:v>11.782777190235043</c:v>
                </c:pt>
                <c:pt idx="15">
                  <c:v>14.057959045178375</c:v>
                </c:pt>
                <c:pt idx="16">
                  <c:v>19.973403866483721</c:v>
                </c:pt>
                <c:pt idx="17">
                  <c:v>19.786888411211741</c:v>
                </c:pt>
                <c:pt idx="18">
                  <c:v>13.871622288808005</c:v>
                </c:pt>
                <c:pt idx="19">
                  <c:v>16.811111445939538</c:v>
                </c:pt>
                <c:pt idx="20">
                  <c:v>12.425432103699587</c:v>
                </c:pt>
                <c:pt idx="21">
                  <c:v>12.143579346092466</c:v>
                </c:pt>
                <c:pt idx="22">
                  <c:v>12.226591909575893</c:v>
                </c:pt>
                <c:pt idx="23">
                  <c:v>13.435178730389493</c:v>
                </c:pt>
                <c:pt idx="24">
                  <c:v>17.415224254700497</c:v>
                </c:pt>
                <c:pt idx="25">
                  <c:v>16.026461697319629</c:v>
                </c:pt>
                <c:pt idx="26">
                  <c:v>15.394908970617884</c:v>
                </c:pt>
                <c:pt idx="27">
                  <c:v>15.274098028021035</c:v>
                </c:pt>
                <c:pt idx="28">
                  <c:v>20.176861259158073</c:v>
                </c:pt>
                <c:pt idx="29">
                  <c:v>16.211364237259197</c:v>
                </c:pt>
                <c:pt idx="30">
                  <c:v>17.78488922491383</c:v>
                </c:pt>
                <c:pt idx="31">
                  <c:v>25.842368828652599</c:v>
                </c:pt>
                <c:pt idx="32">
                  <c:v>30.535497940168593</c:v>
                </c:pt>
                <c:pt idx="33">
                  <c:v>26.529222932051521</c:v>
                </c:pt>
                <c:pt idx="34">
                  <c:v>31.038509368490853</c:v>
                </c:pt>
                <c:pt idx="35">
                  <c:v>26.76865684609314</c:v>
                </c:pt>
                <c:pt idx="36">
                  <c:v>22.284186971952959</c:v>
                </c:pt>
                <c:pt idx="37">
                  <c:v>22.494269620974485</c:v>
                </c:pt>
                <c:pt idx="38">
                  <c:v>23.069376555221186</c:v>
                </c:pt>
                <c:pt idx="39">
                  <c:v>23.469719141995263</c:v>
                </c:pt>
                <c:pt idx="40">
                  <c:v>26.281847793456919</c:v>
                </c:pt>
                <c:pt idx="41">
                  <c:v>8.5102106721638631</c:v>
                </c:pt>
                <c:pt idx="42">
                  <c:v>16.660693305120112</c:v>
                </c:pt>
                <c:pt idx="43">
                  <c:v>25.038794952962959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AB-485B-A470-7CBB96D32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1976608016"/>
        <c:axId val="-1976600944"/>
      </c:barChart>
      <c:catAx>
        <c:axId val="-19766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600944"/>
        <c:crosses val="autoZero"/>
        <c:auto val="1"/>
        <c:lblAlgn val="ctr"/>
        <c:lblOffset val="100"/>
        <c:noMultiLvlLbl val="0"/>
      </c:catAx>
      <c:valAx>
        <c:axId val="-19766009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6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'Add-Ons'!$B$7</c:f>
              <c:strCache>
                <c:ptCount val="1"/>
                <c:pt idx="0">
                  <c:v>Add-on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'Add-Ons'!$C$6:$Q$6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'Add-Ons'!$C$7:$Q$7</c:f>
              <c:numCache>
                <c:formatCode>#,##0</c:formatCode>
                <c:ptCount val="15"/>
                <c:pt idx="0">
                  <c:v>1042</c:v>
                </c:pt>
                <c:pt idx="1">
                  <c:v>1470</c:v>
                </c:pt>
                <c:pt idx="2">
                  <c:v>1128</c:v>
                </c:pt>
                <c:pt idx="3">
                  <c:v>778</c:v>
                </c:pt>
                <c:pt idx="4">
                  <c:v>1191</c:v>
                </c:pt>
                <c:pt idx="5">
                  <c:v>1391</c:v>
                </c:pt>
                <c:pt idx="6">
                  <c:v>1610</c:v>
                </c:pt>
                <c:pt idx="7">
                  <c:v>1539</c:v>
                </c:pt>
                <c:pt idx="8">
                  <c:v>2027</c:v>
                </c:pt>
                <c:pt idx="9">
                  <c:v>2121</c:v>
                </c:pt>
                <c:pt idx="10">
                  <c:v>2223</c:v>
                </c:pt>
                <c:pt idx="11">
                  <c:v>2440</c:v>
                </c:pt>
                <c:pt idx="12">
                  <c:v>2973</c:v>
                </c:pt>
                <c:pt idx="13">
                  <c:v>3072</c:v>
                </c:pt>
                <c:pt idx="14">
                  <c:v>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3F-4C20-809F-A9447D6A2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65179696"/>
        <c:axId val="395446144"/>
        <c:extLst/>
      </c:barChart>
      <c:lineChart>
        <c:grouping val="standard"/>
        <c:varyColors val="0"/>
        <c:ser>
          <c:idx val="1"/>
          <c:order val="2"/>
          <c:tx>
            <c:strRef>
              <c:f>'Add-Ons'!$B$9</c:f>
              <c:strCache>
                <c:ptCount val="1"/>
                <c:pt idx="0">
                  <c:v>Add-on % of buyout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A7B9-4879-9888-96E5AA6DC87E}"/>
              </c:ext>
            </c:extLst>
          </c:dPt>
          <c:dPt>
            <c:idx val="11"/>
            <c:bubble3D val="0"/>
            <c:spPr>
              <a:ln w="28575"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9D3F-4C20-809F-A9447D6A2536}"/>
              </c:ext>
            </c:extLst>
          </c:dPt>
          <c:dPt>
            <c:idx val="14"/>
            <c:bubble3D val="0"/>
            <c:spPr>
              <a:ln w="28575"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996B-4CC0-9B89-B1DCCA2C2717}"/>
              </c:ext>
            </c:extLst>
          </c:dPt>
          <c:dLbls>
            <c:dLbl>
              <c:idx val="13"/>
              <c:layout>
                <c:manualLayout>
                  <c:x val="-3.7540024290603956E-2"/>
                  <c:y val="-7.6190476190476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6B-4CC0-9B89-B1DCCA2C2717}"/>
                </c:ext>
              </c:extLst>
            </c:dLbl>
            <c:dLbl>
              <c:idx val="14"/>
              <c:layout>
                <c:manualLayout>
                  <c:x val="-3.5331787567627247E-2"/>
                  <c:y val="-5.7142857142857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6B-4CC0-9B89-B1DCCA2C271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'Add-Ons'!$C$6:$Q$6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'Add-Ons'!$C$9:$Q$9</c:f>
              <c:numCache>
                <c:formatCode>0%</c:formatCode>
                <c:ptCount val="15"/>
                <c:pt idx="0">
                  <c:v>0.464349376114082</c:v>
                </c:pt>
                <c:pt idx="1">
                  <c:v>0.52238805970149249</c:v>
                </c:pt>
                <c:pt idx="2">
                  <c:v>0.52343387470997682</c:v>
                </c:pt>
                <c:pt idx="3">
                  <c:v>0.56540697674418605</c:v>
                </c:pt>
                <c:pt idx="4">
                  <c:v>0.56020696142991533</c:v>
                </c:pt>
                <c:pt idx="5">
                  <c:v>0.58347315436241609</c:v>
                </c:pt>
                <c:pt idx="6">
                  <c:v>0.5764411027568922</c:v>
                </c:pt>
                <c:pt idx="7">
                  <c:v>0.61683366733466938</c:v>
                </c:pt>
                <c:pt idx="8">
                  <c:v>0.63383364602876802</c:v>
                </c:pt>
                <c:pt idx="9">
                  <c:v>0.62144740697333722</c:v>
                </c:pt>
                <c:pt idx="10">
                  <c:v>0.64622093023255811</c:v>
                </c:pt>
                <c:pt idx="11">
                  <c:v>0.64773028935492438</c:v>
                </c:pt>
                <c:pt idx="12">
                  <c:v>0.66644250168123742</c:v>
                </c:pt>
                <c:pt idx="13">
                  <c:v>0.6849498327759197</c:v>
                </c:pt>
                <c:pt idx="14">
                  <c:v>0.72474964234620887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3F-4C20-809F-A9447D6A2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13743"/>
        <c:axId val="216418063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'Add-Ons'!$B$8</c15:sqref>
                        </c15:formulaRef>
                      </c:ext>
                    </c:extLst>
                    <c:strCache>
                      <c:ptCount val="1"/>
                      <c:pt idx="0">
                        <c:v>Non-add-on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0"/>
                  <c:marker>
                    <c:symbol val="circle"/>
                    <c:size val="6"/>
                  </c:marker>
                  <c:bubble3D val="0"/>
                  <c:spPr>
                    <a:ln w="28575" cap="rnd">
                      <a:noFill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A7B9-4879-9888-96E5AA6DC87E}"/>
                    </c:ext>
                  </c:extLst>
                </c:dPt>
                <c:dPt>
                  <c:idx val="12"/>
                  <c:bubble3D val="0"/>
                  <c:extLst>
                    <c:ext xmlns:c16="http://schemas.microsoft.com/office/drawing/2014/chart" uri="{C3380CC4-5D6E-409C-BE32-E72D297353CC}">
                      <c16:uniqueId val="{0000000A-9D3F-4C20-809F-A9447D6A2536}"/>
                    </c:ext>
                  </c:extLst>
                </c:dPt>
                <c:dLbls>
                  <c:dLbl>
                    <c:idx val="9"/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A7B9-4879-9888-96E5AA6DC87E}"/>
                      </c:ext>
                    </c:extLst>
                  </c:dLbl>
                  <c:dLbl>
                    <c:idx val="10"/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A7B9-4879-9888-96E5AA6DC87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'Add-Ons'!$C$6:$Q$6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 formatCode="0&quot;*&quot;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'Add-Ons'!$C$8:$Q$8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1202</c:v>
                      </c:pt>
                      <c:pt idx="1">
                        <c:v>1344</c:v>
                      </c:pt>
                      <c:pt idx="2">
                        <c:v>1027</c:v>
                      </c:pt>
                      <c:pt idx="3">
                        <c:v>598</c:v>
                      </c:pt>
                      <c:pt idx="4">
                        <c:v>935</c:v>
                      </c:pt>
                      <c:pt idx="5">
                        <c:v>993</c:v>
                      </c:pt>
                      <c:pt idx="6">
                        <c:v>1183</c:v>
                      </c:pt>
                      <c:pt idx="7">
                        <c:v>956</c:v>
                      </c:pt>
                      <c:pt idx="8">
                        <c:v>1171</c:v>
                      </c:pt>
                      <c:pt idx="9">
                        <c:v>1292</c:v>
                      </c:pt>
                      <c:pt idx="10">
                        <c:v>1217</c:v>
                      </c:pt>
                      <c:pt idx="11">
                        <c:v>1327</c:v>
                      </c:pt>
                      <c:pt idx="12">
                        <c:v>1488</c:v>
                      </c:pt>
                      <c:pt idx="13">
                        <c:v>1413</c:v>
                      </c:pt>
                      <c:pt idx="14">
                        <c:v>962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D3F-4C20-809F-A9447D6A2536}"/>
                  </c:ext>
                </c:extLst>
              </c15:ser>
            </c15:filteredLineSeries>
          </c:ext>
        </c:extLst>
      </c:lineChart>
      <c:catAx>
        <c:axId val="16517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46144"/>
        <c:crosses val="autoZero"/>
        <c:auto val="1"/>
        <c:lblAlgn val="ctr"/>
        <c:lblOffset val="100"/>
        <c:noMultiLvlLbl val="0"/>
      </c:catAx>
      <c:valAx>
        <c:axId val="39544614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9696"/>
        <c:crosses val="autoZero"/>
        <c:crossBetween val="between"/>
      </c:valAx>
      <c:valAx>
        <c:axId val="21641806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2125013743"/>
        <c:crosses val="max"/>
        <c:crossBetween val="between"/>
      </c:valAx>
      <c:catAx>
        <c:axId val="2125013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418063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6"/>
          <c:order val="0"/>
          <c:tx>
            <c:strRef>
              <c:f>'Carveouts and Divestitures'!$C$63</c:f>
              <c:strCache>
                <c:ptCount val="1"/>
                <c:pt idx="0">
                  <c:v>B2B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'Carveouts and Divestitures'!$D$62:$R$62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'Carveouts and Divestitures'!$D$63:$R$63</c:f>
              <c:numCache>
                <c:formatCode>General</c:formatCode>
                <c:ptCount val="15"/>
                <c:pt idx="0">
                  <c:v>111</c:v>
                </c:pt>
                <c:pt idx="1">
                  <c:v>97</c:v>
                </c:pt>
                <c:pt idx="2">
                  <c:v>77</c:v>
                </c:pt>
                <c:pt idx="3">
                  <c:v>82</c:v>
                </c:pt>
                <c:pt idx="4">
                  <c:v>87</c:v>
                </c:pt>
                <c:pt idx="5">
                  <c:v>116</c:v>
                </c:pt>
                <c:pt idx="6">
                  <c:v>131</c:v>
                </c:pt>
                <c:pt idx="7">
                  <c:v>128</c:v>
                </c:pt>
                <c:pt idx="8">
                  <c:v>144</c:v>
                </c:pt>
                <c:pt idx="9">
                  <c:v>159</c:v>
                </c:pt>
                <c:pt idx="10">
                  <c:v>162</c:v>
                </c:pt>
                <c:pt idx="11">
                  <c:v>151</c:v>
                </c:pt>
                <c:pt idx="12">
                  <c:v>162</c:v>
                </c:pt>
                <c:pt idx="13">
                  <c:v>183</c:v>
                </c:pt>
                <c:pt idx="14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C-460D-82A6-C7D516959A68}"/>
            </c:ext>
          </c:extLst>
        </c:ser>
        <c:ser>
          <c:idx val="5"/>
          <c:order val="1"/>
          <c:tx>
            <c:strRef>
              <c:f>'Carveouts and Divestitures'!$C$64</c:f>
              <c:strCache>
                <c:ptCount val="1"/>
                <c:pt idx="0">
                  <c:v>B2C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'Carveouts and Divestitures'!$D$62:$R$62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'Carveouts and Divestitures'!$D$64:$R$64</c:f>
              <c:numCache>
                <c:formatCode>General</c:formatCode>
                <c:ptCount val="15"/>
                <c:pt idx="0">
                  <c:v>74</c:v>
                </c:pt>
                <c:pt idx="1">
                  <c:v>88</c:v>
                </c:pt>
                <c:pt idx="2">
                  <c:v>62</c:v>
                </c:pt>
                <c:pt idx="3">
                  <c:v>48</c:v>
                </c:pt>
                <c:pt idx="4">
                  <c:v>54</c:v>
                </c:pt>
                <c:pt idx="5">
                  <c:v>82</c:v>
                </c:pt>
                <c:pt idx="6">
                  <c:v>77</c:v>
                </c:pt>
                <c:pt idx="7">
                  <c:v>89</c:v>
                </c:pt>
                <c:pt idx="8">
                  <c:v>84</c:v>
                </c:pt>
                <c:pt idx="9">
                  <c:v>94</c:v>
                </c:pt>
                <c:pt idx="10">
                  <c:v>65</c:v>
                </c:pt>
                <c:pt idx="11">
                  <c:v>63</c:v>
                </c:pt>
                <c:pt idx="12">
                  <c:v>84</c:v>
                </c:pt>
                <c:pt idx="13">
                  <c:v>79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C-460D-82A6-C7D516959A68}"/>
            </c:ext>
          </c:extLst>
        </c:ser>
        <c:ser>
          <c:idx val="4"/>
          <c:order val="2"/>
          <c:tx>
            <c:strRef>
              <c:f>'Carveouts and Divestitures'!$C$65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'Carveouts and Divestitures'!$D$62:$R$62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'Carveouts and Divestitures'!$D$65:$R$65</c:f>
              <c:numCache>
                <c:formatCode>General</c:formatCode>
                <c:ptCount val="15"/>
                <c:pt idx="0">
                  <c:v>33</c:v>
                </c:pt>
                <c:pt idx="1">
                  <c:v>13</c:v>
                </c:pt>
                <c:pt idx="2">
                  <c:v>13</c:v>
                </c:pt>
                <c:pt idx="3">
                  <c:v>17</c:v>
                </c:pt>
                <c:pt idx="4">
                  <c:v>20</c:v>
                </c:pt>
                <c:pt idx="5">
                  <c:v>28</c:v>
                </c:pt>
                <c:pt idx="6">
                  <c:v>37</c:v>
                </c:pt>
                <c:pt idx="7">
                  <c:v>31</c:v>
                </c:pt>
                <c:pt idx="8">
                  <c:v>40</c:v>
                </c:pt>
                <c:pt idx="9">
                  <c:v>32</c:v>
                </c:pt>
                <c:pt idx="10">
                  <c:v>43</c:v>
                </c:pt>
                <c:pt idx="11">
                  <c:v>28</c:v>
                </c:pt>
                <c:pt idx="12">
                  <c:v>30</c:v>
                </c:pt>
                <c:pt idx="13">
                  <c:v>38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C-460D-82A6-C7D516959A68}"/>
            </c:ext>
          </c:extLst>
        </c:ser>
        <c:ser>
          <c:idx val="3"/>
          <c:order val="3"/>
          <c:tx>
            <c:strRef>
              <c:f>'Carveouts and Divestitures'!$C$66</c:f>
              <c:strCache>
                <c:ptCount val="1"/>
                <c:pt idx="0">
                  <c:v>Financial services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'Carveouts and Divestitures'!$D$62:$R$62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'Carveouts and Divestitures'!$D$66:$R$66</c:f>
              <c:numCache>
                <c:formatCode>General</c:formatCode>
                <c:ptCount val="15"/>
                <c:pt idx="0">
                  <c:v>12</c:v>
                </c:pt>
                <c:pt idx="1">
                  <c:v>17</c:v>
                </c:pt>
                <c:pt idx="2">
                  <c:v>15</c:v>
                </c:pt>
                <c:pt idx="3">
                  <c:v>16</c:v>
                </c:pt>
                <c:pt idx="4">
                  <c:v>32</c:v>
                </c:pt>
                <c:pt idx="5">
                  <c:v>32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38</c:v>
                </c:pt>
                <c:pt idx="10">
                  <c:v>40</c:v>
                </c:pt>
                <c:pt idx="11">
                  <c:v>26</c:v>
                </c:pt>
                <c:pt idx="12">
                  <c:v>32</c:v>
                </c:pt>
                <c:pt idx="13">
                  <c:v>23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BC-460D-82A6-C7D516959A68}"/>
            </c:ext>
          </c:extLst>
        </c:ser>
        <c:ser>
          <c:idx val="2"/>
          <c:order val="4"/>
          <c:tx>
            <c:strRef>
              <c:f>'Carveouts and Divestitures'!$C$67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'Carveouts and Divestitures'!$D$62:$R$62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'Carveouts and Divestitures'!$D$67:$R$67</c:f>
              <c:numCache>
                <c:formatCode>General</c:formatCode>
                <c:ptCount val="15"/>
                <c:pt idx="0">
                  <c:v>17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27</c:v>
                </c:pt>
                <c:pt idx="5">
                  <c:v>40</c:v>
                </c:pt>
                <c:pt idx="6">
                  <c:v>37</c:v>
                </c:pt>
                <c:pt idx="7">
                  <c:v>41</c:v>
                </c:pt>
                <c:pt idx="8">
                  <c:v>45</c:v>
                </c:pt>
                <c:pt idx="9">
                  <c:v>51</c:v>
                </c:pt>
                <c:pt idx="10">
                  <c:v>41</c:v>
                </c:pt>
                <c:pt idx="11">
                  <c:v>51</c:v>
                </c:pt>
                <c:pt idx="12">
                  <c:v>60</c:v>
                </c:pt>
                <c:pt idx="13">
                  <c:v>40</c:v>
                </c:pt>
                <c:pt idx="1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BC-460D-82A6-C7D516959A68}"/>
            </c:ext>
          </c:extLst>
        </c:ser>
        <c:ser>
          <c:idx val="1"/>
          <c:order val="5"/>
          <c:tx>
            <c:strRef>
              <c:f>'Carveouts and Divestitures'!$C$68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'Carveouts and Divestitures'!$D$62:$R$62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'Carveouts and Divestitures'!$D$68:$R$68</c:f>
              <c:numCache>
                <c:formatCode>General</c:formatCode>
                <c:ptCount val="15"/>
                <c:pt idx="0">
                  <c:v>40</c:v>
                </c:pt>
                <c:pt idx="1">
                  <c:v>38</c:v>
                </c:pt>
                <c:pt idx="2">
                  <c:v>33</c:v>
                </c:pt>
                <c:pt idx="3">
                  <c:v>38</c:v>
                </c:pt>
                <c:pt idx="4">
                  <c:v>47</c:v>
                </c:pt>
                <c:pt idx="5">
                  <c:v>48</c:v>
                </c:pt>
                <c:pt idx="6">
                  <c:v>53</c:v>
                </c:pt>
                <c:pt idx="7">
                  <c:v>48</c:v>
                </c:pt>
                <c:pt idx="8">
                  <c:v>49</c:v>
                </c:pt>
                <c:pt idx="9">
                  <c:v>53</c:v>
                </c:pt>
                <c:pt idx="10">
                  <c:v>64</c:v>
                </c:pt>
                <c:pt idx="11">
                  <c:v>71</c:v>
                </c:pt>
                <c:pt idx="12">
                  <c:v>71</c:v>
                </c:pt>
                <c:pt idx="13">
                  <c:v>76</c:v>
                </c:pt>
                <c:pt idx="1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BC-460D-82A6-C7D516959A68}"/>
            </c:ext>
          </c:extLst>
        </c:ser>
        <c:ser>
          <c:idx val="0"/>
          <c:order val="6"/>
          <c:tx>
            <c:strRef>
              <c:f>'Carveouts and Divestitures'!$C$69</c:f>
              <c:strCache>
                <c:ptCount val="1"/>
                <c:pt idx="0">
                  <c:v>Materials &amp;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'Carveouts and Divestitures'!$D$62:$R$62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'Carveouts and Divestitures'!$D$69:$R$69</c:f>
              <c:numCache>
                <c:formatCode>General</c:formatCode>
                <c:ptCount val="15"/>
                <c:pt idx="0">
                  <c:v>11</c:v>
                </c:pt>
                <c:pt idx="1">
                  <c:v>16</c:v>
                </c:pt>
                <c:pt idx="2">
                  <c:v>18</c:v>
                </c:pt>
                <c:pt idx="3">
                  <c:v>13</c:v>
                </c:pt>
                <c:pt idx="4">
                  <c:v>13</c:v>
                </c:pt>
                <c:pt idx="5">
                  <c:v>21</c:v>
                </c:pt>
                <c:pt idx="6">
                  <c:v>11</c:v>
                </c:pt>
                <c:pt idx="7">
                  <c:v>24</c:v>
                </c:pt>
                <c:pt idx="8">
                  <c:v>22</c:v>
                </c:pt>
                <c:pt idx="9">
                  <c:v>22</c:v>
                </c:pt>
                <c:pt idx="10">
                  <c:v>17</c:v>
                </c:pt>
                <c:pt idx="11">
                  <c:v>14</c:v>
                </c:pt>
                <c:pt idx="12">
                  <c:v>20</c:v>
                </c:pt>
                <c:pt idx="13">
                  <c:v>20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BC-460D-82A6-C7D51695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57741072"/>
        <c:axId val="755768608"/>
      </c:barChart>
      <c:catAx>
        <c:axId val="6577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68608"/>
        <c:crosses val="autoZero"/>
        <c:auto val="1"/>
        <c:lblAlgn val="ctr"/>
        <c:lblOffset val="100"/>
        <c:noMultiLvlLbl val="0"/>
      </c:catAx>
      <c:valAx>
        <c:axId val="7557686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6"/>
          <c:order val="0"/>
          <c:tx>
            <c:strRef>
              <c:f>'Carveouts and Divestitures'!$C$106</c:f>
              <c:strCache>
                <c:ptCount val="1"/>
                <c:pt idx="0">
                  <c:v>B2B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'Carveouts and Divestitures'!$D$105:$R$105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'Carveouts and Divestitures'!$D$106:$R$106</c:f>
              <c:numCache>
                <c:formatCode>_(* #,##0.00_);_(* \(#,##0.00\);_(* "-"??_);_(@_)</c:formatCode>
                <c:ptCount val="15"/>
                <c:pt idx="0">
                  <c:v>13.570726861036308</c:v>
                </c:pt>
                <c:pt idx="1">
                  <c:v>36.459770847365121</c:v>
                </c:pt>
                <c:pt idx="2">
                  <c:v>6.0672742019919816</c:v>
                </c:pt>
                <c:pt idx="3">
                  <c:v>3.1299205902465328</c:v>
                </c:pt>
                <c:pt idx="4">
                  <c:v>7.2638715630877702</c:v>
                </c:pt>
                <c:pt idx="5">
                  <c:v>17.733149600558967</c:v>
                </c:pt>
                <c:pt idx="6">
                  <c:v>17.767579497717872</c:v>
                </c:pt>
                <c:pt idx="7">
                  <c:v>16.85578939378243</c:v>
                </c:pt>
                <c:pt idx="8">
                  <c:v>18.340145984259326</c:v>
                </c:pt>
                <c:pt idx="9">
                  <c:v>14.564705831497848</c:v>
                </c:pt>
                <c:pt idx="10">
                  <c:v>23.477829100453036</c:v>
                </c:pt>
                <c:pt idx="11">
                  <c:v>24.5391406074237</c:v>
                </c:pt>
                <c:pt idx="12">
                  <c:v>18.573453553730157</c:v>
                </c:pt>
                <c:pt idx="13">
                  <c:v>24.731230214500489</c:v>
                </c:pt>
                <c:pt idx="14">
                  <c:v>22.885340997885873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6-4804-AE4E-10CA22B44BD4}"/>
            </c:ext>
          </c:extLst>
        </c:ser>
        <c:ser>
          <c:idx val="5"/>
          <c:order val="1"/>
          <c:tx>
            <c:strRef>
              <c:f>'Carveouts and Divestitures'!$C$107</c:f>
              <c:strCache>
                <c:ptCount val="1"/>
                <c:pt idx="0">
                  <c:v>B2C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'Carveouts and Divestitures'!$D$105:$R$105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'Carveouts and Divestitures'!$D$107:$R$107</c:f>
              <c:numCache>
                <c:formatCode>_(* #,##0.00_);_(* \(#,##0.00\);_(* "-"??_);_(@_)</c:formatCode>
                <c:ptCount val="15"/>
                <c:pt idx="0">
                  <c:v>10.037924147640307</c:v>
                </c:pt>
                <c:pt idx="1">
                  <c:v>19.563941070954559</c:v>
                </c:pt>
                <c:pt idx="2">
                  <c:v>9.7482503187527119</c:v>
                </c:pt>
                <c:pt idx="3">
                  <c:v>4.4294994571197046</c:v>
                </c:pt>
                <c:pt idx="4">
                  <c:v>3.9652122620775851</c:v>
                </c:pt>
                <c:pt idx="5">
                  <c:v>8.8524299523999304</c:v>
                </c:pt>
                <c:pt idx="6">
                  <c:v>10.306996767425662</c:v>
                </c:pt>
                <c:pt idx="7">
                  <c:v>13.515892017974672</c:v>
                </c:pt>
                <c:pt idx="8">
                  <c:v>13.667650630908554</c:v>
                </c:pt>
                <c:pt idx="9">
                  <c:v>9.2478006975999794</c:v>
                </c:pt>
                <c:pt idx="10">
                  <c:v>7.3539875302676734</c:v>
                </c:pt>
                <c:pt idx="11">
                  <c:v>6.6757746077736106</c:v>
                </c:pt>
                <c:pt idx="12">
                  <c:v>13.633798873669779</c:v>
                </c:pt>
                <c:pt idx="13">
                  <c:v>12.442018956221604</c:v>
                </c:pt>
                <c:pt idx="14">
                  <c:v>7.7386381256629981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6-4804-AE4E-10CA22B44BD4}"/>
            </c:ext>
          </c:extLst>
        </c:ser>
        <c:ser>
          <c:idx val="4"/>
          <c:order val="2"/>
          <c:tx>
            <c:strRef>
              <c:f>'Carveouts and Divestitures'!$C$108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'Carveouts and Divestitures'!$D$105:$R$105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'Carveouts and Divestitures'!$D$108:$R$108</c:f>
              <c:numCache>
                <c:formatCode>_(* #,##0.00_);_(* \(#,##0.00\);_(* "-"??_);_(@_)</c:formatCode>
                <c:ptCount val="15"/>
                <c:pt idx="0">
                  <c:v>8.4648693946438236</c:v>
                </c:pt>
                <c:pt idx="1">
                  <c:v>3.7428188460545613</c:v>
                </c:pt>
                <c:pt idx="2">
                  <c:v>5.7742491272109087</c:v>
                </c:pt>
                <c:pt idx="3">
                  <c:v>3.7210472868553017</c:v>
                </c:pt>
                <c:pt idx="4">
                  <c:v>4.763663978388113</c:v>
                </c:pt>
                <c:pt idx="5">
                  <c:v>4.7265146306465455</c:v>
                </c:pt>
                <c:pt idx="6">
                  <c:v>14.16314326974244</c:v>
                </c:pt>
                <c:pt idx="7">
                  <c:v>8.6894431734958761</c:v>
                </c:pt>
                <c:pt idx="8">
                  <c:v>11.051224702595212</c:v>
                </c:pt>
                <c:pt idx="9">
                  <c:v>10.109465195511913</c:v>
                </c:pt>
                <c:pt idx="10">
                  <c:v>9.6195380923231042</c:v>
                </c:pt>
                <c:pt idx="11">
                  <c:v>8.5598357717260392</c:v>
                </c:pt>
                <c:pt idx="12">
                  <c:v>8.1095127317702751</c:v>
                </c:pt>
                <c:pt idx="13">
                  <c:v>20.235908341689562</c:v>
                </c:pt>
                <c:pt idx="14">
                  <c:v>11.265682664635234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6-4804-AE4E-10CA22B44BD4}"/>
            </c:ext>
          </c:extLst>
        </c:ser>
        <c:ser>
          <c:idx val="3"/>
          <c:order val="3"/>
          <c:tx>
            <c:strRef>
              <c:f>'Carveouts and Divestitures'!$C$109</c:f>
              <c:strCache>
                <c:ptCount val="1"/>
                <c:pt idx="0">
                  <c:v>Financial services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'Carveouts and Divestitures'!$D$105:$R$105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'Carveouts and Divestitures'!$D$109:$R$109</c:f>
              <c:numCache>
                <c:formatCode>_(* #,##0.00_);_(* \(#,##0.00\);_(* "-"??_);_(@_)</c:formatCode>
                <c:ptCount val="15"/>
                <c:pt idx="0">
                  <c:v>6.6452412684312714</c:v>
                </c:pt>
                <c:pt idx="1">
                  <c:v>3.876762164022491</c:v>
                </c:pt>
                <c:pt idx="2">
                  <c:v>2.3280987358814516</c:v>
                </c:pt>
                <c:pt idx="3">
                  <c:v>1.3934682493056438</c:v>
                </c:pt>
                <c:pt idx="4">
                  <c:v>3.4658116241088095</c:v>
                </c:pt>
                <c:pt idx="5">
                  <c:v>2.6933947516155117</c:v>
                </c:pt>
                <c:pt idx="6">
                  <c:v>4.4498939946015899</c:v>
                </c:pt>
                <c:pt idx="7">
                  <c:v>4.2324208563386767</c:v>
                </c:pt>
                <c:pt idx="8">
                  <c:v>5.0309263031490019</c:v>
                </c:pt>
                <c:pt idx="9">
                  <c:v>4.4578117846008745</c:v>
                </c:pt>
                <c:pt idx="10">
                  <c:v>4.3623261262381572</c:v>
                </c:pt>
                <c:pt idx="11">
                  <c:v>4.0028714426315455</c:v>
                </c:pt>
                <c:pt idx="12">
                  <c:v>5.4982727205073809</c:v>
                </c:pt>
                <c:pt idx="13">
                  <c:v>2.8676560452171644</c:v>
                </c:pt>
                <c:pt idx="14">
                  <c:v>3.0075096745791425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6-4804-AE4E-10CA22B44BD4}"/>
            </c:ext>
          </c:extLst>
        </c:ser>
        <c:ser>
          <c:idx val="2"/>
          <c:order val="4"/>
          <c:tx>
            <c:strRef>
              <c:f>'Carveouts and Divestitures'!$C$110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'Carveouts and Divestitures'!$D$105:$R$105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'Carveouts and Divestitures'!$D$110:$R$110</c:f>
              <c:numCache>
                <c:formatCode>_(* #,##0.00_);_(* \(#,##0.00\);_(* "-"??_);_(@_)</c:formatCode>
                <c:ptCount val="15"/>
                <c:pt idx="0">
                  <c:v>3.6082525275188897</c:v>
                </c:pt>
                <c:pt idx="1">
                  <c:v>9.0117454890404449</c:v>
                </c:pt>
                <c:pt idx="2">
                  <c:v>2.5265785023074434</c:v>
                </c:pt>
                <c:pt idx="3">
                  <c:v>4.0363177857296435</c:v>
                </c:pt>
                <c:pt idx="4">
                  <c:v>2.9490199102093655</c:v>
                </c:pt>
                <c:pt idx="5">
                  <c:v>5.3158109861034397</c:v>
                </c:pt>
                <c:pt idx="6">
                  <c:v>4.4872074388281344</c:v>
                </c:pt>
                <c:pt idx="7">
                  <c:v>3.6415602134074696</c:v>
                </c:pt>
                <c:pt idx="8">
                  <c:v>8.7717743534278441</c:v>
                </c:pt>
                <c:pt idx="9">
                  <c:v>7.2598272147628977</c:v>
                </c:pt>
                <c:pt idx="10">
                  <c:v>4.7833951148151961</c:v>
                </c:pt>
                <c:pt idx="11">
                  <c:v>5.1132200090349205</c:v>
                </c:pt>
                <c:pt idx="12">
                  <c:v>11.246568017722453</c:v>
                </c:pt>
                <c:pt idx="13">
                  <c:v>5.1411274004014063</c:v>
                </c:pt>
                <c:pt idx="14">
                  <c:v>13.805063178195562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6-4804-AE4E-10CA22B44BD4}"/>
            </c:ext>
          </c:extLst>
        </c:ser>
        <c:ser>
          <c:idx val="1"/>
          <c:order val="5"/>
          <c:tx>
            <c:strRef>
              <c:f>'Carveouts and Divestitures'!$C$111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'Carveouts and Divestitures'!$D$105:$R$105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'Carveouts and Divestitures'!$D$111:$R$111</c:f>
              <c:numCache>
                <c:formatCode>_(* #,##0.00_);_(* \(#,##0.00\);_(* "-"??_);_(@_)</c:formatCode>
                <c:ptCount val="15"/>
                <c:pt idx="0">
                  <c:v>11.71050142665313</c:v>
                </c:pt>
                <c:pt idx="1">
                  <c:v>3.2424707786091371</c:v>
                </c:pt>
                <c:pt idx="2">
                  <c:v>5.2009871195401409</c:v>
                </c:pt>
                <c:pt idx="3">
                  <c:v>3.3341631300492729</c:v>
                </c:pt>
                <c:pt idx="4">
                  <c:v>5.6048132466745297</c:v>
                </c:pt>
                <c:pt idx="5">
                  <c:v>3.6651662746152578</c:v>
                </c:pt>
                <c:pt idx="6">
                  <c:v>5.0744343976258772</c:v>
                </c:pt>
                <c:pt idx="7">
                  <c:v>9.0225496200445043</c:v>
                </c:pt>
                <c:pt idx="8">
                  <c:v>7.2874764420173692</c:v>
                </c:pt>
                <c:pt idx="9">
                  <c:v>13.182422893020822</c:v>
                </c:pt>
                <c:pt idx="10">
                  <c:v>8.1362142702696154</c:v>
                </c:pt>
                <c:pt idx="11">
                  <c:v>18.967184334766255</c:v>
                </c:pt>
                <c:pt idx="12">
                  <c:v>6.4862589705552711</c:v>
                </c:pt>
                <c:pt idx="13">
                  <c:v>11.488225952720068</c:v>
                </c:pt>
                <c:pt idx="14">
                  <c:v>8.978294136254771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6-4804-AE4E-10CA22B44BD4}"/>
            </c:ext>
          </c:extLst>
        </c:ser>
        <c:ser>
          <c:idx val="0"/>
          <c:order val="6"/>
          <c:tx>
            <c:strRef>
              <c:f>'Carveouts and Divestitures'!$C$112</c:f>
              <c:strCache>
                <c:ptCount val="1"/>
                <c:pt idx="0">
                  <c:v>Materials &amp;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'Carveouts and Divestitures'!$D$105:$R$105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'Carveouts and Divestitures'!$D$112:$R$112</c:f>
              <c:numCache>
                <c:formatCode>_(* #,##0.00_);_(* \(#,##0.00\);_(* "-"??_);_(@_)</c:formatCode>
                <c:ptCount val="15"/>
                <c:pt idx="0">
                  <c:v>7.2664884890716053</c:v>
                </c:pt>
                <c:pt idx="1">
                  <c:v>7.3764875773443235</c:v>
                </c:pt>
                <c:pt idx="2">
                  <c:v>1.5399114063901029</c:v>
                </c:pt>
                <c:pt idx="3">
                  <c:v>1.1983722653329061</c:v>
                </c:pt>
                <c:pt idx="4">
                  <c:v>2.5379804245322171</c:v>
                </c:pt>
                <c:pt idx="5">
                  <c:v>1.9396420561340584</c:v>
                </c:pt>
                <c:pt idx="6">
                  <c:v>0.62204637757175574</c:v>
                </c:pt>
                <c:pt idx="7">
                  <c:v>9.0882752915778884</c:v>
                </c:pt>
                <c:pt idx="8">
                  <c:v>9.3060340723403279</c:v>
                </c:pt>
                <c:pt idx="9">
                  <c:v>2.2531419706696609</c:v>
                </c:pt>
                <c:pt idx="10">
                  <c:v>1.4217295212924688</c:v>
                </c:pt>
                <c:pt idx="11">
                  <c:v>1.1988294002778144</c:v>
                </c:pt>
                <c:pt idx="12">
                  <c:v>6.1406814728338581</c:v>
                </c:pt>
                <c:pt idx="13">
                  <c:v>3.4071142404125503</c:v>
                </c:pt>
                <c:pt idx="14">
                  <c:v>1.459022159866902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6-4804-AE4E-10CA22B44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57741072"/>
        <c:axId val="755768608"/>
      </c:barChart>
      <c:catAx>
        <c:axId val="6577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68608"/>
        <c:crosses val="autoZero"/>
        <c:auto val="1"/>
        <c:lblAlgn val="ctr"/>
        <c:lblOffset val="100"/>
        <c:noMultiLvlLbl val="0"/>
      </c:catAx>
      <c:valAx>
        <c:axId val="7557686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9693579969170522E-2"/>
          <c:y val="2.5428331875182269E-2"/>
          <c:w val="0.84599654209890429"/>
          <c:h val="0.81721346189428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'Deal Flow'!$B$41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'Deal Flow'!$C$39:$AT$40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 Flow'!$C$41:$AT$41</c:f>
              <c:numCache>
                <c:formatCode>_(* #,##0.00_);_(* \(#,##0.00\);_(* "-"??_);_(@_)</c:formatCode>
                <c:ptCount val="44"/>
                <c:pt idx="0">
                  <c:v>58.140047183249273</c:v>
                </c:pt>
                <c:pt idx="1">
                  <c:v>62.004877954207451</c:v>
                </c:pt>
                <c:pt idx="2">
                  <c:v>70.218968518369849</c:v>
                </c:pt>
                <c:pt idx="3">
                  <c:v>88.54039965049121</c:v>
                </c:pt>
                <c:pt idx="4">
                  <c:v>96.222015581438797</c:v>
                </c:pt>
                <c:pt idx="5">
                  <c:v>77.533071533123888</c:v>
                </c:pt>
                <c:pt idx="6">
                  <c:v>73.408201959976097</c:v>
                </c:pt>
                <c:pt idx="7">
                  <c:v>91.085760174627495</c:v>
                </c:pt>
                <c:pt idx="8">
                  <c:v>81.955619012548041</c:v>
                </c:pt>
                <c:pt idx="9">
                  <c:v>78.248372827051142</c:v>
                </c:pt>
                <c:pt idx="10">
                  <c:v>75.899187538664108</c:v>
                </c:pt>
                <c:pt idx="11">
                  <c:v>139.08351854631121</c:v>
                </c:pt>
                <c:pt idx="12">
                  <c:v>83.647159752910824</c:v>
                </c:pt>
                <c:pt idx="13">
                  <c:v>96.075714902533093</c:v>
                </c:pt>
                <c:pt idx="14">
                  <c:v>104.53889544878304</c:v>
                </c:pt>
                <c:pt idx="15">
                  <c:v>144.67875061568361</c:v>
                </c:pt>
                <c:pt idx="16">
                  <c:v>125.48575822299256</c:v>
                </c:pt>
                <c:pt idx="17">
                  <c:v>122.56141157129557</c:v>
                </c:pt>
                <c:pt idx="18">
                  <c:v>149.08291732870205</c:v>
                </c:pt>
                <c:pt idx="19">
                  <c:v>128.26828221645013</c:v>
                </c:pt>
                <c:pt idx="20">
                  <c:v>145.97034946800278</c:v>
                </c:pt>
                <c:pt idx="21">
                  <c:v>119.74901950411454</c:v>
                </c:pt>
                <c:pt idx="22">
                  <c:v>115.47292830631967</c:v>
                </c:pt>
                <c:pt idx="23">
                  <c:v>125.43954357469173</c:v>
                </c:pt>
                <c:pt idx="24">
                  <c:v>134.17740352818782</c:v>
                </c:pt>
                <c:pt idx="25">
                  <c:v>135.70972050952275</c:v>
                </c:pt>
                <c:pt idx="26">
                  <c:v>182.43348337981101</c:v>
                </c:pt>
                <c:pt idx="27">
                  <c:v>142.83206923816385</c:v>
                </c:pt>
                <c:pt idx="28">
                  <c:v>152.31126915169213</c:v>
                </c:pt>
                <c:pt idx="29">
                  <c:v>147.40546940254137</c:v>
                </c:pt>
                <c:pt idx="30">
                  <c:v>177.37238447660474</c:v>
                </c:pt>
                <c:pt idx="31">
                  <c:v>159.48040355194667</c:v>
                </c:pt>
                <c:pt idx="32">
                  <c:v>170.50278274244954</c:v>
                </c:pt>
                <c:pt idx="33">
                  <c:v>162.54779045721133</c:v>
                </c:pt>
                <c:pt idx="34">
                  <c:v>195.00693305200619</c:v>
                </c:pt>
                <c:pt idx="35">
                  <c:v>216.68784601178865</c:v>
                </c:pt>
                <c:pt idx="36">
                  <c:v>180.91822004706668</c:v>
                </c:pt>
                <c:pt idx="37">
                  <c:v>219.64629372695526</c:v>
                </c:pt>
                <c:pt idx="38">
                  <c:v>167.31899357180492</c:v>
                </c:pt>
                <c:pt idx="39">
                  <c:v>196.38469117459482</c:v>
                </c:pt>
                <c:pt idx="40">
                  <c:v>163.00476586260072</c:v>
                </c:pt>
                <c:pt idx="41">
                  <c:v>97.212171662081261</c:v>
                </c:pt>
                <c:pt idx="42">
                  <c:v>125.12588681708402</c:v>
                </c:pt>
                <c:pt idx="43">
                  <c:v>175.95287959114171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A-4F27-B8A6-567A1F1ACF79}"/>
            </c:ext>
          </c:extLst>
        </c:ser>
        <c:ser>
          <c:idx val="2"/>
          <c:order val="2"/>
          <c:tx>
            <c:strRef>
              <c:f>'Deal Flow'!$B$43</c:f>
              <c:strCache>
                <c:ptCount val="1"/>
                <c:pt idx="0">
                  <c:v>Estimated deal value ($B)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'Deal Flow'!$C$39:$AT$40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 Flow'!$C$43:$AT$43</c:f>
              <c:numCache>
                <c:formatCode>"$"#,##0.00_);\("$"#,##0.00\)</c:formatCode>
                <c:ptCount val="44"/>
                <c:pt idx="40" formatCode="_(* #,##0.00_);_(* \(#,##0.00\);_(* &quot;-&quot;??_);_(@_)">
                  <c:v>13.208004546952834</c:v>
                </c:pt>
                <c:pt idx="41" formatCode="_(* #,##0.00_);_(* \(#,##0.00\);_(* &quot;-&quot;??_);_(@_)">
                  <c:v>13.201999529574794</c:v>
                </c:pt>
                <c:pt idx="42" formatCode="_(* #,##0.00_);_(* \(#,##0.00\);_(* &quot;-&quot;??_);_(@_)">
                  <c:v>28.854923874276761</c:v>
                </c:pt>
                <c:pt idx="43" formatCode="_(* #,##0.00_);_(* \(#,##0.00\);_(* &quot;-&quot;??_);_(@_)">
                  <c:v>91.830906854667276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A-4F27-B8A6-567A1F1AC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606274320"/>
        <c:axId val="1606287920"/>
      </c:barChart>
      <c:lineChart>
        <c:grouping val="stacked"/>
        <c:varyColors val="0"/>
        <c:ser>
          <c:idx val="1"/>
          <c:order val="1"/>
          <c:tx>
            <c:strRef>
              <c:f>'Deal Flow'!$B$42</c:f>
              <c:strCache>
                <c:ptCount val="1"/>
                <c:pt idx="0">
                  <c:v>Deal count</c:v>
                </c:pt>
              </c:strCache>
            </c:strRef>
          </c:tx>
          <c:spPr>
            <a:ln w="28575" cap="rnd">
              <a:solidFill>
                <a:srgbClr val="334152"/>
              </a:solidFill>
              <a:round/>
            </a:ln>
            <a:effectLst/>
          </c:spPr>
          <c:marker>
            <c:symbol val="none"/>
          </c:marker>
          <c:dPt>
            <c:idx val="36"/>
            <c:marker>
              <c:symbol val="none"/>
            </c:marker>
            <c:bubble3D val="0"/>
            <c:spPr>
              <a:ln w="28575" cap="rnd">
                <a:solidFill>
                  <a:srgbClr val="33415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E7-45CA-808A-A86E6B417B7F}"/>
              </c:ext>
            </c:extLst>
          </c:dPt>
          <c:dPt>
            <c:idx val="37"/>
            <c:marker>
              <c:symbol val="none"/>
            </c:marker>
            <c:bubble3D val="0"/>
            <c:spPr>
              <a:ln w="28575" cap="rnd">
                <a:solidFill>
                  <a:srgbClr val="33415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EA-46C9-A7AD-A3877493FC99}"/>
              </c:ext>
            </c:extLst>
          </c:dPt>
          <c:dPt>
            <c:idx val="38"/>
            <c:marker>
              <c:symbol val="none"/>
            </c:marker>
            <c:bubble3D val="0"/>
            <c:spPr>
              <a:ln w="28575" cap="rnd">
                <a:solidFill>
                  <a:srgbClr val="33415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E5-479C-BD3B-2D5D3A26D59C}"/>
              </c:ext>
            </c:extLst>
          </c:dPt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rgbClr val="33415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27E5-479C-BD3B-2D5D3A26D59C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rgbClr val="33415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014-41A7-9056-E7A86833A93A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rgbClr val="33415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FA77-40FE-AE52-54ED31519701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rgbClr val="33415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B59E-4425-BF06-6E514C86CE3D}"/>
              </c:ext>
            </c:extLst>
          </c:dPt>
          <c:cat>
            <c:multiLvlStrRef>
              <c:f>'Deal Flow'!$C$39:$AT$40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 Flow'!$C$42:$AT$42</c:f>
              <c:numCache>
                <c:formatCode>General</c:formatCode>
                <c:ptCount val="44"/>
                <c:pt idx="0" formatCode="#,##0">
                  <c:v>708</c:v>
                </c:pt>
                <c:pt idx="1">
                  <c:v>631</c:v>
                </c:pt>
                <c:pt idx="2">
                  <c:v>604</c:v>
                </c:pt>
                <c:pt idx="3">
                  <c:v>820</c:v>
                </c:pt>
                <c:pt idx="4">
                  <c:v>835</c:v>
                </c:pt>
                <c:pt idx="5">
                  <c:v>717</c:v>
                </c:pt>
                <c:pt idx="6">
                  <c:v>734</c:v>
                </c:pt>
                <c:pt idx="7">
                  <c:v>814</c:v>
                </c:pt>
                <c:pt idx="8">
                  <c:v>926</c:v>
                </c:pt>
                <c:pt idx="9">
                  <c:v>751</c:v>
                </c:pt>
                <c:pt idx="10">
                  <c:v>739</c:v>
                </c:pt>
                <c:pt idx="11">
                  <c:v>1112</c:v>
                </c:pt>
                <c:pt idx="12">
                  <c:v>853</c:v>
                </c:pt>
                <c:pt idx="13">
                  <c:v>699</c:v>
                </c:pt>
                <c:pt idx="14">
                  <c:v>867</c:v>
                </c:pt>
                <c:pt idx="15">
                  <c:v>954</c:v>
                </c:pt>
                <c:pt idx="16">
                  <c:v>1144</c:v>
                </c:pt>
                <c:pt idx="17">
                  <c:v>919</c:v>
                </c:pt>
                <c:pt idx="18">
                  <c:v>1035</c:v>
                </c:pt>
                <c:pt idx="19">
                  <c:v>1107</c:v>
                </c:pt>
                <c:pt idx="20">
                  <c:v>1213</c:v>
                </c:pt>
                <c:pt idx="21">
                  <c:v>1050</c:v>
                </c:pt>
                <c:pt idx="22">
                  <c:v>1046</c:v>
                </c:pt>
                <c:pt idx="23">
                  <c:v>1095</c:v>
                </c:pt>
                <c:pt idx="24">
                  <c:v>1209</c:v>
                </c:pt>
                <c:pt idx="25">
                  <c:v>1086</c:v>
                </c:pt>
                <c:pt idx="26">
                  <c:v>1071</c:v>
                </c:pt>
                <c:pt idx="27">
                  <c:v>1089</c:v>
                </c:pt>
                <c:pt idx="28">
                  <c:v>1343</c:v>
                </c:pt>
                <c:pt idx="29">
                  <c:v>1086</c:v>
                </c:pt>
                <c:pt idx="30">
                  <c:v>1216</c:v>
                </c:pt>
                <c:pt idx="31">
                  <c:v>1222</c:v>
                </c:pt>
                <c:pt idx="32">
                  <c:v>1502</c:v>
                </c:pt>
                <c:pt idx="33">
                  <c:v>1296</c:v>
                </c:pt>
                <c:pt idx="34">
                  <c:v>1356</c:v>
                </c:pt>
                <c:pt idx="35">
                  <c:v>1412</c:v>
                </c:pt>
                <c:pt idx="36">
                  <c:v>1404</c:v>
                </c:pt>
                <c:pt idx="37">
                  <c:v>1388</c:v>
                </c:pt>
                <c:pt idx="38">
                  <c:v>1369</c:v>
                </c:pt>
                <c:pt idx="39">
                  <c:v>1334</c:v>
                </c:pt>
                <c:pt idx="40">
                  <c:v>1312</c:v>
                </c:pt>
                <c:pt idx="41">
                  <c:v>725</c:v>
                </c:pt>
                <c:pt idx="42">
                  <c:v>1108</c:v>
                </c:pt>
                <c:pt idx="43">
                  <c:v>1189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FA-4F27-B8A6-567A1F1ACF79}"/>
            </c:ext>
          </c:extLst>
        </c:ser>
        <c:ser>
          <c:idx val="3"/>
          <c:order val="3"/>
          <c:tx>
            <c:strRef>
              <c:f>'Deal Flow'!$B$44</c:f>
              <c:strCache>
                <c:ptCount val="1"/>
                <c:pt idx="0">
                  <c:v>Estimated deal 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B7BDC3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12C3-499E-B232-EBF4A1FB71F6}"/>
              </c:ext>
            </c:extLst>
          </c:dPt>
          <c:dPt>
            <c:idx val="1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12C3-499E-B232-EBF4A1FB71F6}"/>
              </c:ext>
            </c:extLst>
          </c:dPt>
          <c:dPt>
            <c:idx val="2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12C3-499E-B232-EBF4A1FB71F6}"/>
              </c:ext>
            </c:extLst>
          </c:dPt>
          <c:dPt>
            <c:idx val="3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12C3-499E-B232-EBF4A1FB71F6}"/>
              </c:ext>
            </c:extLst>
          </c:dPt>
          <c:dPt>
            <c:idx val="4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12C3-499E-B232-EBF4A1FB71F6}"/>
              </c:ext>
            </c:extLst>
          </c:dPt>
          <c:dPt>
            <c:idx val="5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12C3-499E-B232-EBF4A1FB71F6}"/>
              </c:ext>
            </c:extLst>
          </c:dPt>
          <c:dPt>
            <c:idx val="6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12C3-499E-B232-EBF4A1FB71F6}"/>
              </c:ext>
            </c:extLst>
          </c:dPt>
          <c:dPt>
            <c:idx val="7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12C3-499E-B232-EBF4A1FB71F6}"/>
              </c:ext>
            </c:extLst>
          </c:dPt>
          <c:dPt>
            <c:idx val="8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12C3-499E-B232-EBF4A1FB71F6}"/>
              </c:ext>
            </c:extLst>
          </c:dPt>
          <c:dPt>
            <c:idx val="9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12C3-499E-B232-EBF4A1FB71F6}"/>
              </c:ext>
            </c:extLst>
          </c:dPt>
          <c:dPt>
            <c:idx val="10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12C3-499E-B232-EBF4A1FB71F6}"/>
              </c:ext>
            </c:extLst>
          </c:dPt>
          <c:dPt>
            <c:idx val="11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12C3-499E-B232-EBF4A1FB71F6}"/>
              </c:ext>
            </c:extLst>
          </c:dPt>
          <c:dPt>
            <c:idx val="12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12C3-499E-B232-EBF4A1FB71F6}"/>
              </c:ext>
            </c:extLst>
          </c:dPt>
          <c:dPt>
            <c:idx val="13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12C3-499E-B232-EBF4A1FB71F6}"/>
              </c:ext>
            </c:extLst>
          </c:dPt>
          <c:dPt>
            <c:idx val="14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12C3-499E-B232-EBF4A1FB71F6}"/>
              </c:ext>
            </c:extLst>
          </c:dPt>
          <c:dPt>
            <c:idx val="15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12C3-499E-B232-EBF4A1FB71F6}"/>
              </c:ext>
            </c:extLst>
          </c:dPt>
          <c:dPt>
            <c:idx val="16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12C3-499E-B232-EBF4A1FB71F6}"/>
              </c:ext>
            </c:extLst>
          </c:dPt>
          <c:dPt>
            <c:idx val="17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12C3-499E-B232-EBF4A1FB71F6}"/>
              </c:ext>
            </c:extLst>
          </c:dPt>
          <c:dPt>
            <c:idx val="18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12C3-499E-B232-EBF4A1FB71F6}"/>
              </c:ext>
            </c:extLst>
          </c:dPt>
          <c:dPt>
            <c:idx val="19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2C3-499E-B232-EBF4A1FB71F6}"/>
              </c:ext>
            </c:extLst>
          </c:dPt>
          <c:dPt>
            <c:idx val="20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2C3-499E-B232-EBF4A1FB71F6}"/>
              </c:ext>
            </c:extLst>
          </c:dPt>
          <c:dPt>
            <c:idx val="21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2C3-499E-B232-EBF4A1FB71F6}"/>
              </c:ext>
            </c:extLst>
          </c:dPt>
          <c:dPt>
            <c:idx val="22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2C3-499E-B232-EBF4A1FB71F6}"/>
              </c:ext>
            </c:extLst>
          </c:dPt>
          <c:dPt>
            <c:idx val="23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2C3-499E-B232-EBF4A1FB71F6}"/>
              </c:ext>
            </c:extLst>
          </c:dPt>
          <c:dPt>
            <c:idx val="24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2C3-499E-B232-EBF4A1FB71F6}"/>
              </c:ext>
            </c:extLst>
          </c:dPt>
          <c:dPt>
            <c:idx val="25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2C3-499E-B232-EBF4A1FB71F6}"/>
              </c:ext>
            </c:extLst>
          </c:dPt>
          <c:dPt>
            <c:idx val="26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2C3-499E-B232-EBF4A1FB71F6}"/>
              </c:ext>
            </c:extLst>
          </c:dPt>
          <c:dPt>
            <c:idx val="27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2C3-499E-B232-EBF4A1FB71F6}"/>
              </c:ext>
            </c:extLst>
          </c:dPt>
          <c:dPt>
            <c:idx val="28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2C3-499E-B232-EBF4A1FB71F6}"/>
              </c:ext>
            </c:extLst>
          </c:dPt>
          <c:dPt>
            <c:idx val="29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2C3-499E-B232-EBF4A1FB71F6}"/>
              </c:ext>
            </c:extLst>
          </c:dPt>
          <c:dPt>
            <c:idx val="30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2C3-499E-B232-EBF4A1FB71F6}"/>
              </c:ext>
            </c:extLst>
          </c:dPt>
          <c:dPt>
            <c:idx val="31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2C3-499E-B232-EBF4A1FB71F6}"/>
              </c:ext>
            </c:extLst>
          </c:dPt>
          <c:dPt>
            <c:idx val="32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2C3-499E-B232-EBF4A1FB71F6}"/>
              </c:ext>
            </c:extLst>
          </c:dPt>
          <c:dPt>
            <c:idx val="33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2C3-499E-B232-EBF4A1FB71F6}"/>
              </c:ext>
            </c:extLst>
          </c:dPt>
          <c:dPt>
            <c:idx val="34"/>
            <c:marker>
              <c:symbol val="circle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2C3-499E-B232-EBF4A1FB71F6}"/>
              </c:ext>
            </c:extLst>
          </c:dPt>
          <c:dPt>
            <c:idx val="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0B19-4C42-8878-341BE0934C22}"/>
              </c:ext>
            </c:extLst>
          </c:dPt>
          <c:dPt>
            <c:idx val="3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C-3014-41A7-9056-E7A86833A93A}"/>
              </c:ext>
            </c:extLst>
          </c:dPt>
          <c:dPt>
            <c:idx val="3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7-FA77-40FE-AE52-54ED31519701}"/>
              </c:ext>
            </c:extLst>
          </c:dPt>
          <c:dPt>
            <c:idx val="38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014-41A7-9056-E7A86833A93A}"/>
              </c:ext>
            </c:extLst>
          </c:dPt>
          <c:dPt>
            <c:idx val="39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014-41A7-9056-E7A86833A93A}"/>
              </c:ext>
            </c:extLst>
          </c:dPt>
          <c:dPt>
            <c:idx val="40"/>
            <c:marker>
              <c:symbol val="circle"/>
              <c:size val="7"/>
              <c:spPr>
                <a:solidFill>
                  <a:srgbClr val="B7BDC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014-41A7-9056-E7A86833A93A}"/>
              </c:ext>
            </c:extLst>
          </c:dPt>
          <c:dPt>
            <c:idx val="41"/>
            <c:marker>
              <c:symbol val="circle"/>
              <c:size val="7"/>
              <c:spPr>
                <a:solidFill>
                  <a:srgbClr val="B7BDC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FA77-40FE-AE52-54ED31519701}"/>
              </c:ext>
            </c:extLst>
          </c:dPt>
          <c:dPt>
            <c:idx val="42"/>
            <c:marker>
              <c:symbol val="circle"/>
              <c:size val="7"/>
              <c:spPr>
                <a:solidFill>
                  <a:srgbClr val="B7BDC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B59E-4425-BF06-6E514C86CE3D}"/>
              </c:ext>
            </c:extLst>
          </c:dPt>
          <c:cat>
            <c:multiLvlStrRef>
              <c:f>'Deal Flow'!$C$39:$AT$40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 Flow'!$C$44:$AT$44</c:f>
              <c:numCache>
                <c:formatCode>General</c:formatCode>
                <c:ptCount val="44"/>
                <c:pt idx="40" formatCode="0">
                  <c:v>70.525322300650373</c:v>
                </c:pt>
                <c:pt idx="41" formatCode="0">
                  <c:v>82.360778421766781</c:v>
                </c:pt>
                <c:pt idx="42" formatCode="0">
                  <c:v>240.97286152798097</c:v>
                </c:pt>
                <c:pt idx="43" formatCode="0">
                  <c:v>580.68491998044817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FA-4F27-B8A6-567A1F1AC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289008"/>
        <c:axId val="1606254736"/>
      </c:lineChart>
      <c:catAx>
        <c:axId val="160627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n-US"/>
          </a:p>
        </c:txPr>
        <c:crossAx val="1606287920"/>
        <c:crosses val="autoZero"/>
        <c:auto val="1"/>
        <c:lblAlgn val="ctr"/>
        <c:lblOffset val="100"/>
        <c:noMultiLvlLbl val="0"/>
      </c:catAx>
      <c:valAx>
        <c:axId val="1606287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_);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n-US"/>
          </a:p>
        </c:txPr>
        <c:crossAx val="1606274320"/>
        <c:crosses val="autoZero"/>
        <c:crossBetween val="between"/>
      </c:valAx>
      <c:valAx>
        <c:axId val="160625473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n-US"/>
          </a:p>
        </c:txPr>
        <c:crossAx val="1606289008"/>
        <c:crosses val="max"/>
        <c:crossBetween val="between"/>
      </c:valAx>
      <c:catAx>
        <c:axId val="160628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625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649293838270215E-2"/>
          <c:y val="3.4711286089238844E-3"/>
          <c:w val="0.81711417322834645"/>
          <c:h val="0.10144340764697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99700037495313"/>
          <c:y val="2.8252405949256341E-2"/>
          <c:w val="0.80384472774236548"/>
          <c:h val="0.825582499683424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'Carveouts and Divestitures'!$C$8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'Carveouts and Divestitures'!$D$7:$R$7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'Carveouts and Divestitures'!$D$8:$R$8</c:f>
              <c:numCache>
                <c:formatCode>_(* #,##0.00_);_(* \(#,##0.00\);_(* "-"??_);_(@_)</c:formatCode>
                <c:ptCount val="15"/>
                <c:pt idx="0">
                  <c:v>61.304004114995358</c:v>
                </c:pt>
                <c:pt idx="1">
                  <c:v>83.273996773390635</c:v>
                </c:pt>
                <c:pt idx="2">
                  <c:v>33.185349412074729</c:v>
                </c:pt>
                <c:pt idx="3">
                  <c:v>21.242788764639002</c:v>
                </c:pt>
                <c:pt idx="4">
                  <c:v>30.550373009078381</c:v>
                </c:pt>
                <c:pt idx="5">
                  <c:v>44.926108252073675</c:v>
                </c:pt>
                <c:pt idx="6">
                  <c:v>56.87130174351325</c:v>
                </c:pt>
                <c:pt idx="7">
                  <c:v>65.045930566621507</c:v>
                </c:pt>
                <c:pt idx="8">
                  <c:v>73.455232488697732</c:v>
                </c:pt>
                <c:pt idx="9">
                  <c:v>61.07517558766402</c:v>
                </c:pt>
                <c:pt idx="10">
                  <c:v>59.15501975565919</c:v>
                </c:pt>
                <c:pt idx="11">
                  <c:v>69.056856173633804</c:v>
                </c:pt>
                <c:pt idx="12">
                  <c:v>69.688546340789003</c:v>
                </c:pt>
                <c:pt idx="13">
                  <c:v>80.313281151162812</c:v>
                </c:pt>
                <c:pt idx="14">
                  <c:v>69.139550937080443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3-4BFB-9579-2FFE0CE3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06308048"/>
        <c:axId val="1606314576"/>
      </c:barChart>
      <c:lineChart>
        <c:grouping val="standard"/>
        <c:varyColors val="0"/>
        <c:ser>
          <c:idx val="1"/>
          <c:order val="1"/>
          <c:tx>
            <c:strRef>
              <c:f>'Carveouts and Divestitures'!$C$9</c:f>
              <c:strCache>
                <c:ptCount val="1"/>
                <c:pt idx="0">
                  <c:v>Deal count</c:v>
                </c:pt>
              </c:strCache>
            </c:strRef>
          </c:tx>
          <c:spPr>
            <a:ln w="19050">
              <a:solidFill>
                <a:schemeClr val="tx1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1-AC23-4BFB-9579-2FFE0CE394F3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2-AC23-4BFB-9579-2FFE0CE394F3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3-AC23-4BFB-9579-2FFE0CE394F3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4-AC23-4BFB-9579-2FFE0CE394F3}"/>
              </c:ext>
            </c:extLst>
          </c:dPt>
          <c:dPt>
            <c:idx val="14"/>
            <c:bubble3D val="0"/>
            <c:spPr>
              <a:ln w="19050">
                <a:solidFill>
                  <a:schemeClr val="tx1">
                    <a:lumMod val="7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C23-4BFB-9579-2FFE0CE394F3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7-AC23-4BFB-9579-2FFE0CE394F3}"/>
              </c:ext>
            </c:extLst>
          </c:dPt>
          <c:dLbls>
            <c:dLbl>
              <c:idx val="11"/>
              <c:layout>
                <c:manualLayout>
                  <c:x val="-3.469044560060041E-2"/>
                  <c:y val="-2.8154646759120508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0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23-4BFB-9579-2FFE0CE394F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'Carveouts and Divestitures'!$D$7:$R$7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'Carveouts and Divestitures'!$D$9:$R$9</c:f>
              <c:numCache>
                <c:formatCode>General</c:formatCode>
                <c:ptCount val="15"/>
                <c:pt idx="0">
                  <c:v>298</c:v>
                </c:pt>
                <c:pt idx="1">
                  <c:v>296</c:v>
                </c:pt>
                <c:pt idx="2">
                  <c:v>241</c:v>
                </c:pt>
                <c:pt idx="3">
                  <c:v>236</c:v>
                </c:pt>
                <c:pt idx="4">
                  <c:v>280</c:v>
                </c:pt>
                <c:pt idx="5">
                  <c:v>367</c:v>
                </c:pt>
                <c:pt idx="6">
                  <c:v>369</c:v>
                </c:pt>
                <c:pt idx="7">
                  <c:v>386</c:v>
                </c:pt>
                <c:pt idx="8">
                  <c:v>411</c:v>
                </c:pt>
                <c:pt idx="9">
                  <c:v>449</c:v>
                </c:pt>
                <c:pt idx="10">
                  <c:v>432</c:v>
                </c:pt>
                <c:pt idx="11">
                  <c:v>404</c:v>
                </c:pt>
                <c:pt idx="12">
                  <c:v>459</c:v>
                </c:pt>
                <c:pt idx="13">
                  <c:v>459</c:v>
                </c:pt>
                <c:pt idx="14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23-4BFB-9579-2FFE0CE3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315120"/>
        <c:axId val="1606293360"/>
      </c:lineChart>
      <c:catAx>
        <c:axId val="160630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 lang="en-US" sz="1000" b="0" i="0" u="none" strike="noStrike" kern="1200" baseline="0">
                <a:solidFill>
                  <a:srgbClr val="333333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1606314576"/>
        <c:crosses val="autoZero"/>
        <c:auto val="1"/>
        <c:lblAlgn val="ctr"/>
        <c:lblOffset val="100"/>
        <c:noMultiLvlLbl val="0"/>
      </c:catAx>
      <c:valAx>
        <c:axId val="1606314576"/>
        <c:scaling>
          <c:orientation val="minMax"/>
          <c:min val="0"/>
        </c:scaling>
        <c:delete val="0"/>
        <c:axPos val="l"/>
        <c:numFmt formatCode="_(&quot;$&quot;* #,##0_);_(&quot;$&quot;* \(#,##0\);_(&quot;$&quot;* &quot;-&quot;_);_(@_)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 lang="en-US" sz="1000" b="0" i="0" u="none" strike="noStrike" kern="1200" baseline="0">
                <a:solidFill>
                  <a:srgbClr val="333333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1606308048"/>
        <c:crosses val="autoZero"/>
        <c:crossBetween val="between"/>
      </c:valAx>
      <c:valAx>
        <c:axId val="1606293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 lang="en-US" sz="100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1606315120"/>
        <c:crosses val="max"/>
        <c:crossBetween val="between"/>
      </c:valAx>
      <c:catAx>
        <c:axId val="160631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629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9898721288854546"/>
          <c:y val="0.92581366470863391"/>
          <c:w val="0.40761772970053917"/>
          <c:h val="7.3507801519685528E-2"/>
        </c:manualLayout>
      </c:layout>
      <c:overlay val="0"/>
      <c:txPr>
        <a:bodyPr/>
        <a:lstStyle/>
        <a:p>
          <a:pPr algn="ctr" rtl="0">
            <a:defRPr lang="en-US" sz="1000" b="0" i="0" u="none" strike="noStrike" kern="1200" baseline="0">
              <a:solidFill>
                <a:srgbClr val="333333"/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'Carveouts and Divestitures'!$C$38</c:f>
              <c:strCache>
                <c:ptCount val="1"/>
                <c:pt idx="0">
                  <c:v>% carveout/divestiture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BA-4198-8DF2-6369C8DEB8D3}"/>
              </c:ext>
            </c:extLst>
          </c:dPt>
          <c:dLbls>
            <c:dLbl>
              <c:idx val="1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BA-4198-8DF2-6369C8DEB8D3}"/>
                </c:ext>
              </c:extLst>
            </c:dLbl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BA-4198-8DF2-6369C8DEB8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'Carveouts and Divestitures'!$D$35:$R$35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'Carveouts and Divestitures'!$D$38:$R$38</c:f>
              <c:numCache>
                <c:formatCode>0.0%</c:formatCode>
                <c:ptCount val="15"/>
                <c:pt idx="0">
                  <c:v>0.1075036075036075</c:v>
                </c:pt>
                <c:pt idx="1">
                  <c:v>8.5821977384749198E-2</c:v>
                </c:pt>
                <c:pt idx="2">
                  <c:v>8.8537839823659079E-2</c:v>
                </c:pt>
                <c:pt idx="3">
                  <c:v>0.12613575628006413</c:v>
                </c:pt>
                <c:pt idx="4">
                  <c:v>0.10133912414042708</c:v>
                </c:pt>
                <c:pt idx="5">
                  <c:v>0.11838709677419355</c:v>
                </c:pt>
                <c:pt idx="6">
                  <c:v>0.10459183673469388</c:v>
                </c:pt>
                <c:pt idx="7">
                  <c:v>0.11443818559146161</c:v>
                </c:pt>
                <c:pt idx="8">
                  <c:v>9.7740784780023779E-2</c:v>
                </c:pt>
                <c:pt idx="9">
                  <c:v>0.10195277020890101</c:v>
                </c:pt>
                <c:pt idx="10">
                  <c:v>9.696969696969697E-2</c:v>
                </c:pt>
                <c:pt idx="11">
                  <c:v>8.300801314978426E-2</c:v>
                </c:pt>
                <c:pt idx="12">
                  <c:v>8.2464965864175344E-2</c:v>
                </c:pt>
                <c:pt idx="13">
                  <c:v>8.35304822565969E-2</c:v>
                </c:pt>
                <c:pt idx="14">
                  <c:v>8.8601753576372871E-2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BA-4198-8DF2-6369C8DEB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63247"/>
        <c:axId val="593349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'Carveouts and Divestitures'!$C$36</c15:sqref>
                        </c15:formulaRef>
                      </c:ext>
                    </c:extLst>
                    <c:strCache>
                      <c:ptCount val="1"/>
                      <c:pt idx="0">
                        <c:v>Carveout/divestiture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'Carveouts and Divestitures'!$D$35:$R$35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 formatCode="0&quot;*&quot;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'Carveouts and Divestitures'!$D$36:$R$36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298</c:v>
                      </c:pt>
                      <c:pt idx="1">
                        <c:v>296</c:v>
                      </c:pt>
                      <c:pt idx="2">
                        <c:v>241</c:v>
                      </c:pt>
                      <c:pt idx="3">
                        <c:v>236</c:v>
                      </c:pt>
                      <c:pt idx="4">
                        <c:v>280</c:v>
                      </c:pt>
                      <c:pt idx="5">
                        <c:v>367</c:v>
                      </c:pt>
                      <c:pt idx="6">
                        <c:v>369</c:v>
                      </c:pt>
                      <c:pt idx="7">
                        <c:v>386</c:v>
                      </c:pt>
                      <c:pt idx="8">
                        <c:v>411</c:v>
                      </c:pt>
                      <c:pt idx="9">
                        <c:v>449</c:v>
                      </c:pt>
                      <c:pt idx="10">
                        <c:v>432</c:v>
                      </c:pt>
                      <c:pt idx="11">
                        <c:v>404</c:v>
                      </c:pt>
                      <c:pt idx="12">
                        <c:v>459</c:v>
                      </c:pt>
                      <c:pt idx="13">
                        <c:v>459</c:v>
                      </c:pt>
                      <c:pt idx="14">
                        <c:v>384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7BA-4198-8DF2-6369C8DEB8D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'Carveouts and Divestitures'!$C$37</c15:sqref>
                        </c15:formulaRef>
                      </c:ext>
                    </c:extLst>
                    <c:strCache>
                      <c:ptCount val="1"/>
                      <c:pt idx="0">
                        <c:v>Non carveout/divestiture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'Carveouts and Divestitures'!$D$35:$R$35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 formatCode="0&quot;*&quot;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'Carveouts and Divestitures'!$D$37:$R$37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2474</c:v>
                      </c:pt>
                      <c:pt idx="1">
                        <c:v>3153</c:v>
                      </c:pt>
                      <c:pt idx="2">
                        <c:v>2481</c:v>
                      </c:pt>
                      <c:pt idx="3">
                        <c:v>1635</c:v>
                      </c:pt>
                      <c:pt idx="4">
                        <c:v>2483</c:v>
                      </c:pt>
                      <c:pt idx="5">
                        <c:v>2733</c:v>
                      </c:pt>
                      <c:pt idx="6">
                        <c:v>3159</c:v>
                      </c:pt>
                      <c:pt idx="7">
                        <c:v>2987</c:v>
                      </c:pt>
                      <c:pt idx="8">
                        <c:v>3794</c:v>
                      </c:pt>
                      <c:pt idx="9">
                        <c:v>3955</c:v>
                      </c:pt>
                      <c:pt idx="10">
                        <c:v>4023</c:v>
                      </c:pt>
                      <c:pt idx="11">
                        <c:v>4463</c:v>
                      </c:pt>
                      <c:pt idx="12">
                        <c:v>5107</c:v>
                      </c:pt>
                      <c:pt idx="13">
                        <c:v>5036</c:v>
                      </c:pt>
                      <c:pt idx="14">
                        <c:v>3950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BA-4198-8DF2-6369C8DEB8D3}"/>
                  </c:ext>
                </c:extLst>
              </c15:ser>
            </c15:filteredLineSeries>
          </c:ext>
        </c:extLst>
      </c:lineChart>
      <c:catAx>
        <c:axId val="20176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49423"/>
        <c:crosses val="autoZero"/>
        <c:auto val="1"/>
        <c:lblAlgn val="ctr"/>
        <c:lblOffset val="100"/>
        <c:noMultiLvlLbl val="0"/>
      </c:catAx>
      <c:valAx>
        <c:axId val="593349423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'Carveouts and Divestitures'!$T$11</c:f>
              <c:strCache>
                <c:ptCount val="1"/>
                <c:pt idx="0">
                  <c:v>% carveout/divestiture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DE-4938-9522-9230B7720029}"/>
              </c:ext>
            </c:extLst>
          </c:dPt>
          <c:cat>
            <c:multiLvlStrRef>
              <c:f>'Carveouts and Divestitures'!$U$7:$BL$8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2020*</c:v>
                  </c:pt>
                </c:lvl>
              </c:multiLvlStrCache>
            </c:multiLvlStrRef>
          </c:cat>
          <c:val>
            <c:numRef>
              <c:f>'Carveouts and Divestitures'!$U$11:$BL$11</c:f>
              <c:numCache>
                <c:formatCode>0.0%</c:formatCode>
                <c:ptCount val="44"/>
                <c:pt idx="0">
                  <c:v>8.8983050847457626E-2</c:v>
                </c:pt>
                <c:pt idx="1">
                  <c:v>0.10776545166402536</c:v>
                </c:pt>
                <c:pt idx="2">
                  <c:v>9.9337748344370855E-2</c:v>
                </c:pt>
                <c:pt idx="3">
                  <c:v>0.10853658536585366</c:v>
                </c:pt>
                <c:pt idx="4">
                  <c:v>0.10419161676646707</c:v>
                </c:pt>
                <c:pt idx="5">
                  <c:v>0.1297071129707113</c:v>
                </c:pt>
                <c:pt idx="6">
                  <c:v>0.11580381471389646</c:v>
                </c:pt>
                <c:pt idx="7">
                  <c:v>0.12530712530712532</c:v>
                </c:pt>
                <c:pt idx="8">
                  <c:v>9.3952483801295894E-2</c:v>
                </c:pt>
                <c:pt idx="9">
                  <c:v>0.11051930758988016</c:v>
                </c:pt>
                <c:pt idx="10">
                  <c:v>0.11366711772665765</c:v>
                </c:pt>
                <c:pt idx="11">
                  <c:v>0.10341726618705036</c:v>
                </c:pt>
                <c:pt idx="12">
                  <c:v>0.10785463071512309</c:v>
                </c:pt>
                <c:pt idx="13">
                  <c:v>0.11158798283261803</c:v>
                </c:pt>
                <c:pt idx="14">
                  <c:v>0.1245674740484429</c:v>
                </c:pt>
                <c:pt idx="15">
                  <c:v>0.11320754716981132</c:v>
                </c:pt>
                <c:pt idx="16">
                  <c:v>8.1293706293706289E-2</c:v>
                </c:pt>
                <c:pt idx="17">
                  <c:v>0.117519042437432</c:v>
                </c:pt>
                <c:pt idx="18">
                  <c:v>9.7584541062801927E-2</c:v>
                </c:pt>
                <c:pt idx="19">
                  <c:v>9.8464317976513102E-2</c:v>
                </c:pt>
                <c:pt idx="20">
                  <c:v>8.244023083264633E-2</c:v>
                </c:pt>
                <c:pt idx="21">
                  <c:v>0.11333333333333333</c:v>
                </c:pt>
                <c:pt idx="22">
                  <c:v>0.10611854684512428</c:v>
                </c:pt>
                <c:pt idx="23">
                  <c:v>0.10867579908675799</c:v>
                </c:pt>
                <c:pt idx="24">
                  <c:v>8.7675765095119929E-2</c:v>
                </c:pt>
                <c:pt idx="25">
                  <c:v>0.10865561694290976</c:v>
                </c:pt>
                <c:pt idx="26">
                  <c:v>9.0569561157796449E-2</c:v>
                </c:pt>
                <c:pt idx="27">
                  <c:v>0.10192837465564739</c:v>
                </c:pt>
                <c:pt idx="28">
                  <c:v>7.4460163812360383E-2</c:v>
                </c:pt>
                <c:pt idx="29">
                  <c:v>8.3793738489871081E-2</c:v>
                </c:pt>
                <c:pt idx="30">
                  <c:v>9.1282894736842105E-2</c:v>
                </c:pt>
                <c:pt idx="31">
                  <c:v>8.346972176759411E-2</c:v>
                </c:pt>
                <c:pt idx="32">
                  <c:v>7.3901464713715045E-2</c:v>
                </c:pt>
                <c:pt idx="33">
                  <c:v>7.9475308641975315E-2</c:v>
                </c:pt>
                <c:pt idx="34">
                  <c:v>9.5870206489675522E-2</c:v>
                </c:pt>
                <c:pt idx="35">
                  <c:v>8.1444759206798861E-2</c:v>
                </c:pt>
                <c:pt idx="36">
                  <c:v>8.0484330484330485E-2</c:v>
                </c:pt>
                <c:pt idx="37">
                  <c:v>8.3573487031700283E-2</c:v>
                </c:pt>
                <c:pt idx="38">
                  <c:v>7.5967859751643538E-2</c:v>
                </c:pt>
                <c:pt idx="39">
                  <c:v>9.4452773613193403E-2</c:v>
                </c:pt>
                <c:pt idx="40">
                  <c:v>8.1554878048780491E-2</c:v>
                </c:pt>
                <c:pt idx="41">
                  <c:v>0.10344827586206896</c:v>
                </c:pt>
                <c:pt idx="42">
                  <c:v>8.5740072202166062E-2</c:v>
                </c:pt>
                <c:pt idx="43">
                  <c:v>8.999158957106812E-2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E-4938-9522-9230B7720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63247"/>
        <c:axId val="593349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'Carveouts and Divestitures'!$T$9</c15:sqref>
                        </c15:formulaRef>
                      </c:ext>
                    </c:extLst>
                    <c:strCache>
                      <c:ptCount val="1"/>
                      <c:pt idx="0">
                        <c:v>Carveout/divestiture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'Carveouts and Divestitures'!$U$7:$BL$8</c15:sqref>
                        </c15:formulaRef>
                      </c:ext>
                    </c:extLst>
                    <c:multiLvlStrCache>
                      <c:ptCount val="44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  <c:pt idx="28">
                          <c:v>Q1</c:v>
                        </c:pt>
                        <c:pt idx="29">
                          <c:v>Q2</c:v>
                        </c:pt>
                        <c:pt idx="30">
                          <c:v>Q3</c:v>
                        </c:pt>
                        <c:pt idx="31">
                          <c:v>Q4</c:v>
                        </c:pt>
                        <c:pt idx="32">
                          <c:v>Q1</c:v>
                        </c:pt>
                        <c:pt idx="33">
                          <c:v>Q2</c:v>
                        </c:pt>
                        <c:pt idx="34">
                          <c:v>Q3</c:v>
                        </c:pt>
                        <c:pt idx="35">
                          <c:v>Q4</c:v>
                        </c:pt>
                        <c:pt idx="36">
                          <c:v>Q1</c:v>
                        </c:pt>
                        <c:pt idx="37">
                          <c:v>Q2</c:v>
                        </c:pt>
                        <c:pt idx="38">
                          <c:v>Q3</c:v>
                        </c:pt>
                        <c:pt idx="39">
                          <c:v>Q4</c:v>
                        </c:pt>
                        <c:pt idx="40">
                          <c:v>Q1</c:v>
                        </c:pt>
                        <c:pt idx="41">
                          <c:v>Q2</c:v>
                        </c:pt>
                        <c:pt idx="42">
                          <c:v>Q3</c:v>
                        </c:pt>
                        <c:pt idx="43">
                          <c:v>Q4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2020*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'Carveouts and Divestitures'!$U$9:$BL$9</c15:sqref>
                        </c15:formulaRef>
                      </c:ext>
                    </c:extLst>
                    <c:numCache>
                      <c:formatCode>#,##0</c:formatCode>
                      <c:ptCount val="44"/>
                      <c:pt idx="0">
                        <c:v>63</c:v>
                      </c:pt>
                      <c:pt idx="1">
                        <c:v>68</c:v>
                      </c:pt>
                      <c:pt idx="2">
                        <c:v>60</c:v>
                      </c:pt>
                      <c:pt idx="3">
                        <c:v>89</c:v>
                      </c:pt>
                      <c:pt idx="4">
                        <c:v>87</c:v>
                      </c:pt>
                      <c:pt idx="5">
                        <c:v>93</c:v>
                      </c:pt>
                      <c:pt idx="6">
                        <c:v>85</c:v>
                      </c:pt>
                      <c:pt idx="7">
                        <c:v>102</c:v>
                      </c:pt>
                      <c:pt idx="8">
                        <c:v>87</c:v>
                      </c:pt>
                      <c:pt idx="9">
                        <c:v>83</c:v>
                      </c:pt>
                      <c:pt idx="10">
                        <c:v>84</c:v>
                      </c:pt>
                      <c:pt idx="11">
                        <c:v>115</c:v>
                      </c:pt>
                      <c:pt idx="12">
                        <c:v>92</c:v>
                      </c:pt>
                      <c:pt idx="13">
                        <c:v>78</c:v>
                      </c:pt>
                      <c:pt idx="14">
                        <c:v>108</c:v>
                      </c:pt>
                      <c:pt idx="15">
                        <c:v>108</c:v>
                      </c:pt>
                      <c:pt idx="16">
                        <c:v>93</c:v>
                      </c:pt>
                      <c:pt idx="17">
                        <c:v>108</c:v>
                      </c:pt>
                      <c:pt idx="18">
                        <c:v>101</c:v>
                      </c:pt>
                      <c:pt idx="19">
                        <c:v>109</c:v>
                      </c:pt>
                      <c:pt idx="20">
                        <c:v>100</c:v>
                      </c:pt>
                      <c:pt idx="21">
                        <c:v>119</c:v>
                      </c:pt>
                      <c:pt idx="22">
                        <c:v>111</c:v>
                      </c:pt>
                      <c:pt idx="23">
                        <c:v>119</c:v>
                      </c:pt>
                      <c:pt idx="24">
                        <c:v>106</c:v>
                      </c:pt>
                      <c:pt idx="25">
                        <c:v>118</c:v>
                      </c:pt>
                      <c:pt idx="26">
                        <c:v>97</c:v>
                      </c:pt>
                      <c:pt idx="27">
                        <c:v>111</c:v>
                      </c:pt>
                      <c:pt idx="28">
                        <c:v>100</c:v>
                      </c:pt>
                      <c:pt idx="29">
                        <c:v>91</c:v>
                      </c:pt>
                      <c:pt idx="30">
                        <c:v>111</c:v>
                      </c:pt>
                      <c:pt idx="31">
                        <c:v>102</c:v>
                      </c:pt>
                      <c:pt idx="32">
                        <c:v>111</c:v>
                      </c:pt>
                      <c:pt idx="33">
                        <c:v>103</c:v>
                      </c:pt>
                      <c:pt idx="34">
                        <c:v>130</c:v>
                      </c:pt>
                      <c:pt idx="35">
                        <c:v>115</c:v>
                      </c:pt>
                      <c:pt idx="36">
                        <c:v>113</c:v>
                      </c:pt>
                      <c:pt idx="37">
                        <c:v>116</c:v>
                      </c:pt>
                      <c:pt idx="38">
                        <c:v>104</c:v>
                      </c:pt>
                      <c:pt idx="39">
                        <c:v>126</c:v>
                      </c:pt>
                      <c:pt idx="40">
                        <c:v>107</c:v>
                      </c:pt>
                      <c:pt idx="41">
                        <c:v>75</c:v>
                      </c:pt>
                      <c:pt idx="42">
                        <c:v>95</c:v>
                      </c:pt>
                      <c:pt idx="43">
                        <c:v>107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5DE-4938-9522-9230B772002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'Carveouts and Divestitures'!$T$10</c15:sqref>
                        </c15:formulaRef>
                      </c:ext>
                    </c:extLst>
                    <c:strCache>
                      <c:ptCount val="1"/>
                      <c:pt idx="0">
                        <c:v>Non carveout/divestiture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'Carveouts and Divestitures'!$U$7:$BL$8</c15:sqref>
                        </c15:formulaRef>
                      </c:ext>
                    </c:extLst>
                    <c:multiLvlStrCache>
                      <c:ptCount val="44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  <c:pt idx="28">
                          <c:v>Q1</c:v>
                        </c:pt>
                        <c:pt idx="29">
                          <c:v>Q2</c:v>
                        </c:pt>
                        <c:pt idx="30">
                          <c:v>Q3</c:v>
                        </c:pt>
                        <c:pt idx="31">
                          <c:v>Q4</c:v>
                        </c:pt>
                        <c:pt idx="32">
                          <c:v>Q1</c:v>
                        </c:pt>
                        <c:pt idx="33">
                          <c:v>Q2</c:v>
                        </c:pt>
                        <c:pt idx="34">
                          <c:v>Q3</c:v>
                        </c:pt>
                        <c:pt idx="35">
                          <c:v>Q4</c:v>
                        </c:pt>
                        <c:pt idx="36">
                          <c:v>Q1</c:v>
                        </c:pt>
                        <c:pt idx="37">
                          <c:v>Q2</c:v>
                        </c:pt>
                        <c:pt idx="38">
                          <c:v>Q3</c:v>
                        </c:pt>
                        <c:pt idx="39">
                          <c:v>Q4</c:v>
                        </c:pt>
                        <c:pt idx="40">
                          <c:v>Q1</c:v>
                        </c:pt>
                        <c:pt idx="41">
                          <c:v>Q2</c:v>
                        </c:pt>
                        <c:pt idx="42">
                          <c:v>Q3</c:v>
                        </c:pt>
                        <c:pt idx="43">
                          <c:v>Q4</c:v>
                        </c:pt>
                      </c:lvl>
                      <c:lvl>
                        <c:pt idx="0">
                          <c:v>2010</c:v>
                        </c:pt>
                        <c:pt idx="4">
                          <c:v>2011</c:v>
                        </c:pt>
                        <c:pt idx="8">
                          <c:v>2012</c:v>
                        </c:pt>
                        <c:pt idx="12">
                          <c:v>2013</c:v>
                        </c:pt>
                        <c:pt idx="16">
                          <c:v>2014</c:v>
                        </c:pt>
                        <c:pt idx="20">
                          <c:v>2015</c:v>
                        </c:pt>
                        <c:pt idx="24">
                          <c:v>2016</c:v>
                        </c:pt>
                        <c:pt idx="28">
                          <c:v>2017</c:v>
                        </c:pt>
                        <c:pt idx="32">
                          <c:v>2018</c:v>
                        </c:pt>
                        <c:pt idx="36">
                          <c:v>2019</c:v>
                        </c:pt>
                        <c:pt idx="40">
                          <c:v>2020*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'Carveouts and Divestitures'!$U$10:$BL$10</c15:sqref>
                        </c15:formulaRef>
                      </c:ext>
                    </c:extLst>
                    <c:numCache>
                      <c:formatCode>#,##0</c:formatCode>
                      <c:ptCount val="44"/>
                      <c:pt idx="0">
                        <c:v>645</c:v>
                      </c:pt>
                      <c:pt idx="1">
                        <c:v>563</c:v>
                      </c:pt>
                      <c:pt idx="2">
                        <c:v>544</c:v>
                      </c:pt>
                      <c:pt idx="3">
                        <c:v>731</c:v>
                      </c:pt>
                      <c:pt idx="4">
                        <c:v>748</c:v>
                      </c:pt>
                      <c:pt idx="5">
                        <c:v>624</c:v>
                      </c:pt>
                      <c:pt idx="6">
                        <c:v>649</c:v>
                      </c:pt>
                      <c:pt idx="7">
                        <c:v>712</c:v>
                      </c:pt>
                      <c:pt idx="8">
                        <c:v>839</c:v>
                      </c:pt>
                      <c:pt idx="9">
                        <c:v>668</c:v>
                      </c:pt>
                      <c:pt idx="10">
                        <c:v>655</c:v>
                      </c:pt>
                      <c:pt idx="11">
                        <c:v>997</c:v>
                      </c:pt>
                      <c:pt idx="12">
                        <c:v>761</c:v>
                      </c:pt>
                      <c:pt idx="13">
                        <c:v>621</c:v>
                      </c:pt>
                      <c:pt idx="14">
                        <c:v>759</c:v>
                      </c:pt>
                      <c:pt idx="15">
                        <c:v>846</c:v>
                      </c:pt>
                      <c:pt idx="16">
                        <c:v>1051</c:v>
                      </c:pt>
                      <c:pt idx="17">
                        <c:v>811</c:v>
                      </c:pt>
                      <c:pt idx="18">
                        <c:v>934</c:v>
                      </c:pt>
                      <c:pt idx="19">
                        <c:v>998</c:v>
                      </c:pt>
                      <c:pt idx="20">
                        <c:v>1113</c:v>
                      </c:pt>
                      <c:pt idx="21">
                        <c:v>931</c:v>
                      </c:pt>
                      <c:pt idx="22">
                        <c:v>935</c:v>
                      </c:pt>
                      <c:pt idx="23">
                        <c:v>976</c:v>
                      </c:pt>
                      <c:pt idx="24">
                        <c:v>1103</c:v>
                      </c:pt>
                      <c:pt idx="25">
                        <c:v>968</c:v>
                      </c:pt>
                      <c:pt idx="26">
                        <c:v>974</c:v>
                      </c:pt>
                      <c:pt idx="27">
                        <c:v>978</c:v>
                      </c:pt>
                      <c:pt idx="28">
                        <c:v>1243</c:v>
                      </c:pt>
                      <c:pt idx="29">
                        <c:v>995</c:v>
                      </c:pt>
                      <c:pt idx="30">
                        <c:v>1105</c:v>
                      </c:pt>
                      <c:pt idx="31">
                        <c:v>1120</c:v>
                      </c:pt>
                      <c:pt idx="32">
                        <c:v>1391</c:v>
                      </c:pt>
                      <c:pt idx="33">
                        <c:v>1193</c:v>
                      </c:pt>
                      <c:pt idx="34">
                        <c:v>1226</c:v>
                      </c:pt>
                      <c:pt idx="35">
                        <c:v>1297</c:v>
                      </c:pt>
                      <c:pt idx="36">
                        <c:v>1291</c:v>
                      </c:pt>
                      <c:pt idx="37">
                        <c:v>1272</c:v>
                      </c:pt>
                      <c:pt idx="38">
                        <c:v>1265</c:v>
                      </c:pt>
                      <c:pt idx="39">
                        <c:v>1208</c:v>
                      </c:pt>
                      <c:pt idx="40">
                        <c:v>1205</c:v>
                      </c:pt>
                      <c:pt idx="41">
                        <c:v>650</c:v>
                      </c:pt>
                      <c:pt idx="42">
                        <c:v>1013</c:v>
                      </c:pt>
                      <c:pt idx="43">
                        <c:v>1082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5DE-4938-9522-9230B7720029}"/>
                  </c:ext>
                </c:extLst>
              </c15:ser>
            </c15:filteredLineSeries>
          </c:ext>
        </c:extLst>
      </c:lineChart>
      <c:catAx>
        <c:axId val="20176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49423"/>
        <c:crosses val="autoZero"/>
        <c:auto val="1"/>
        <c:lblAlgn val="ctr"/>
        <c:lblOffset val="100"/>
        <c:noMultiLvlLbl val="0"/>
      </c:catAx>
      <c:valAx>
        <c:axId val="593349423"/>
        <c:scaling>
          <c:orientation val="minMax"/>
          <c:min val="6.0000000000000012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3247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'SBO and P2P % of Buyout'!$B$7</c:f>
              <c:strCache>
                <c:ptCount val="1"/>
                <c:pt idx="0">
                  <c:v>Secondary buyout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'SBO and P2P % of Buyout'!$C$6:$Q$6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'SBO and P2P % of Buyout'!$C$7:$Q$7</c:f>
              <c:numCache>
                <c:formatCode>General</c:formatCode>
                <c:ptCount val="15"/>
                <c:pt idx="0">
                  <c:v>218</c:v>
                </c:pt>
                <c:pt idx="1">
                  <c:v>252</c:v>
                </c:pt>
                <c:pt idx="2">
                  <c:v>164</c:v>
                </c:pt>
                <c:pt idx="3">
                  <c:v>82</c:v>
                </c:pt>
                <c:pt idx="4">
                  <c:v>218</c:v>
                </c:pt>
                <c:pt idx="5">
                  <c:v>238</c:v>
                </c:pt>
                <c:pt idx="6">
                  <c:v>295</c:v>
                </c:pt>
                <c:pt idx="7">
                  <c:v>242</c:v>
                </c:pt>
                <c:pt idx="8">
                  <c:v>304</c:v>
                </c:pt>
                <c:pt idx="9">
                  <c:v>338</c:v>
                </c:pt>
                <c:pt idx="10">
                  <c:v>307</c:v>
                </c:pt>
                <c:pt idx="11">
                  <c:v>339</c:v>
                </c:pt>
                <c:pt idx="12">
                  <c:v>337</c:v>
                </c:pt>
                <c:pt idx="13">
                  <c:v>345</c:v>
                </c:pt>
                <c:pt idx="14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1-4321-829E-B4D0BF794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65179696"/>
        <c:axId val="3954461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'SBO and P2P % of Buyout'!$B$8</c15:sqref>
                        </c15:formulaRef>
                      </c:ext>
                    </c:extLst>
                    <c:strCache>
                      <c:ptCount val="1"/>
                      <c:pt idx="0">
                        <c:v>Traditional buyout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'SBO and P2P % of Buyout'!$C$6:$Q$6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 formatCode="0&quot;*&quot;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'SBO and P2P % of Buyout'!$C$8:$Q$8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984</c:v>
                      </c:pt>
                      <c:pt idx="1">
                        <c:v>1092</c:v>
                      </c:pt>
                      <c:pt idx="2">
                        <c:v>863</c:v>
                      </c:pt>
                      <c:pt idx="3">
                        <c:v>516</c:v>
                      </c:pt>
                      <c:pt idx="4">
                        <c:v>717</c:v>
                      </c:pt>
                      <c:pt idx="5">
                        <c:v>755</c:v>
                      </c:pt>
                      <c:pt idx="6">
                        <c:v>888</c:v>
                      </c:pt>
                      <c:pt idx="7">
                        <c:v>714</c:v>
                      </c:pt>
                      <c:pt idx="8">
                        <c:v>867</c:v>
                      </c:pt>
                      <c:pt idx="9">
                        <c:v>954</c:v>
                      </c:pt>
                      <c:pt idx="10">
                        <c:v>910</c:v>
                      </c:pt>
                      <c:pt idx="11">
                        <c:v>988</c:v>
                      </c:pt>
                      <c:pt idx="12">
                        <c:v>1151</c:v>
                      </c:pt>
                      <c:pt idx="13">
                        <c:v>1068</c:v>
                      </c:pt>
                      <c:pt idx="14">
                        <c:v>761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A41-4321-829E-B4D0BF79403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'SBO and P2P % of Buyout'!$B$9</c:f>
              <c:strCache>
                <c:ptCount val="1"/>
                <c:pt idx="0">
                  <c:v>% secondary buyout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08-473A-892B-D5B193BC2A6A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41-4321-829E-B4D0BF794036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497-4DF8-8C7D-388071AE0DE8}"/>
              </c:ext>
            </c:extLst>
          </c:dPt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97-4DF8-8C7D-388071AE0DE8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97-4DF8-8C7D-388071AE0D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'SBO and P2P % of Buyout'!$C$6:$Q$6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'SBO and P2P % of Buyout'!$C$9:$Q$9</c:f>
              <c:numCache>
                <c:formatCode>0.0%</c:formatCode>
                <c:ptCount val="15"/>
                <c:pt idx="0">
                  <c:v>0.18136439267886856</c:v>
                </c:pt>
                <c:pt idx="1">
                  <c:v>0.1875</c:v>
                </c:pt>
                <c:pt idx="2">
                  <c:v>0.15968841285296981</c:v>
                </c:pt>
                <c:pt idx="3">
                  <c:v>0.13712374581939799</c:v>
                </c:pt>
                <c:pt idx="4">
                  <c:v>0.23315508021390374</c:v>
                </c:pt>
                <c:pt idx="5">
                  <c:v>0.23967774420946628</c:v>
                </c:pt>
                <c:pt idx="6">
                  <c:v>0.24936601859678784</c:v>
                </c:pt>
                <c:pt idx="7">
                  <c:v>0.25313807531380755</c:v>
                </c:pt>
                <c:pt idx="8">
                  <c:v>0.25960717335610589</c:v>
                </c:pt>
                <c:pt idx="9">
                  <c:v>0.26160990712074306</c:v>
                </c:pt>
                <c:pt idx="10">
                  <c:v>0.25225965488907148</c:v>
                </c:pt>
                <c:pt idx="11">
                  <c:v>0.25546345139412208</c:v>
                </c:pt>
                <c:pt idx="12">
                  <c:v>0.22647849462365591</c:v>
                </c:pt>
                <c:pt idx="13">
                  <c:v>0.24416135881104034</c:v>
                </c:pt>
                <c:pt idx="14">
                  <c:v>0.20893970893970895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41-4321-829E-B4D0BF794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226416"/>
        <c:axId val="32220880"/>
      </c:lineChart>
      <c:catAx>
        <c:axId val="16517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46144"/>
        <c:crosses val="autoZero"/>
        <c:auto val="1"/>
        <c:lblAlgn val="ctr"/>
        <c:lblOffset val="100"/>
        <c:noMultiLvlLbl val="0"/>
      </c:catAx>
      <c:valAx>
        <c:axId val="39544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9696"/>
        <c:crosses val="autoZero"/>
        <c:crossBetween val="between"/>
        <c:majorUnit val="100"/>
      </c:valAx>
      <c:valAx>
        <c:axId val="32220880"/>
        <c:scaling>
          <c:orientation val="minMax"/>
          <c:max val="0.30000000000000004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26416"/>
        <c:crosses val="max"/>
        <c:crossBetween val="between"/>
      </c:valAx>
      <c:catAx>
        <c:axId val="44522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2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'SBO and P2P % of Buyout'!$S$9</c:f>
              <c:strCache>
                <c:ptCount val="1"/>
                <c:pt idx="0">
                  <c:v>% take-private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86C-47CF-B610-DF1DD1FD204B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B5-4F2E-A64B-056248083EC0}"/>
              </c:ext>
            </c:extLst>
          </c:dPt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B5-4F2E-A64B-056248083EC0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B5-4F2E-A64B-056248083E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'SBO and P2P % of Buyout'!$T$6:$AH$6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'SBO and P2P % of Buyout'!$T$9:$AH$9</c:f>
              <c:numCache>
                <c:formatCode>0.0%</c:formatCode>
                <c:ptCount val="15"/>
                <c:pt idx="0">
                  <c:v>2.7056277056277056E-2</c:v>
                </c:pt>
                <c:pt idx="1">
                  <c:v>3.1893302406494635E-2</c:v>
                </c:pt>
                <c:pt idx="2">
                  <c:v>2.3879500367376929E-2</c:v>
                </c:pt>
                <c:pt idx="3">
                  <c:v>2.7258150721539285E-2</c:v>
                </c:pt>
                <c:pt idx="4">
                  <c:v>3.1125588128845458E-2</c:v>
                </c:pt>
                <c:pt idx="5">
                  <c:v>0.03</c:v>
                </c:pt>
                <c:pt idx="6">
                  <c:v>2.0975056689342405E-2</c:v>
                </c:pt>
                <c:pt idx="7">
                  <c:v>2.0753038837829824E-2</c:v>
                </c:pt>
                <c:pt idx="8">
                  <c:v>1.0225921521997621E-2</c:v>
                </c:pt>
                <c:pt idx="9">
                  <c:v>1.3851044504995459E-2</c:v>
                </c:pt>
                <c:pt idx="10">
                  <c:v>1.638608305274972E-2</c:v>
                </c:pt>
                <c:pt idx="11">
                  <c:v>1.3766180398602836E-2</c:v>
                </c:pt>
                <c:pt idx="12">
                  <c:v>1.0240747394897592E-2</c:v>
                </c:pt>
                <c:pt idx="13">
                  <c:v>9.645131938125568E-3</c:v>
                </c:pt>
                <c:pt idx="14">
                  <c:v>7.8449469312413481E-3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C-47CF-B610-DF1DD1FD2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63487"/>
        <c:axId val="956520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'SBO and P2P % of Buyout'!$S$7</c15:sqref>
                        </c15:formulaRef>
                      </c:ext>
                    </c:extLst>
                    <c:strCache>
                      <c:ptCount val="1"/>
                      <c:pt idx="0">
                        <c:v>Take-private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'SBO and P2P % of Buyout'!$T$6:$AH$6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 formatCode="0&quot;*&quot;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'SBO and P2P % of Buyout'!$T$7:$AH$7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75</c:v>
                      </c:pt>
                      <c:pt idx="1">
                        <c:v>110</c:v>
                      </c:pt>
                      <c:pt idx="2">
                        <c:v>65</c:v>
                      </c:pt>
                      <c:pt idx="3">
                        <c:v>51</c:v>
                      </c:pt>
                      <c:pt idx="4">
                        <c:v>86</c:v>
                      </c:pt>
                      <c:pt idx="5">
                        <c:v>93</c:v>
                      </c:pt>
                      <c:pt idx="6">
                        <c:v>74</c:v>
                      </c:pt>
                      <c:pt idx="7">
                        <c:v>70</c:v>
                      </c:pt>
                      <c:pt idx="8">
                        <c:v>43</c:v>
                      </c:pt>
                      <c:pt idx="9">
                        <c:v>61</c:v>
                      </c:pt>
                      <c:pt idx="10">
                        <c:v>73</c:v>
                      </c:pt>
                      <c:pt idx="11">
                        <c:v>67</c:v>
                      </c:pt>
                      <c:pt idx="12">
                        <c:v>57</c:v>
                      </c:pt>
                      <c:pt idx="13">
                        <c:v>53</c:v>
                      </c:pt>
                      <c:pt idx="14">
                        <c:v>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86C-47CF-B610-DF1DD1FD20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'SBO and P2P % of Buyout'!$S$8</c15:sqref>
                        </c15:formulaRef>
                      </c:ext>
                    </c:extLst>
                    <c:strCache>
                      <c:ptCount val="1"/>
                      <c:pt idx="0">
                        <c:v>Non-take-private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'SBO and P2P % of Buyout'!$T$6:$AH$6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 formatCode="0&quot;*&quot;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'SBO and P2P % of Buyout'!$T$8:$AH$8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2697</c:v>
                      </c:pt>
                      <c:pt idx="1">
                        <c:v>3339</c:v>
                      </c:pt>
                      <c:pt idx="2">
                        <c:v>2657</c:v>
                      </c:pt>
                      <c:pt idx="3">
                        <c:v>1820</c:v>
                      </c:pt>
                      <c:pt idx="4">
                        <c:v>2677</c:v>
                      </c:pt>
                      <c:pt idx="5">
                        <c:v>3007</c:v>
                      </c:pt>
                      <c:pt idx="6">
                        <c:v>3454</c:v>
                      </c:pt>
                      <c:pt idx="7">
                        <c:v>3303</c:v>
                      </c:pt>
                      <c:pt idx="8">
                        <c:v>4162</c:v>
                      </c:pt>
                      <c:pt idx="9">
                        <c:v>4343</c:v>
                      </c:pt>
                      <c:pt idx="10">
                        <c:v>4382</c:v>
                      </c:pt>
                      <c:pt idx="11">
                        <c:v>4800</c:v>
                      </c:pt>
                      <c:pt idx="12">
                        <c:v>5509</c:v>
                      </c:pt>
                      <c:pt idx="13">
                        <c:v>5442</c:v>
                      </c:pt>
                      <c:pt idx="14">
                        <c:v>4300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6C-47CF-B610-DF1DD1FD204B}"/>
                  </c:ext>
                </c:extLst>
              </c15:ser>
            </c15:filteredLineSeries>
          </c:ext>
        </c:extLst>
      </c:lineChart>
      <c:catAx>
        <c:axId val="116416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20895"/>
        <c:crosses val="autoZero"/>
        <c:auto val="1"/>
        <c:lblAlgn val="ctr"/>
        <c:lblOffset val="100"/>
        <c:noMultiLvlLbl val="0"/>
      </c:catAx>
      <c:valAx>
        <c:axId val="956520895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6348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'Deals by Type'!$B$44</c:f>
              <c:strCache>
                <c:ptCount val="1"/>
                <c:pt idx="0">
                  <c:v>Buyout/LBO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'Deals by Type'!$O$42:$AT$43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'Deals by Type'!$O$44:$AT$44</c:f>
              <c:numCache>
                <c:formatCode>General</c:formatCode>
                <c:ptCount val="32"/>
                <c:pt idx="0">
                  <c:v>271</c:v>
                </c:pt>
                <c:pt idx="1">
                  <c:v>209</c:v>
                </c:pt>
                <c:pt idx="2">
                  <c:v>273</c:v>
                </c:pt>
                <c:pt idx="3">
                  <c:v>329</c:v>
                </c:pt>
                <c:pt idx="4">
                  <c:v>341</c:v>
                </c:pt>
                <c:pt idx="5">
                  <c:v>308</c:v>
                </c:pt>
                <c:pt idx="6">
                  <c:v>320</c:v>
                </c:pt>
                <c:pt idx="7">
                  <c:v>354</c:v>
                </c:pt>
                <c:pt idx="8">
                  <c:v>400</c:v>
                </c:pt>
                <c:pt idx="9">
                  <c:v>347</c:v>
                </c:pt>
                <c:pt idx="10">
                  <c:v>334</c:v>
                </c:pt>
                <c:pt idx="11">
                  <c:v>359</c:v>
                </c:pt>
                <c:pt idx="12">
                  <c:v>350</c:v>
                </c:pt>
                <c:pt idx="13">
                  <c:v>343</c:v>
                </c:pt>
                <c:pt idx="14">
                  <c:v>336</c:v>
                </c:pt>
                <c:pt idx="15">
                  <c:v>326</c:v>
                </c:pt>
                <c:pt idx="16">
                  <c:v>411</c:v>
                </c:pt>
                <c:pt idx="17">
                  <c:v>328</c:v>
                </c:pt>
                <c:pt idx="18">
                  <c:v>368</c:v>
                </c:pt>
                <c:pt idx="19">
                  <c:v>378</c:v>
                </c:pt>
                <c:pt idx="20">
                  <c:v>415</c:v>
                </c:pt>
                <c:pt idx="21">
                  <c:v>357</c:v>
                </c:pt>
                <c:pt idx="22">
                  <c:v>409</c:v>
                </c:pt>
                <c:pt idx="23">
                  <c:v>410</c:v>
                </c:pt>
                <c:pt idx="24">
                  <c:v>375</c:v>
                </c:pt>
                <c:pt idx="25">
                  <c:v>379</c:v>
                </c:pt>
                <c:pt idx="26">
                  <c:v>366</c:v>
                </c:pt>
                <c:pt idx="27">
                  <c:v>357</c:v>
                </c:pt>
                <c:pt idx="28">
                  <c:v>309</c:v>
                </c:pt>
                <c:pt idx="29">
                  <c:v>177</c:v>
                </c:pt>
                <c:pt idx="30">
                  <c:v>243</c:v>
                </c:pt>
                <c:pt idx="31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1-4FEA-B8F4-AB2B90462680}"/>
            </c:ext>
          </c:extLst>
        </c:ser>
        <c:ser>
          <c:idx val="1"/>
          <c:order val="1"/>
          <c:tx>
            <c:strRef>
              <c:f>'Deals by Type'!$B$45</c:f>
              <c:strCache>
                <c:ptCount val="1"/>
                <c:pt idx="0">
                  <c:v>Add-on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'Deals by Type'!$O$42:$AT$43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'Deals by Type'!$O$45:$AT$45</c:f>
              <c:numCache>
                <c:formatCode>General</c:formatCode>
                <c:ptCount val="32"/>
                <c:pt idx="0">
                  <c:v>368</c:v>
                </c:pt>
                <c:pt idx="1">
                  <c:v>322</c:v>
                </c:pt>
                <c:pt idx="2">
                  <c:v>424</c:v>
                </c:pt>
                <c:pt idx="3">
                  <c:v>425</c:v>
                </c:pt>
                <c:pt idx="4">
                  <c:v>545</c:v>
                </c:pt>
                <c:pt idx="5">
                  <c:v>434</c:v>
                </c:pt>
                <c:pt idx="6">
                  <c:v>489</c:v>
                </c:pt>
                <c:pt idx="7">
                  <c:v>559</c:v>
                </c:pt>
                <c:pt idx="8">
                  <c:v>552</c:v>
                </c:pt>
                <c:pt idx="9">
                  <c:v>520</c:v>
                </c:pt>
                <c:pt idx="10">
                  <c:v>523</c:v>
                </c:pt>
                <c:pt idx="11">
                  <c:v>526</c:v>
                </c:pt>
                <c:pt idx="12">
                  <c:v>586</c:v>
                </c:pt>
                <c:pt idx="13">
                  <c:v>538</c:v>
                </c:pt>
                <c:pt idx="14">
                  <c:v>535</c:v>
                </c:pt>
                <c:pt idx="15">
                  <c:v>564</c:v>
                </c:pt>
                <c:pt idx="16">
                  <c:v>645</c:v>
                </c:pt>
                <c:pt idx="17">
                  <c:v>543</c:v>
                </c:pt>
                <c:pt idx="18">
                  <c:v>617</c:v>
                </c:pt>
                <c:pt idx="19">
                  <c:v>635</c:v>
                </c:pt>
                <c:pt idx="20">
                  <c:v>766</c:v>
                </c:pt>
                <c:pt idx="21">
                  <c:v>702</c:v>
                </c:pt>
                <c:pt idx="22">
                  <c:v>750</c:v>
                </c:pt>
                <c:pt idx="23">
                  <c:v>755</c:v>
                </c:pt>
                <c:pt idx="24">
                  <c:v>724</c:v>
                </c:pt>
                <c:pt idx="25">
                  <c:v>773</c:v>
                </c:pt>
                <c:pt idx="26">
                  <c:v>797</c:v>
                </c:pt>
                <c:pt idx="27">
                  <c:v>778</c:v>
                </c:pt>
                <c:pt idx="28">
                  <c:v>737</c:v>
                </c:pt>
                <c:pt idx="29">
                  <c:v>408</c:v>
                </c:pt>
                <c:pt idx="30">
                  <c:v>665</c:v>
                </c:pt>
                <c:pt idx="31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1-4FEA-B8F4-AB2B90462680}"/>
            </c:ext>
          </c:extLst>
        </c:ser>
        <c:ser>
          <c:idx val="2"/>
          <c:order val="2"/>
          <c:tx>
            <c:strRef>
              <c:f>'Deals by Type'!$B$46</c:f>
              <c:strCache>
                <c:ptCount val="1"/>
                <c:pt idx="0">
                  <c:v>PE growth/expansion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'Deals by Type'!$O$42:$AT$43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'Deals by Type'!$O$46:$AT$46</c:f>
              <c:numCache>
                <c:formatCode>General</c:formatCode>
                <c:ptCount val="32"/>
                <c:pt idx="0">
                  <c:v>214</c:v>
                </c:pt>
                <c:pt idx="1">
                  <c:v>168</c:v>
                </c:pt>
                <c:pt idx="2">
                  <c:v>170</c:v>
                </c:pt>
                <c:pt idx="3">
                  <c:v>200</c:v>
                </c:pt>
                <c:pt idx="4">
                  <c:v>258</c:v>
                </c:pt>
                <c:pt idx="5">
                  <c:v>177</c:v>
                </c:pt>
                <c:pt idx="6">
                  <c:v>226</c:v>
                </c:pt>
                <c:pt idx="7">
                  <c:v>194</c:v>
                </c:pt>
                <c:pt idx="8">
                  <c:v>261</c:v>
                </c:pt>
                <c:pt idx="9">
                  <c:v>183</c:v>
                </c:pt>
                <c:pt idx="10">
                  <c:v>189</c:v>
                </c:pt>
                <c:pt idx="11">
                  <c:v>210</c:v>
                </c:pt>
                <c:pt idx="12">
                  <c:v>273</c:v>
                </c:pt>
                <c:pt idx="13">
                  <c:v>205</c:v>
                </c:pt>
                <c:pt idx="14">
                  <c:v>200</c:v>
                </c:pt>
                <c:pt idx="15">
                  <c:v>199</c:v>
                </c:pt>
                <c:pt idx="16">
                  <c:v>287</c:v>
                </c:pt>
                <c:pt idx="17">
                  <c:v>215</c:v>
                </c:pt>
                <c:pt idx="18">
                  <c:v>231</c:v>
                </c:pt>
                <c:pt idx="19">
                  <c:v>209</c:v>
                </c:pt>
                <c:pt idx="20">
                  <c:v>321</c:v>
                </c:pt>
                <c:pt idx="21">
                  <c:v>237</c:v>
                </c:pt>
                <c:pt idx="22">
                  <c:v>197</c:v>
                </c:pt>
                <c:pt idx="23">
                  <c:v>247</c:v>
                </c:pt>
                <c:pt idx="24">
                  <c:v>305</c:v>
                </c:pt>
                <c:pt idx="25">
                  <c:v>236</c:v>
                </c:pt>
                <c:pt idx="26">
                  <c:v>206</c:v>
                </c:pt>
                <c:pt idx="27">
                  <c:v>199</c:v>
                </c:pt>
                <c:pt idx="28">
                  <c:v>266</c:v>
                </c:pt>
                <c:pt idx="29">
                  <c:v>140</c:v>
                </c:pt>
                <c:pt idx="30">
                  <c:v>200</c:v>
                </c:pt>
                <c:pt idx="31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1-4FEA-B8F4-AB2B9046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912264032"/>
        <c:axId val="1912277632"/>
      </c:barChart>
      <c:catAx>
        <c:axId val="19122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77632"/>
        <c:crosses val="autoZero"/>
        <c:auto val="1"/>
        <c:lblAlgn val="ctr"/>
        <c:lblOffset val="100"/>
        <c:noMultiLvlLbl val="0"/>
      </c:catAx>
      <c:valAx>
        <c:axId val="19122776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'Deals by Type'!$B$7</c:f>
              <c:strCache>
                <c:ptCount val="1"/>
                <c:pt idx="0">
                  <c:v>Buyout/LBO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'Deals by Type'!$C$6:$Q$6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Type'!$C$7:$Q$7</c:f>
              <c:numCache>
                <c:formatCode>#,##0</c:formatCode>
                <c:ptCount val="15"/>
                <c:pt idx="0">
                  <c:v>1290</c:v>
                </c:pt>
                <c:pt idx="1">
                  <c:v>1434</c:v>
                </c:pt>
                <c:pt idx="2">
                  <c:v>1110</c:v>
                </c:pt>
                <c:pt idx="3">
                  <c:v>668</c:v>
                </c:pt>
                <c:pt idx="4">
                  <c:v>1020</c:v>
                </c:pt>
                <c:pt idx="5">
                  <c:v>1089</c:v>
                </c:pt>
                <c:pt idx="6">
                  <c:v>1287</c:v>
                </c:pt>
                <c:pt idx="7">
                  <c:v>1082</c:v>
                </c:pt>
                <c:pt idx="8">
                  <c:v>1323</c:v>
                </c:pt>
                <c:pt idx="9">
                  <c:v>1440</c:v>
                </c:pt>
                <c:pt idx="10">
                  <c:v>1355</c:v>
                </c:pt>
                <c:pt idx="11">
                  <c:v>1485</c:v>
                </c:pt>
                <c:pt idx="12">
                  <c:v>1591</c:v>
                </c:pt>
                <c:pt idx="13">
                  <c:v>1477</c:v>
                </c:pt>
                <c:pt idx="14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E-4E71-84CF-8AE54345491E}"/>
            </c:ext>
          </c:extLst>
        </c:ser>
        <c:ser>
          <c:idx val="1"/>
          <c:order val="1"/>
          <c:tx>
            <c:strRef>
              <c:f>'Deals by Type'!$B$8</c:f>
              <c:strCache>
                <c:ptCount val="1"/>
                <c:pt idx="0">
                  <c:v>Add-on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'Deals by Type'!$C$6:$Q$6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Type'!$C$8:$Q$8</c:f>
              <c:numCache>
                <c:formatCode>#,##0</c:formatCode>
                <c:ptCount val="15"/>
                <c:pt idx="0">
                  <c:v>1042</c:v>
                </c:pt>
                <c:pt idx="1">
                  <c:v>1470</c:v>
                </c:pt>
                <c:pt idx="2">
                  <c:v>1128</c:v>
                </c:pt>
                <c:pt idx="3">
                  <c:v>778</c:v>
                </c:pt>
                <c:pt idx="4">
                  <c:v>1191</c:v>
                </c:pt>
                <c:pt idx="5">
                  <c:v>1391</c:v>
                </c:pt>
                <c:pt idx="6">
                  <c:v>1610</c:v>
                </c:pt>
                <c:pt idx="7">
                  <c:v>1539</c:v>
                </c:pt>
                <c:pt idx="8">
                  <c:v>2027</c:v>
                </c:pt>
                <c:pt idx="9">
                  <c:v>2121</c:v>
                </c:pt>
                <c:pt idx="10">
                  <c:v>2223</c:v>
                </c:pt>
                <c:pt idx="11">
                  <c:v>2440</c:v>
                </c:pt>
                <c:pt idx="12">
                  <c:v>2973</c:v>
                </c:pt>
                <c:pt idx="13">
                  <c:v>3072</c:v>
                </c:pt>
                <c:pt idx="14">
                  <c:v>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E-4E71-84CF-8AE54345491E}"/>
            </c:ext>
          </c:extLst>
        </c:ser>
        <c:ser>
          <c:idx val="2"/>
          <c:order val="2"/>
          <c:tx>
            <c:strRef>
              <c:f>'Deals by Type'!$B$9</c:f>
              <c:strCache>
                <c:ptCount val="1"/>
                <c:pt idx="0">
                  <c:v>PE growth/expansion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'Deals by Type'!$C$6:$Q$6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Type'!$C$9:$Q$9</c:f>
              <c:numCache>
                <c:formatCode>#,##0</c:formatCode>
                <c:ptCount val="15"/>
                <c:pt idx="0">
                  <c:v>440</c:v>
                </c:pt>
                <c:pt idx="1">
                  <c:v>545</c:v>
                </c:pt>
                <c:pt idx="2">
                  <c:v>484</c:v>
                </c:pt>
                <c:pt idx="3">
                  <c:v>425</c:v>
                </c:pt>
                <c:pt idx="4">
                  <c:v>552</c:v>
                </c:pt>
                <c:pt idx="5">
                  <c:v>620</c:v>
                </c:pt>
                <c:pt idx="6">
                  <c:v>631</c:v>
                </c:pt>
                <c:pt idx="7">
                  <c:v>752</c:v>
                </c:pt>
                <c:pt idx="8">
                  <c:v>855</c:v>
                </c:pt>
                <c:pt idx="9">
                  <c:v>843</c:v>
                </c:pt>
                <c:pt idx="10">
                  <c:v>877</c:v>
                </c:pt>
                <c:pt idx="11">
                  <c:v>942</c:v>
                </c:pt>
                <c:pt idx="12">
                  <c:v>1002</c:v>
                </c:pt>
                <c:pt idx="13">
                  <c:v>946</c:v>
                </c:pt>
                <c:pt idx="14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E-4E71-84CF-8AE54345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66932816"/>
        <c:axId val="2100855551"/>
      </c:barChart>
      <c:catAx>
        <c:axId val="66693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55551"/>
        <c:crosses val="autoZero"/>
        <c:auto val="1"/>
        <c:lblAlgn val="ctr"/>
        <c:lblOffset val="100"/>
        <c:noMultiLvlLbl val="0"/>
      </c:catAx>
      <c:valAx>
        <c:axId val="21008555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'Deals by Type'!$S$7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CB50-4593-8D67-B53B5EF210D2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B50-4593-8D67-B53B5EF210D2}"/>
              </c:ext>
            </c:extLst>
          </c:dPt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50-4593-8D67-B53B5EF210D2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50-4593-8D67-B53B5EF210D2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'Deals by Type'!$T$6:$AH$6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Type'!$T$7:$AH$7</c:f>
              <c:numCache>
                <c:formatCode>"$"#,##0.0</c:formatCode>
                <c:ptCount val="15"/>
                <c:pt idx="0">
                  <c:v>73.400000000000006</c:v>
                </c:pt>
                <c:pt idx="1">
                  <c:v>68.650000000000006</c:v>
                </c:pt>
                <c:pt idx="2">
                  <c:v>48</c:v>
                </c:pt>
                <c:pt idx="3">
                  <c:v>30</c:v>
                </c:pt>
                <c:pt idx="4">
                  <c:v>70</c:v>
                </c:pt>
                <c:pt idx="5">
                  <c:v>64.400000000000006</c:v>
                </c:pt>
                <c:pt idx="6">
                  <c:v>72.914999999999992</c:v>
                </c:pt>
                <c:pt idx="7">
                  <c:v>74.5</c:v>
                </c:pt>
                <c:pt idx="8">
                  <c:v>101.5</c:v>
                </c:pt>
                <c:pt idx="9">
                  <c:v>87.6</c:v>
                </c:pt>
                <c:pt idx="10">
                  <c:v>93.5</c:v>
                </c:pt>
                <c:pt idx="11">
                  <c:v>130</c:v>
                </c:pt>
                <c:pt idx="12">
                  <c:v>161.25</c:v>
                </c:pt>
                <c:pt idx="13">
                  <c:v>200</c:v>
                </c:pt>
                <c:pt idx="14">
                  <c:v>130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CB50-4593-8D67-B53B5EF210D2}"/>
            </c:ext>
          </c:extLst>
        </c:ser>
        <c:ser>
          <c:idx val="1"/>
          <c:order val="1"/>
          <c:tx>
            <c:strRef>
              <c:f>'Deals by Type'!$S$8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CB50-4593-8D67-B53B5EF210D2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CB50-4593-8D67-B53B5EF210D2}"/>
              </c:ext>
            </c:extLst>
          </c:dPt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50-4593-8D67-B53B5EF210D2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50-4593-8D67-B53B5EF210D2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'Deals by Type'!$T$6:$AH$6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by Type'!$T$8:$AH$8</c:f>
              <c:numCache>
                <c:formatCode>"$"#,##0.0</c:formatCode>
                <c:ptCount val="15"/>
                <c:pt idx="0">
                  <c:v>382.57023514830217</c:v>
                </c:pt>
                <c:pt idx="1">
                  <c:v>667.95613951502833</c:v>
                </c:pt>
                <c:pt idx="2">
                  <c:v>318.91236696429269</c:v>
                </c:pt>
                <c:pt idx="3">
                  <c:v>196.1377303318761</c:v>
                </c:pt>
                <c:pt idx="4">
                  <c:v>251.30037483254497</c:v>
                </c:pt>
                <c:pt idx="5">
                  <c:v>311.27721345721142</c:v>
                </c:pt>
                <c:pt idx="6">
                  <c:v>301.90072659027101</c:v>
                </c:pt>
                <c:pt idx="7">
                  <c:v>421.27043938184647</c:v>
                </c:pt>
                <c:pt idx="8">
                  <c:v>355.06364661685626</c:v>
                </c:pt>
                <c:pt idx="9">
                  <c:v>387.19134243894587</c:v>
                </c:pt>
                <c:pt idx="10">
                  <c:v>593.60327120074271</c:v>
                </c:pt>
                <c:pt idx="11">
                  <c:v>503.65950011570874</c:v>
                </c:pt>
                <c:pt idx="12">
                  <c:v>581.40853873669289</c:v>
                </c:pt>
                <c:pt idx="13">
                  <c:v>671.63577196797996</c:v>
                </c:pt>
                <c:pt idx="14">
                  <c:v>584.2584830752354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B50-4593-8D67-B53B5EF21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63487"/>
        <c:axId val="956520895"/>
        <c:extLst/>
      </c:lineChart>
      <c:catAx>
        <c:axId val="116416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20895"/>
        <c:crosses val="autoZero"/>
        <c:auto val="1"/>
        <c:lblAlgn val="ctr"/>
        <c:lblOffset val="100"/>
        <c:noMultiLvlLbl val="0"/>
      </c:catAx>
      <c:valAx>
        <c:axId val="956520895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6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490407372297135E-2"/>
          <c:y val="2.8252405949256341E-2"/>
          <c:w val="0.74319332933506155"/>
          <c:h val="0.8403721409823772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'Deals ($) by Sector'!$B$32</c:f>
              <c:strCache>
                <c:ptCount val="1"/>
                <c:pt idx="0">
                  <c:v>Materials &amp; resources</c:v>
                </c:pt>
              </c:strCache>
            </c:strRef>
          </c:tx>
          <c:invertIfNegative val="0"/>
          <c:cat>
            <c:multiLvlStrRef>
              <c:f>'Deals ($) by Sector'!$C$30:$AT$31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($) by Sector'!$C$32:$AT$32</c:f>
              <c:numCache>
                <c:formatCode>_(* #,##0.00_);_(* \(#,##0.00\);_(* "-"??_);_(@_)</c:formatCode>
                <c:ptCount val="44"/>
                <c:pt idx="0">
                  <c:v>1.886530174686174</c:v>
                </c:pt>
                <c:pt idx="1">
                  <c:v>3.8610595116113351</c:v>
                </c:pt>
                <c:pt idx="2">
                  <c:v>2.8935649192888944</c:v>
                </c:pt>
                <c:pt idx="3">
                  <c:v>3.3533445183490871</c:v>
                </c:pt>
                <c:pt idx="4">
                  <c:v>2.1786242384734433</c:v>
                </c:pt>
                <c:pt idx="5">
                  <c:v>2.5012974362818192</c:v>
                </c:pt>
                <c:pt idx="6">
                  <c:v>1.5896848218506487</c:v>
                </c:pt>
                <c:pt idx="7">
                  <c:v>2.4235924886751903</c:v>
                </c:pt>
                <c:pt idx="8">
                  <c:v>2.7388478953380804</c:v>
                </c:pt>
                <c:pt idx="9">
                  <c:v>1.540974495264642</c:v>
                </c:pt>
                <c:pt idx="10">
                  <c:v>3.750142146270973</c:v>
                </c:pt>
                <c:pt idx="11">
                  <c:v>5.5243091225211227</c:v>
                </c:pt>
                <c:pt idx="12">
                  <c:v>8.033682240368444</c:v>
                </c:pt>
                <c:pt idx="13">
                  <c:v>3.9464769410298306</c:v>
                </c:pt>
                <c:pt idx="14">
                  <c:v>4.2402091162554738</c:v>
                </c:pt>
                <c:pt idx="15">
                  <c:v>6.3332057080064068</c:v>
                </c:pt>
                <c:pt idx="16">
                  <c:v>5.0795596828550442</c:v>
                </c:pt>
                <c:pt idx="17">
                  <c:v>7.2576603412196681</c:v>
                </c:pt>
                <c:pt idx="18">
                  <c:v>8.4315580961819734</c:v>
                </c:pt>
                <c:pt idx="19">
                  <c:v>7.3446542341683125</c:v>
                </c:pt>
                <c:pt idx="20">
                  <c:v>4.9820144515203113</c:v>
                </c:pt>
                <c:pt idx="21">
                  <c:v>3.7364982016073429</c:v>
                </c:pt>
                <c:pt idx="22">
                  <c:v>2.4898839387844598</c:v>
                </c:pt>
                <c:pt idx="23">
                  <c:v>2.9725628421234962</c:v>
                </c:pt>
                <c:pt idx="24">
                  <c:v>2.2030669985093465</c:v>
                </c:pt>
                <c:pt idx="25">
                  <c:v>1.8844424140249902</c:v>
                </c:pt>
                <c:pt idx="26">
                  <c:v>2.3039263169104762</c:v>
                </c:pt>
                <c:pt idx="27">
                  <c:v>8.2804197905198933</c:v>
                </c:pt>
                <c:pt idx="28">
                  <c:v>2.949296048131171</c:v>
                </c:pt>
                <c:pt idx="29">
                  <c:v>4.5520833889430508</c:v>
                </c:pt>
                <c:pt idx="30">
                  <c:v>2.2718012324877765</c:v>
                </c:pt>
                <c:pt idx="31">
                  <c:v>5.4210122004986863</c:v>
                </c:pt>
                <c:pt idx="32">
                  <c:v>6.3842369753626302</c:v>
                </c:pt>
                <c:pt idx="33">
                  <c:v>6.0729043566224004</c:v>
                </c:pt>
                <c:pt idx="34">
                  <c:v>4.2293265597950942</c:v>
                </c:pt>
                <c:pt idx="35">
                  <c:v>6.9229448887098899</c:v>
                </c:pt>
                <c:pt idx="36">
                  <c:v>3.7809171987445902</c:v>
                </c:pt>
                <c:pt idx="37">
                  <c:v>6.1554764998164879</c:v>
                </c:pt>
                <c:pt idx="38">
                  <c:v>7.6720898579360046</c:v>
                </c:pt>
                <c:pt idx="39">
                  <c:v>4.6579820315456528</c:v>
                </c:pt>
                <c:pt idx="40">
                  <c:v>4.2127761525097789</c:v>
                </c:pt>
                <c:pt idx="41">
                  <c:v>0.92876523716059112</c:v>
                </c:pt>
                <c:pt idx="42">
                  <c:v>3.1129907559172754</c:v>
                </c:pt>
                <c:pt idx="43">
                  <c:v>2.7594704682444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9-45F7-825D-A37B704D5A9C}"/>
            </c:ext>
          </c:extLst>
        </c:ser>
        <c:ser>
          <c:idx val="1"/>
          <c:order val="1"/>
          <c:tx>
            <c:strRef>
              <c:f>'Deals ($) by Sector'!$B$33</c:f>
              <c:strCache>
                <c:ptCount val="1"/>
                <c:pt idx="0">
                  <c:v>IT</c:v>
                </c:pt>
              </c:strCache>
            </c:strRef>
          </c:tx>
          <c:invertIfNegative val="0"/>
          <c:cat>
            <c:multiLvlStrRef>
              <c:f>'Deals ($) by Sector'!$C$30:$AT$31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($) by Sector'!$C$33:$AT$33</c:f>
              <c:numCache>
                <c:formatCode>_(* #,##0.00_);_(* \(#,##0.00\);_(* "-"??_);_(@_)</c:formatCode>
                <c:ptCount val="44"/>
                <c:pt idx="0">
                  <c:v>6.3838281532598726</c:v>
                </c:pt>
                <c:pt idx="1">
                  <c:v>7.1250097151115499</c:v>
                </c:pt>
                <c:pt idx="2">
                  <c:v>8.4038896820756772</c:v>
                </c:pt>
                <c:pt idx="3">
                  <c:v>10.22505388414525</c:v>
                </c:pt>
                <c:pt idx="4">
                  <c:v>11.656088778823809</c:v>
                </c:pt>
                <c:pt idx="5">
                  <c:v>11.60862478771463</c:v>
                </c:pt>
                <c:pt idx="6">
                  <c:v>9.3898196526434603</c:v>
                </c:pt>
                <c:pt idx="7">
                  <c:v>12.531759984610616</c:v>
                </c:pt>
                <c:pt idx="8">
                  <c:v>11.895164459084544</c:v>
                </c:pt>
                <c:pt idx="9">
                  <c:v>7.9109031474395248</c:v>
                </c:pt>
                <c:pt idx="10">
                  <c:v>10.126075509566514</c:v>
                </c:pt>
                <c:pt idx="11">
                  <c:v>20.16640494714671</c:v>
                </c:pt>
                <c:pt idx="12">
                  <c:v>8.4578456426204962</c:v>
                </c:pt>
                <c:pt idx="13">
                  <c:v>14.725631379686224</c:v>
                </c:pt>
                <c:pt idx="14">
                  <c:v>20.303618571714058</c:v>
                </c:pt>
                <c:pt idx="15">
                  <c:v>48.591082315633294</c:v>
                </c:pt>
                <c:pt idx="16">
                  <c:v>14.708100733992769</c:v>
                </c:pt>
                <c:pt idx="17">
                  <c:v>18.941783551474632</c:v>
                </c:pt>
                <c:pt idx="18">
                  <c:v>18.52020259810876</c:v>
                </c:pt>
                <c:pt idx="19">
                  <c:v>21.961582408458309</c:v>
                </c:pt>
                <c:pt idx="20">
                  <c:v>16.609574338941279</c:v>
                </c:pt>
                <c:pt idx="21">
                  <c:v>18.4823063609721</c:v>
                </c:pt>
                <c:pt idx="22">
                  <c:v>18.679379699299126</c:v>
                </c:pt>
                <c:pt idx="23">
                  <c:v>28.030460209222184</c:v>
                </c:pt>
                <c:pt idx="24">
                  <c:v>25.834210531482078</c:v>
                </c:pt>
                <c:pt idx="25">
                  <c:v>17.376430923032864</c:v>
                </c:pt>
                <c:pt idx="26">
                  <c:v>87.772529966724065</c:v>
                </c:pt>
                <c:pt idx="27">
                  <c:v>31.069990588892765</c:v>
                </c:pt>
                <c:pt idx="28">
                  <c:v>33.489275069082446</c:v>
                </c:pt>
                <c:pt idx="29">
                  <c:v>28.182175315077181</c:v>
                </c:pt>
                <c:pt idx="30">
                  <c:v>19.824651904114443</c:v>
                </c:pt>
                <c:pt idx="31">
                  <c:v>32.778866227108658</c:v>
                </c:pt>
                <c:pt idx="32">
                  <c:v>28.436643689030287</c:v>
                </c:pt>
                <c:pt idx="33">
                  <c:v>24.961835379852712</c:v>
                </c:pt>
                <c:pt idx="34">
                  <c:v>30.55742089805219</c:v>
                </c:pt>
                <c:pt idx="35">
                  <c:v>51.93411953707021</c:v>
                </c:pt>
                <c:pt idx="36">
                  <c:v>35.531303688181318</c:v>
                </c:pt>
                <c:pt idx="37">
                  <c:v>49.049597723908839</c:v>
                </c:pt>
                <c:pt idx="38">
                  <c:v>27.336063675835586</c:v>
                </c:pt>
                <c:pt idx="39">
                  <c:v>25.309040915952654</c:v>
                </c:pt>
                <c:pt idx="40">
                  <c:v>41.388653387058191</c:v>
                </c:pt>
                <c:pt idx="41">
                  <c:v>30.047987371571693</c:v>
                </c:pt>
                <c:pt idx="42">
                  <c:v>29.680738968851074</c:v>
                </c:pt>
                <c:pt idx="43">
                  <c:v>32.96178884392156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9-45F7-825D-A37B704D5A9C}"/>
            </c:ext>
          </c:extLst>
        </c:ser>
        <c:ser>
          <c:idx val="2"/>
          <c:order val="2"/>
          <c:tx>
            <c:strRef>
              <c:f>'Deals ($) by Sector'!$B$34</c:f>
              <c:strCache>
                <c:ptCount val="1"/>
                <c:pt idx="0">
                  <c:v>Healthcare</c:v>
                </c:pt>
              </c:strCache>
            </c:strRef>
          </c:tx>
          <c:invertIfNegative val="0"/>
          <c:cat>
            <c:multiLvlStrRef>
              <c:f>'Deals ($) by Sector'!$C$30:$AT$31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($) by Sector'!$C$34:$AT$34</c:f>
              <c:numCache>
                <c:formatCode>_(* #,##0.00_);_(* \(#,##0.00\);_(* "-"??_);_(@_)</c:formatCode>
                <c:ptCount val="44"/>
                <c:pt idx="0">
                  <c:v>12.459731787699017</c:v>
                </c:pt>
                <c:pt idx="1">
                  <c:v>5.5781984978512353</c:v>
                </c:pt>
                <c:pt idx="2">
                  <c:v>11.45834953395147</c:v>
                </c:pt>
                <c:pt idx="3">
                  <c:v>14.555430120963363</c:v>
                </c:pt>
                <c:pt idx="4">
                  <c:v>8.0732669946216919</c:v>
                </c:pt>
                <c:pt idx="5">
                  <c:v>10.228365588061548</c:v>
                </c:pt>
                <c:pt idx="6">
                  <c:v>10.737463758931257</c:v>
                </c:pt>
                <c:pt idx="7">
                  <c:v>20.767523450007118</c:v>
                </c:pt>
                <c:pt idx="8">
                  <c:v>11.346581419236122</c:v>
                </c:pt>
                <c:pt idx="9">
                  <c:v>9.5747530731357546</c:v>
                </c:pt>
                <c:pt idx="10">
                  <c:v>12.824747150803205</c:v>
                </c:pt>
                <c:pt idx="11">
                  <c:v>11.498004947936231</c:v>
                </c:pt>
                <c:pt idx="12">
                  <c:v>8.0629174088460154</c:v>
                </c:pt>
                <c:pt idx="13">
                  <c:v>4.7676420809876916</c:v>
                </c:pt>
                <c:pt idx="14">
                  <c:v>8.722050523617412</c:v>
                </c:pt>
                <c:pt idx="15">
                  <c:v>8.6994679593569266</c:v>
                </c:pt>
                <c:pt idx="16">
                  <c:v>19.886410302126205</c:v>
                </c:pt>
                <c:pt idx="17">
                  <c:v>15.434262610163762</c:v>
                </c:pt>
                <c:pt idx="18">
                  <c:v>11.689036887512788</c:v>
                </c:pt>
                <c:pt idx="19">
                  <c:v>11.399557193300753</c:v>
                </c:pt>
                <c:pt idx="20">
                  <c:v>11.540426139102628</c:v>
                </c:pt>
                <c:pt idx="21">
                  <c:v>16.07930050239376</c:v>
                </c:pt>
                <c:pt idx="22">
                  <c:v>16.597660283990585</c:v>
                </c:pt>
                <c:pt idx="23">
                  <c:v>15.881144070157854</c:v>
                </c:pt>
                <c:pt idx="24">
                  <c:v>15.371523107436285</c:v>
                </c:pt>
                <c:pt idx="25">
                  <c:v>23.456035707920655</c:v>
                </c:pt>
                <c:pt idx="26">
                  <c:v>17.245767485514175</c:v>
                </c:pt>
                <c:pt idx="27">
                  <c:v>16.082118418633961</c:v>
                </c:pt>
                <c:pt idx="28">
                  <c:v>19.00577066896755</c:v>
                </c:pt>
                <c:pt idx="29">
                  <c:v>17.340268459028572</c:v>
                </c:pt>
                <c:pt idx="30">
                  <c:v>29.282547142901151</c:v>
                </c:pt>
                <c:pt idx="31">
                  <c:v>21.098071330952955</c:v>
                </c:pt>
                <c:pt idx="32">
                  <c:v>19.545787234603829</c:v>
                </c:pt>
                <c:pt idx="33">
                  <c:v>18.67738485837889</c:v>
                </c:pt>
                <c:pt idx="34">
                  <c:v>26.992396018250322</c:v>
                </c:pt>
                <c:pt idx="35">
                  <c:v>36.704607383954986</c:v>
                </c:pt>
                <c:pt idx="36">
                  <c:v>28.8579278683323</c:v>
                </c:pt>
                <c:pt idx="37">
                  <c:v>24.952421145583269</c:v>
                </c:pt>
                <c:pt idx="38">
                  <c:v>30.121840012696644</c:v>
                </c:pt>
                <c:pt idx="39">
                  <c:v>35.501148323153082</c:v>
                </c:pt>
                <c:pt idx="40">
                  <c:v>18.501807490362953</c:v>
                </c:pt>
                <c:pt idx="41">
                  <c:v>13.00800506456714</c:v>
                </c:pt>
                <c:pt idx="42">
                  <c:v>18.223709360900344</c:v>
                </c:pt>
                <c:pt idx="43">
                  <c:v>29.446352528128312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9-45F7-825D-A37B704D5A9C}"/>
            </c:ext>
          </c:extLst>
        </c:ser>
        <c:ser>
          <c:idx val="3"/>
          <c:order val="3"/>
          <c:tx>
            <c:strRef>
              <c:f>'Deals ($) by Sector'!$B$35</c:f>
              <c:strCache>
                <c:ptCount val="1"/>
                <c:pt idx="0">
                  <c:v>Financial services</c:v>
                </c:pt>
              </c:strCache>
            </c:strRef>
          </c:tx>
          <c:invertIfNegative val="0"/>
          <c:cat>
            <c:multiLvlStrRef>
              <c:f>'Deals ($) by Sector'!$C$30:$AT$31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($) by Sector'!$C$35:$AT$35</c:f>
              <c:numCache>
                <c:formatCode>_(* #,##0.00_);_(* \(#,##0.00\);_(* "-"??_);_(@_)</c:formatCode>
                <c:ptCount val="44"/>
                <c:pt idx="0">
                  <c:v>7.7394450135223725</c:v>
                </c:pt>
                <c:pt idx="1">
                  <c:v>8.194036403676666</c:v>
                </c:pt>
                <c:pt idx="2">
                  <c:v>10.823221628578279</c:v>
                </c:pt>
                <c:pt idx="3">
                  <c:v>6.9903853475633388</c:v>
                </c:pt>
                <c:pt idx="4">
                  <c:v>8.372225603806152</c:v>
                </c:pt>
                <c:pt idx="5">
                  <c:v>11.210964191235622</c:v>
                </c:pt>
                <c:pt idx="6">
                  <c:v>5.1484065449315946</c:v>
                </c:pt>
                <c:pt idx="7">
                  <c:v>5.9740941762545896</c:v>
                </c:pt>
                <c:pt idx="8">
                  <c:v>11.036761145077197</c:v>
                </c:pt>
                <c:pt idx="9">
                  <c:v>9.8915345337351539</c:v>
                </c:pt>
                <c:pt idx="10">
                  <c:v>5.6549047697567811</c:v>
                </c:pt>
                <c:pt idx="11">
                  <c:v>15.684008091738667</c:v>
                </c:pt>
                <c:pt idx="12">
                  <c:v>7.2717772041048896</c:v>
                </c:pt>
                <c:pt idx="13">
                  <c:v>32.134828998370367</c:v>
                </c:pt>
                <c:pt idx="14">
                  <c:v>6.5567122403546323</c:v>
                </c:pt>
                <c:pt idx="15">
                  <c:v>10.573344587125449</c:v>
                </c:pt>
                <c:pt idx="16">
                  <c:v>14.550868639150101</c:v>
                </c:pt>
                <c:pt idx="17">
                  <c:v>7.4340277111739352</c:v>
                </c:pt>
                <c:pt idx="18">
                  <c:v>15.520544650908468</c:v>
                </c:pt>
                <c:pt idx="19">
                  <c:v>14.731318833713663</c:v>
                </c:pt>
                <c:pt idx="20">
                  <c:v>12.031726202782792</c:v>
                </c:pt>
                <c:pt idx="21">
                  <c:v>9.9290298885352328</c:v>
                </c:pt>
                <c:pt idx="22">
                  <c:v>12.744927281705007</c:v>
                </c:pt>
                <c:pt idx="23">
                  <c:v>14.042188763058814</c:v>
                </c:pt>
                <c:pt idx="24">
                  <c:v>7.2911114310574288</c:v>
                </c:pt>
                <c:pt idx="25">
                  <c:v>8.3712921227875974</c:v>
                </c:pt>
                <c:pt idx="26">
                  <c:v>7.9984583832324194</c:v>
                </c:pt>
                <c:pt idx="27">
                  <c:v>10.015686031574477</c:v>
                </c:pt>
                <c:pt idx="28">
                  <c:v>8.2644580413440725</c:v>
                </c:pt>
                <c:pt idx="29">
                  <c:v>13.272742678514454</c:v>
                </c:pt>
                <c:pt idx="30">
                  <c:v>12.093112555764632</c:v>
                </c:pt>
                <c:pt idx="31">
                  <c:v>14.255751615539644</c:v>
                </c:pt>
                <c:pt idx="32">
                  <c:v>15.428577379795621</c:v>
                </c:pt>
                <c:pt idx="33">
                  <c:v>19.301817397057189</c:v>
                </c:pt>
                <c:pt idx="34">
                  <c:v>10.683519203124469</c:v>
                </c:pt>
                <c:pt idx="35">
                  <c:v>24.607613998190651</c:v>
                </c:pt>
                <c:pt idx="36">
                  <c:v>12.699252080355212</c:v>
                </c:pt>
                <c:pt idx="37">
                  <c:v>19.131164585038224</c:v>
                </c:pt>
                <c:pt idx="38">
                  <c:v>14.474310132192198</c:v>
                </c:pt>
                <c:pt idx="39">
                  <c:v>18.163368445528008</c:v>
                </c:pt>
                <c:pt idx="40">
                  <c:v>18.487569581737194</c:v>
                </c:pt>
                <c:pt idx="41">
                  <c:v>11.131455514836205</c:v>
                </c:pt>
                <c:pt idx="42">
                  <c:v>15.136639175004536</c:v>
                </c:pt>
                <c:pt idx="43">
                  <c:v>14.878128373557319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9-45F7-825D-A37B704D5A9C}"/>
            </c:ext>
          </c:extLst>
        </c:ser>
        <c:ser>
          <c:idx val="4"/>
          <c:order val="4"/>
          <c:tx>
            <c:strRef>
              <c:f>'Deals ($) by Sector'!$B$36</c:f>
              <c:strCache>
                <c:ptCount val="1"/>
                <c:pt idx="0">
                  <c:v>Energy</c:v>
                </c:pt>
              </c:strCache>
            </c:strRef>
          </c:tx>
          <c:invertIfNegative val="0"/>
          <c:cat>
            <c:multiLvlStrRef>
              <c:f>'Deals ($) by Sector'!$C$30:$AT$31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($) by Sector'!$C$36:$AT$36</c:f>
              <c:numCache>
                <c:formatCode>_(* #,##0.00_);_(* \(#,##0.00\);_(* "-"??_);_(@_)</c:formatCode>
                <c:ptCount val="44"/>
                <c:pt idx="0">
                  <c:v>5.5141827550054012</c:v>
                </c:pt>
                <c:pt idx="1">
                  <c:v>7.1677389140280283</c:v>
                </c:pt>
                <c:pt idx="2">
                  <c:v>3.9108749553334716</c:v>
                </c:pt>
                <c:pt idx="3">
                  <c:v>7.7945758610287923</c:v>
                </c:pt>
                <c:pt idx="4">
                  <c:v>11.245130929237328</c:v>
                </c:pt>
                <c:pt idx="5">
                  <c:v>10.659081670981422</c:v>
                </c:pt>
                <c:pt idx="6">
                  <c:v>8.4023122388900369</c:v>
                </c:pt>
                <c:pt idx="7">
                  <c:v>16.577517352072768</c:v>
                </c:pt>
                <c:pt idx="8">
                  <c:v>7.7086091978992819</c:v>
                </c:pt>
                <c:pt idx="9">
                  <c:v>12.30737701170051</c:v>
                </c:pt>
                <c:pt idx="10">
                  <c:v>6.8833138251401529</c:v>
                </c:pt>
                <c:pt idx="11">
                  <c:v>13.169039321299136</c:v>
                </c:pt>
                <c:pt idx="12">
                  <c:v>9.7376366212422294</c:v>
                </c:pt>
                <c:pt idx="13">
                  <c:v>10.026348746985706</c:v>
                </c:pt>
                <c:pt idx="14">
                  <c:v>13.3333355190251</c:v>
                </c:pt>
                <c:pt idx="15">
                  <c:v>15.536660955394892</c:v>
                </c:pt>
                <c:pt idx="16">
                  <c:v>13.606855646334674</c:v>
                </c:pt>
                <c:pt idx="17">
                  <c:v>15.500960629651422</c:v>
                </c:pt>
                <c:pt idx="18">
                  <c:v>27.166292212707823</c:v>
                </c:pt>
                <c:pt idx="19">
                  <c:v>11.515991451221653</c:v>
                </c:pt>
                <c:pt idx="20">
                  <c:v>11.069196463669636</c:v>
                </c:pt>
                <c:pt idx="21">
                  <c:v>13.827027480879764</c:v>
                </c:pt>
                <c:pt idx="22">
                  <c:v>12.163434066816796</c:v>
                </c:pt>
                <c:pt idx="23">
                  <c:v>8.5816891685098504</c:v>
                </c:pt>
                <c:pt idx="24">
                  <c:v>10.629879353365313</c:v>
                </c:pt>
                <c:pt idx="25">
                  <c:v>17.350509321615569</c:v>
                </c:pt>
                <c:pt idx="26">
                  <c:v>9.9710613863382296</c:v>
                </c:pt>
                <c:pt idx="27">
                  <c:v>16.721040356616729</c:v>
                </c:pt>
                <c:pt idx="28">
                  <c:v>16.849903793906552</c:v>
                </c:pt>
                <c:pt idx="29">
                  <c:v>18.503085086956901</c:v>
                </c:pt>
                <c:pt idx="30">
                  <c:v>17.507171719280073</c:v>
                </c:pt>
                <c:pt idx="31">
                  <c:v>15.207091104978447</c:v>
                </c:pt>
                <c:pt idx="32">
                  <c:v>18.507741268497988</c:v>
                </c:pt>
                <c:pt idx="33">
                  <c:v>12.960654099289147</c:v>
                </c:pt>
                <c:pt idx="34">
                  <c:v>17.511114150701797</c:v>
                </c:pt>
                <c:pt idx="35">
                  <c:v>20.355989857791766</c:v>
                </c:pt>
                <c:pt idx="36">
                  <c:v>17.357032165357008</c:v>
                </c:pt>
                <c:pt idx="37">
                  <c:v>25.135815004882026</c:v>
                </c:pt>
                <c:pt idx="38">
                  <c:v>10.395913539231181</c:v>
                </c:pt>
                <c:pt idx="39">
                  <c:v>14.134792511595478</c:v>
                </c:pt>
                <c:pt idx="40">
                  <c:v>14.022058861559701</c:v>
                </c:pt>
                <c:pt idx="41">
                  <c:v>7.5983599007304967</c:v>
                </c:pt>
                <c:pt idx="42">
                  <c:v>7.7768625156422582</c:v>
                </c:pt>
                <c:pt idx="43">
                  <c:v>11.743702051018287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9-45F7-825D-A37B704D5A9C}"/>
            </c:ext>
          </c:extLst>
        </c:ser>
        <c:ser>
          <c:idx val="5"/>
          <c:order val="5"/>
          <c:tx>
            <c:strRef>
              <c:f>'Deals ($) by Sector'!$B$37</c:f>
              <c:strCache>
                <c:ptCount val="1"/>
                <c:pt idx="0">
                  <c:v>B2C</c:v>
                </c:pt>
              </c:strCache>
            </c:strRef>
          </c:tx>
          <c:invertIfNegative val="0"/>
          <c:cat>
            <c:multiLvlStrRef>
              <c:f>'Deals ($) by Sector'!$C$30:$AT$31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($) by Sector'!$C$37:$AT$37</c:f>
              <c:numCache>
                <c:formatCode>_(* #,##0.00_);_(* \(#,##0.00\);_(* "-"??_);_(@_)</c:formatCode>
                <c:ptCount val="44"/>
                <c:pt idx="0">
                  <c:v>10.173352296053306</c:v>
                </c:pt>
                <c:pt idx="1">
                  <c:v>15.073130496640196</c:v>
                </c:pt>
                <c:pt idx="2">
                  <c:v>11.600959665790159</c:v>
                </c:pt>
                <c:pt idx="3">
                  <c:v>21.712639112636026</c:v>
                </c:pt>
                <c:pt idx="4">
                  <c:v>22.488008336591818</c:v>
                </c:pt>
                <c:pt idx="5">
                  <c:v>12.052758008447611</c:v>
                </c:pt>
                <c:pt idx="6">
                  <c:v>16.94518753401335</c:v>
                </c:pt>
                <c:pt idx="7">
                  <c:v>12.205189707940242</c:v>
                </c:pt>
                <c:pt idx="8">
                  <c:v>16.304979990634838</c:v>
                </c:pt>
                <c:pt idx="9">
                  <c:v>16.335254987354318</c:v>
                </c:pt>
                <c:pt idx="10">
                  <c:v>15.80120235656258</c:v>
                </c:pt>
                <c:pt idx="11">
                  <c:v>30.849242455947369</c:v>
                </c:pt>
                <c:pt idx="12">
                  <c:v>19.677239863465914</c:v>
                </c:pt>
                <c:pt idx="13">
                  <c:v>10.643564587988841</c:v>
                </c:pt>
                <c:pt idx="14">
                  <c:v>23.54569733384427</c:v>
                </c:pt>
                <c:pt idx="15">
                  <c:v>22.767106620591605</c:v>
                </c:pt>
                <c:pt idx="16">
                  <c:v>19.786643891162399</c:v>
                </c:pt>
                <c:pt idx="17">
                  <c:v>18.210175074841217</c:v>
                </c:pt>
                <c:pt idx="18">
                  <c:v>21.452195366401916</c:v>
                </c:pt>
                <c:pt idx="19">
                  <c:v>25.033944531110343</c:v>
                </c:pt>
                <c:pt idx="20">
                  <c:v>38.250056949114807</c:v>
                </c:pt>
                <c:pt idx="21">
                  <c:v>22.837044379325462</c:v>
                </c:pt>
                <c:pt idx="22">
                  <c:v>18.418156935821258</c:v>
                </c:pt>
                <c:pt idx="23">
                  <c:v>25.671839633325916</c:v>
                </c:pt>
                <c:pt idx="24">
                  <c:v>36.850501359899056</c:v>
                </c:pt>
                <c:pt idx="25">
                  <c:v>17.612597850856353</c:v>
                </c:pt>
                <c:pt idx="26">
                  <c:v>25.378784448844261</c:v>
                </c:pt>
                <c:pt idx="27">
                  <c:v>18.206862366917012</c:v>
                </c:pt>
                <c:pt idx="28">
                  <c:v>20.669659144701178</c:v>
                </c:pt>
                <c:pt idx="29">
                  <c:v>27.793993748817872</c:v>
                </c:pt>
                <c:pt idx="30">
                  <c:v>38.677954802559945</c:v>
                </c:pt>
                <c:pt idx="31">
                  <c:v>19.685562750575109</c:v>
                </c:pt>
                <c:pt idx="32">
                  <c:v>23.641987379605506</c:v>
                </c:pt>
                <c:pt idx="33">
                  <c:v>24.878380665018817</c:v>
                </c:pt>
                <c:pt idx="34">
                  <c:v>47.442423031066689</c:v>
                </c:pt>
                <c:pt idx="35">
                  <c:v>24.965611793578788</c:v>
                </c:pt>
                <c:pt idx="36">
                  <c:v>30.624103988376657</c:v>
                </c:pt>
                <c:pt idx="37">
                  <c:v>22.622042925814299</c:v>
                </c:pt>
                <c:pt idx="38">
                  <c:v>32.207029468216668</c:v>
                </c:pt>
                <c:pt idx="39">
                  <c:v>27.945246933536112</c:v>
                </c:pt>
                <c:pt idx="40">
                  <c:v>16.440225451604508</c:v>
                </c:pt>
                <c:pt idx="41">
                  <c:v>17.079117068376231</c:v>
                </c:pt>
                <c:pt idx="42">
                  <c:v>14.195810008647372</c:v>
                </c:pt>
                <c:pt idx="43">
                  <c:v>33.531803101704085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9-45F7-825D-A37B704D5A9C}"/>
            </c:ext>
          </c:extLst>
        </c:ser>
        <c:ser>
          <c:idx val="6"/>
          <c:order val="6"/>
          <c:tx>
            <c:strRef>
              <c:f>'Deals ($) by Sector'!$B$38</c:f>
              <c:strCache>
                <c:ptCount val="1"/>
                <c:pt idx="0">
                  <c:v>B2B</c:v>
                </c:pt>
              </c:strCache>
            </c:strRef>
          </c:tx>
          <c:invertIfNegative val="0"/>
          <c:cat>
            <c:multiLvlStrRef>
              <c:f>'Deals ($) by Sector'!$C$30:$AT$31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($) by Sector'!$C$38:$AT$38</c:f>
              <c:numCache>
                <c:formatCode>_(* #,##0.00_);_(* \(#,##0.00\);_(* "-"??_);_(@_)</c:formatCode>
                <c:ptCount val="44"/>
                <c:pt idx="0">
                  <c:v>13.982977003023116</c:v>
                </c:pt>
                <c:pt idx="1">
                  <c:v>15.00570441528826</c:v>
                </c:pt>
                <c:pt idx="2">
                  <c:v>21.128108133351848</c:v>
                </c:pt>
                <c:pt idx="3">
                  <c:v>23.908970805805311</c:v>
                </c:pt>
                <c:pt idx="4">
                  <c:v>32.208670699884699</c:v>
                </c:pt>
                <c:pt idx="5">
                  <c:v>19.271979850401337</c:v>
                </c:pt>
                <c:pt idx="6">
                  <c:v>21.195327408715801</c:v>
                </c:pt>
                <c:pt idx="7">
                  <c:v>20.606083015067195</c:v>
                </c:pt>
                <c:pt idx="8">
                  <c:v>20.924674905278255</c:v>
                </c:pt>
                <c:pt idx="9">
                  <c:v>20.68757557842142</c:v>
                </c:pt>
                <c:pt idx="10">
                  <c:v>20.858801780564107</c:v>
                </c:pt>
                <c:pt idx="11">
                  <c:v>42.192509659722155</c:v>
                </c:pt>
                <c:pt idx="12">
                  <c:v>22.406060772262617</c:v>
                </c:pt>
                <c:pt idx="13">
                  <c:v>19.831222167484199</c:v>
                </c:pt>
                <c:pt idx="14">
                  <c:v>27.837272143971759</c:v>
                </c:pt>
                <c:pt idx="15">
                  <c:v>32.177882469574968</c:v>
                </c:pt>
                <c:pt idx="16">
                  <c:v>37.867319327371234</c:v>
                </c:pt>
                <c:pt idx="17">
                  <c:v>39.782541652770874</c:v>
                </c:pt>
                <c:pt idx="18">
                  <c:v>46.303087516880268</c:v>
                </c:pt>
                <c:pt idx="19">
                  <c:v>36.281233564477205</c:v>
                </c:pt>
                <c:pt idx="20">
                  <c:v>51.487354922871809</c:v>
                </c:pt>
                <c:pt idx="21">
                  <c:v>34.857812690401232</c:v>
                </c:pt>
                <c:pt idx="22">
                  <c:v>34.379486099902692</c:v>
                </c:pt>
                <c:pt idx="23">
                  <c:v>30.259658888293629</c:v>
                </c:pt>
                <c:pt idx="24">
                  <c:v>35.997110746438729</c:v>
                </c:pt>
                <c:pt idx="25">
                  <c:v>49.65841216928478</c:v>
                </c:pt>
                <c:pt idx="26">
                  <c:v>31.762955392247424</c:v>
                </c:pt>
                <c:pt idx="27">
                  <c:v>42.455951685009197</c:v>
                </c:pt>
                <c:pt idx="28">
                  <c:v>51.082906385559397</c:v>
                </c:pt>
                <c:pt idx="29">
                  <c:v>37.761120725203597</c:v>
                </c:pt>
                <c:pt idx="30">
                  <c:v>57.71514511949691</c:v>
                </c:pt>
                <c:pt idx="31">
                  <c:v>51.034048322293224</c:v>
                </c:pt>
                <c:pt idx="32">
                  <c:v>58.557808815553337</c:v>
                </c:pt>
                <c:pt idx="33">
                  <c:v>55.69481370099232</c:v>
                </c:pt>
                <c:pt idx="34">
                  <c:v>57.590733191015794</c:v>
                </c:pt>
                <c:pt idx="35">
                  <c:v>51.196958552492234</c:v>
                </c:pt>
                <c:pt idx="36">
                  <c:v>52.067683057719577</c:v>
                </c:pt>
                <c:pt idx="37">
                  <c:v>72.599775841912404</c:v>
                </c:pt>
                <c:pt idx="38">
                  <c:v>45.111746885697322</c:v>
                </c:pt>
                <c:pt idx="39">
                  <c:v>70.67311201328404</c:v>
                </c:pt>
                <c:pt idx="40">
                  <c:v>49.951674937769084</c:v>
                </c:pt>
                <c:pt idx="41">
                  <c:v>17.418481504838969</c:v>
                </c:pt>
                <c:pt idx="42">
                  <c:v>36.999136032121697</c:v>
                </c:pt>
                <c:pt idx="43">
                  <c:v>50.631634224568266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9-45F7-825D-A37B704D5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1976609648"/>
        <c:axId val="-1976616720"/>
      </c:barChart>
      <c:catAx>
        <c:axId val="-197660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 rot="-5400000" vert="horz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-1976616720"/>
        <c:crosses val="autoZero"/>
        <c:auto val="1"/>
        <c:lblAlgn val="ctr"/>
        <c:lblOffset val="100"/>
        <c:noMultiLvlLbl val="0"/>
      </c:catAx>
      <c:valAx>
        <c:axId val="-19766167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-197660964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3487520618281974"/>
          <c:y val="0.2727842438718297"/>
          <c:w val="0.13697380497087622"/>
          <c:h val="0.43386595955711194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ysClr val="windowText" lastClr="000000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'Deals ($) by Sector'!$B$7</c:f>
              <c:strCache>
                <c:ptCount val="1"/>
                <c:pt idx="0">
                  <c:v>Materials &amp;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'Deals ($)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($) by Sector'!$C$7:$Q$7</c:f>
              <c:numCache>
                <c:formatCode>_(* #,##0.00_);_(* \(#,##0.00\);_(* "-"??_);_(@_)</c:formatCode>
                <c:ptCount val="15"/>
                <c:pt idx="0">
                  <c:v>26.523060638011714</c:v>
                </c:pt>
                <c:pt idx="1">
                  <c:v>26.080409786550497</c:v>
                </c:pt>
                <c:pt idx="2">
                  <c:v>13.938786598783214</c:v>
                </c:pt>
                <c:pt idx="3">
                  <c:v>6.0885145925607587</c:v>
                </c:pt>
                <c:pt idx="4">
                  <c:v>11.994499123935492</c:v>
                </c:pt>
                <c:pt idx="5">
                  <c:v>8.6931989852810911</c:v>
                </c:pt>
                <c:pt idx="6">
                  <c:v>13.554273659394809</c:v>
                </c:pt>
                <c:pt idx="7">
                  <c:v>22.553574005660135</c:v>
                </c:pt>
                <c:pt idx="8">
                  <c:v>28.113432354424987</c:v>
                </c:pt>
                <c:pt idx="9">
                  <c:v>14.180959434035586</c:v>
                </c:pt>
                <c:pt idx="10">
                  <c:v>14.671855519964712</c:v>
                </c:pt>
                <c:pt idx="11">
                  <c:v>15.194192870060672</c:v>
                </c:pt>
                <c:pt idx="12">
                  <c:v>23.609412780490022</c:v>
                </c:pt>
                <c:pt idx="13">
                  <c:v>22.266465588042767</c:v>
                </c:pt>
                <c:pt idx="14">
                  <c:v>11.014002613832057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C-4FFC-94A8-176D6F2F8AA2}"/>
            </c:ext>
          </c:extLst>
        </c:ser>
        <c:ser>
          <c:idx val="1"/>
          <c:order val="1"/>
          <c:tx>
            <c:strRef>
              <c:f>'Deals ($) by Sector'!$B$8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'Deals ($)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($) by Sector'!$C$8:$Q$8</c:f>
              <c:numCache>
                <c:formatCode>_(* #,##0.00_);_(* \(#,##0.00\);_(* "-"??_);_(@_)</c:formatCode>
                <c:ptCount val="15"/>
                <c:pt idx="0">
                  <c:v>65.408658208442347</c:v>
                </c:pt>
                <c:pt idx="1">
                  <c:v>122.32406353527929</c:v>
                </c:pt>
                <c:pt idx="2">
                  <c:v>39.509376449508849</c:v>
                </c:pt>
                <c:pt idx="3">
                  <c:v>17.883143795920425</c:v>
                </c:pt>
                <c:pt idx="4">
                  <c:v>32.137781434592334</c:v>
                </c:pt>
                <c:pt idx="5">
                  <c:v>45.186293203792559</c:v>
                </c:pt>
                <c:pt idx="6">
                  <c:v>50.098548063237409</c:v>
                </c:pt>
                <c:pt idx="7">
                  <c:v>92.078177909654059</c:v>
                </c:pt>
                <c:pt idx="8">
                  <c:v>74.131669292034445</c:v>
                </c:pt>
                <c:pt idx="9">
                  <c:v>81.80172060843482</c:v>
                </c:pt>
                <c:pt idx="10">
                  <c:v>162.05316201013213</c:v>
                </c:pt>
                <c:pt idx="11">
                  <c:v>114.27496851538289</c:v>
                </c:pt>
                <c:pt idx="12">
                  <c:v>135.89001950400595</c:v>
                </c:pt>
                <c:pt idx="13">
                  <c:v>137.22600600387847</c:v>
                </c:pt>
                <c:pt idx="14">
                  <c:v>134.07916857140162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C-4FFC-94A8-176D6F2F8AA2}"/>
            </c:ext>
          </c:extLst>
        </c:ser>
        <c:ser>
          <c:idx val="2"/>
          <c:order val="2"/>
          <c:tx>
            <c:strRef>
              <c:f>'Deals ($) by Sector'!$B$9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'Deals ($)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($) by Sector'!$C$9:$Q$9</c:f>
              <c:numCache>
                <c:formatCode>_(* #,##0.00_);_(* \(#,##0.00\);_(* "-"??_);_(@_)</c:formatCode>
                <c:ptCount val="15"/>
                <c:pt idx="0">
                  <c:v>72.931893148778059</c:v>
                </c:pt>
                <c:pt idx="1">
                  <c:v>58.885435484439071</c:v>
                </c:pt>
                <c:pt idx="2">
                  <c:v>29.190858419090901</c:v>
                </c:pt>
                <c:pt idx="3">
                  <c:v>13.57979751215538</c:v>
                </c:pt>
                <c:pt idx="4">
                  <c:v>44.051709940465152</c:v>
                </c:pt>
                <c:pt idx="5">
                  <c:v>49.806619791621564</c:v>
                </c:pt>
                <c:pt idx="6">
                  <c:v>45.244086591111163</c:v>
                </c:pt>
                <c:pt idx="7">
                  <c:v>30.252077972808088</c:v>
                </c:pt>
                <c:pt idx="8">
                  <c:v>58.409266993103714</c:v>
                </c:pt>
                <c:pt idx="9">
                  <c:v>60.098530995644815</c:v>
                </c:pt>
                <c:pt idx="10">
                  <c:v>72.155444719504999</c:v>
                </c:pt>
                <c:pt idx="11">
                  <c:v>86.726657601849809</c:v>
                </c:pt>
                <c:pt idx="12">
                  <c:v>101.9201754951881</c:v>
                </c:pt>
                <c:pt idx="13">
                  <c:v>119.43333734976548</c:v>
                </c:pt>
                <c:pt idx="14">
                  <c:v>79.179874443958852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9C-4FFC-94A8-176D6F2F8AA2}"/>
            </c:ext>
          </c:extLst>
        </c:ser>
        <c:ser>
          <c:idx val="3"/>
          <c:order val="3"/>
          <c:tx>
            <c:strRef>
              <c:f>'Deals ($) by Sector'!$B$10</c:f>
              <c:strCache>
                <c:ptCount val="1"/>
                <c:pt idx="0">
                  <c:v>Financial services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'Deals ($)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($) by Sector'!$C$10:$Q$10</c:f>
              <c:numCache>
                <c:formatCode>_(* #,##0.00_);_(* \(#,##0.00\);_(* "-"??_);_(@_)</c:formatCode>
                <c:ptCount val="15"/>
                <c:pt idx="0">
                  <c:v>35.718113049464002</c:v>
                </c:pt>
                <c:pt idx="1">
                  <c:v>46.425599836819231</c:v>
                </c:pt>
                <c:pt idx="2">
                  <c:v>32.15350583585235</c:v>
                </c:pt>
                <c:pt idx="3">
                  <c:v>27.734655121633352</c:v>
                </c:pt>
                <c:pt idx="4">
                  <c:v>33.747088393340654</c:v>
                </c:pt>
                <c:pt idx="5">
                  <c:v>30.705690516227875</c:v>
                </c:pt>
                <c:pt idx="6">
                  <c:v>42.267208540307834</c:v>
                </c:pt>
                <c:pt idx="7">
                  <c:v>56.536663029955278</c:v>
                </c:pt>
                <c:pt idx="8">
                  <c:v>52.236759834946007</c:v>
                </c:pt>
                <c:pt idx="9">
                  <c:v>48.74787213608186</c:v>
                </c:pt>
                <c:pt idx="10">
                  <c:v>33.676547968651974</c:v>
                </c:pt>
                <c:pt idx="11">
                  <c:v>47.88606489116286</c:v>
                </c:pt>
                <c:pt idx="12">
                  <c:v>70.021527978167995</c:v>
                </c:pt>
                <c:pt idx="13">
                  <c:v>64.468095243113595</c:v>
                </c:pt>
                <c:pt idx="14">
                  <c:v>59.633792645135571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9C-4FFC-94A8-176D6F2F8AA2}"/>
            </c:ext>
          </c:extLst>
        </c:ser>
        <c:ser>
          <c:idx val="4"/>
          <c:order val="4"/>
          <c:tx>
            <c:strRef>
              <c:f>'Deals ($) by Sector'!$B$11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'Deals ($)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($) by Sector'!$C$11:$Q$11</c:f>
              <c:numCache>
                <c:formatCode>_(* #,##0.00_);_(* \(#,##0.00\);_(* "-"??_);_(@_)</c:formatCode>
                <c:ptCount val="15"/>
                <c:pt idx="0">
                  <c:v>38.928218190947071</c:v>
                </c:pt>
                <c:pt idx="1">
                  <c:v>105.12237509420565</c:v>
                </c:pt>
                <c:pt idx="2">
                  <c:v>32.282432584353984</c:v>
                </c:pt>
                <c:pt idx="3">
                  <c:v>22.530377303395827</c:v>
                </c:pt>
                <c:pt idx="4">
                  <c:v>24.387372485395694</c:v>
                </c:pt>
                <c:pt idx="5">
                  <c:v>46.884042191181564</c:v>
                </c:pt>
                <c:pt idx="6">
                  <c:v>40.068339356039054</c:v>
                </c:pt>
                <c:pt idx="7">
                  <c:v>48.63398184264792</c:v>
                </c:pt>
                <c:pt idx="8">
                  <c:v>67.790099939915578</c:v>
                </c:pt>
                <c:pt idx="9">
                  <c:v>45.641347179876057</c:v>
                </c:pt>
                <c:pt idx="10">
                  <c:v>54.672490417935784</c:v>
                </c:pt>
                <c:pt idx="11">
                  <c:v>68.067251705122004</c:v>
                </c:pt>
                <c:pt idx="12">
                  <c:v>69.335499376280623</c:v>
                </c:pt>
                <c:pt idx="13">
                  <c:v>67.023553221065583</c:v>
                </c:pt>
                <c:pt idx="14">
                  <c:v>41.14098332895076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9C-4FFC-94A8-176D6F2F8AA2}"/>
            </c:ext>
          </c:extLst>
        </c:ser>
        <c:ser>
          <c:idx val="5"/>
          <c:order val="5"/>
          <c:tx>
            <c:strRef>
              <c:f>'Deals ($) by Sector'!$B$12</c:f>
              <c:strCache>
                <c:ptCount val="1"/>
                <c:pt idx="0">
                  <c:v>B2C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'Deals ($)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($) by Sector'!$C$12:$Q$12</c:f>
              <c:numCache>
                <c:formatCode>_(* #,##0.00_);_(* \(#,##0.00\);_(* "-"??_);_(@_)</c:formatCode>
                <c:ptCount val="15"/>
                <c:pt idx="0">
                  <c:v>99.711101215699216</c:v>
                </c:pt>
                <c:pt idx="1">
                  <c:v>193.34965787644168</c:v>
                </c:pt>
                <c:pt idx="2">
                  <c:v>112.50637035105542</c:v>
                </c:pt>
                <c:pt idx="3">
                  <c:v>21.20196395838876</c:v>
                </c:pt>
                <c:pt idx="4">
                  <c:v>58.560081571119724</c:v>
                </c:pt>
                <c:pt idx="5">
                  <c:v>63.691143586993235</c:v>
                </c:pt>
                <c:pt idx="6">
                  <c:v>79.290679790498984</c:v>
                </c:pt>
                <c:pt idx="7">
                  <c:v>76.633608405890712</c:v>
                </c:pt>
                <c:pt idx="8">
                  <c:v>84.482958863516032</c:v>
                </c:pt>
                <c:pt idx="9">
                  <c:v>105.1770978975874</c:v>
                </c:pt>
                <c:pt idx="10">
                  <c:v>98.048746026516341</c:v>
                </c:pt>
                <c:pt idx="11">
                  <c:v>106.82717044665402</c:v>
                </c:pt>
                <c:pt idx="12">
                  <c:v>120.9284028692698</c:v>
                </c:pt>
                <c:pt idx="13">
                  <c:v>113.39842331594436</c:v>
                </c:pt>
                <c:pt idx="14">
                  <c:v>81.246955630332138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9C-4FFC-94A8-176D6F2F8AA2}"/>
            </c:ext>
          </c:extLst>
        </c:ser>
        <c:ser>
          <c:idx val="6"/>
          <c:order val="6"/>
          <c:tx>
            <c:strRef>
              <c:f>'Deals ($) by Sector'!$B$13</c:f>
              <c:strCache>
                <c:ptCount val="1"/>
                <c:pt idx="0">
                  <c:v>B2B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'Deals ($)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($) by Sector'!$C$13:$Q$13</c:f>
              <c:numCache>
                <c:formatCode>_(* #,##0.00_);_(* \(#,##0.00\);_(* "-"??_);_(@_)</c:formatCode>
                <c:ptCount val="15"/>
                <c:pt idx="0">
                  <c:v>102.19389370266832</c:v>
                </c:pt>
                <c:pt idx="1">
                  <c:v>210.88410628981109</c:v>
                </c:pt>
                <c:pt idx="2">
                  <c:v>67.259663754316279</c:v>
                </c:pt>
                <c:pt idx="3">
                  <c:v>27.659916874765159</c:v>
                </c:pt>
                <c:pt idx="4">
                  <c:v>74.025760357468727</c:v>
                </c:pt>
                <c:pt idx="5">
                  <c:v>93.282060974068415</c:v>
                </c:pt>
                <c:pt idx="6">
                  <c:v>104.6635619239853</c:v>
                </c:pt>
                <c:pt idx="7">
                  <c:v>102.25243755329409</c:v>
                </c:pt>
                <c:pt idx="8">
                  <c:v>160.23418206149893</c:v>
                </c:pt>
                <c:pt idx="9">
                  <c:v>150.98431260146751</c:v>
                </c:pt>
                <c:pt idx="10">
                  <c:v>159.87442999298045</c:v>
                </c:pt>
                <c:pt idx="11">
                  <c:v>197.59322055255234</c:v>
                </c:pt>
                <c:pt idx="12">
                  <c:v>223.04031426005358</c:v>
                </c:pt>
                <c:pt idx="13">
                  <c:v>240.45231779861231</c:v>
                </c:pt>
                <c:pt idx="14">
                  <c:v>155.00092669929577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9C-4FFC-94A8-176D6F2F8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66860016"/>
        <c:axId val="538087184"/>
      </c:barChart>
      <c:catAx>
        <c:axId val="6668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87184"/>
        <c:crosses val="autoZero"/>
        <c:auto val="1"/>
        <c:lblAlgn val="ctr"/>
        <c:lblOffset val="100"/>
        <c:noMultiLvlLbl val="0"/>
      </c:catAx>
      <c:valAx>
        <c:axId val="5380871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7900262467192E-3"/>
          <c:y val="4.3372703412073487E-3"/>
          <c:w val="0.9901882473024205"/>
          <c:h val="0.809345067874290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'Deal Flow'!$B$7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3"/>
              <c:layout>
                <c:manualLayout>
                  <c:x val="0"/>
                  <c:y val="0.258367586611861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1F-46F9-BF14-EA8F464F371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248-4298-AB77-E82CEDF3FF94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'Deal Flow'!$C$6:$Q$6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 Flow'!$C$7:$Q$7</c:f>
              <c:numCache>
                <c:formatCode>_(* #,##0.00_);_(* \(#,##0.00\);_(* "-"??_);_(@_)</c:formatCode>
                <c:ptCount val="15"/>
                <c:pt idx="0">
                  <c:v>441.41493815401117</c:v>
                </c:pt>
                <c:pt idx="1">
                  <c:v>763.07164790354909</c:v>
                </c:pt>
                <c:pt idx="2">
                  <c:v>326.84099399296059</c:v>
                </c:pt>
                <c:pt idx="3">
                  <c:v>136.67836915881907</c:v>
                </c:pt>
                <c:pt idx="4">
                  <c:v>278.90429330631576</c:v>
                </c:pt>
                <c:pt idx="5">
                  <c:v>338.24904924916524</c:v>
                </c:pt>
                <c:pt idx="6">
                  <c:v>375.18669792457297</c:v>
                </c:pt>
                <c:pt idx="7">
                  <c:v>428.94052071990939</c:v>
                </c:pt>
                <c:pt idx="8">
                  <c:v>525.39836933943707</c:v>
                </c:pt>
                <c:pt idx="9">
                  <c:v>506.63184085312832</c:v>
                </c:pt>
                <c:pt idx="10">
                  <c:v>595.15267665568922</c:v>
                </c:pt>
                <c:pt idx="11">
                  <c:v>636.56952658278931</c:v>
                </c:pt>
                <c:pt idx="12">
                  <c:v>744.74535226346109</c:v>
                </c:pt>
                <c:pt idx="13">
                  <c:v>764.26819852041638</c:v>
                </c:pt>
                <c:pt idx="14">
                  <c:v>561.29570393291635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F-46F9-BF14-EA8F464F371F}"/>
            </c:ext>
          </c:extLst>
        </c:ser>
        <c:ser>
          <c:idx val="2"/>
          <c:order val="2"/>
          <c:tx>
            <c:strRef>
              <c:f>'Deal Flow'!$B$9</c:f>
              <c:strCache>
                <c:ptCount val="1"/>
                <c:pt idx="0">
                  <c:v>Estimated deal value ($B)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fld id="{39604197-36F7-4EB3-80AE-6D2F9B6AEE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E4C4-4DAD-933A-9814820E43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8BE2625-95EB-4AE8-A65E-EC7527B248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E4C4-4DAD-933A-9814820E43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1202FBF-B9D2-45C2-98AB-A51A7439A9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E4C4-4DAD-933A-9814820E43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B24E80F-B63B-4167-B52C-74B250F662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E4C4-4DAD-933A-9814820E43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228AB6A-3D3F-4EAC-9F16-B3F9813893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E4C4-4DAD-933A-9814820E433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7CD0A4E-AAA1-490F-A7B4-D6479591BD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E4C4-4DAD-933A-9814820E433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FF50D36-1DF4-4402-858B-412F4A37CB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E4C4-4DAD-933A-9814820E433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A425735-607A-4B63-AB13-D498E3D727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E4C4-4DAD-933A-9814820E433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37407D9-1E29-4031-80F3-673B78F7B6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E4C4-4DAD-933A-9814820E433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CBA659E-AC6C-47CD-8BB3-3395750752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E4C4-4DAD-933A-9814820E433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F14DE03-6CE8-40F6-8D5D-4BEFA56C61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E4C4-4DAD-933A-9814820E433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EE9AC51-D0A6-4E17-A1E5-8044CCAA94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E4C4-4DAD-933A-9814820E433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824D963-6852-42E4-B6BD-BDCAB68E3C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E4C4-4DAD-933A-9814820E433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4C4-4DAD-933A-9814820E4336}"/>
                </c:ext>
              </c:extLst>
            </c:dLbl>
            <c:dLbl>
              <c:idx val="14"/>
              <c:layout>
                <c:manualLayout>
                  <c:x val="-1.3771358908956837E-16"/>
                  <c:y val="0.48150322959483266"/>
                </c:manualLayout>
              </c:layout>
              <c:tx>
                <c:rich>
                  <a:bodyPr rot="-5400000"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fld id="{A5CD7BCA-572C-43CC-9362-D216F8262318}" type="CELLRANGE">
                      <a:rPr lang="en-US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E4C4-4DAD-933A-9814820E43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'Deal Flow'!$C$6:$Q$6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 Flow'!$C$9:$Q$9</c:f>
              <c:numCache>
                <c:formatCode>"$"#,##0.0;;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 formatCode="_(* #,##0.00_);_(* \(#,##0.00\);_(* &quot;-&quot;??_);_(@_)">
                  <c:v>147.09583480547167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'Deal Flow'!$C$11:$Q$11</c15:f>
                <c15:dlblRangeCache>
                  <c:ptCount val="15"/>
                  <c:pt idx="13">
                    <c:v>$764.3</c:v>
                  </c:pt>
                  <c:pt idx="14">
                    <c:v>$708.4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1F-46F9-BF14-EA8F464F3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606308048"/>
        <c:axId val="1606314576"/>
      </c:barChart>
      <c:lineChart>
        <c:grouping val="stacked"/>
        <c:varyColors val="0"/>
        <c:ser>
          <c:idx val="1"/>
          <c:order val="1"/>
          <c:tx>
            <c:strRef>
              <c:f>'Deal Flow'!$B$8</c:f>
              <c:strCache>
                <c:ptCount val="1"/>
                <c:pt idx="0">
                  <c:v>Deal count</c:v>
                </c:pt>
              </c:strCache>
            </c:strRef>
          </c:tx>
          <c:spPr>
            <a:ln w="19050">
              <a:solidFill>
                <a:schemeClr val="tx1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4-811F-46F9-BF14-EA8F464F371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5-811F-46F9-BF14-EA8F464F371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6-811F-46F9-BF14-EA8F464F371F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7-811F-46F9-BF14-EA8F464F371F}"/>
              </c:ext>
            </c:extLst>
          </c:dPt>
          <c:dPt>
            <c:idx val="13"/>
            <c:bubble3D val="0"/>
            <c:spPr>
              <a:ln w="1905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11F-46F9-BF14-EA8F464F371F}"/>
              </c:ext>
            </c:extLst>
          </c:dPt>
          <c:dPt>
            <c:idx val="14"/>
            <c:bubble3D val="0"/>
            <c:spPr>
              <a:ln w="19050">
                <a:solidFill>
                  <a:schemeClr val="tx1">
                    <a:lumMod val="7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11F-46F9-BF14-EA8F464F371F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C-811F-46F9-BF14-EA8F464F371F}"/>
              </c:ext>
            </c:extLst>
          </c:dPt>
          <c:dLbls>
            <c:dLbl>
              <c:idx val="1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036A-418D-A64B-F5BFC1D009C5}"/>
                </c:ext>
              </c:extLst>
            </c:dLbl>
            <c:dLbl>
              <c:idx val="11"/>
              <c:layout>
                <c:manualLayout>
                  <c:x val="-4.1478129713423829E-2"/>
                  <c:y val="-3.4188034188034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1F-46F9-BF14-EA8F464F371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1F-46F9-BF14-EA8F464F371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1F-46F9-BF14-EA8F464F371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'Deal Flow'!$C$6:$Q$6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 Flow'!$C$8:$Q$8</c:f>
              <c:numCache>
                <c:formatCode>#,##0</c:formatCode>
                <c:ptCount val="15"/>
                <c:pt idx="0">
                  <c:v>2772</c:v>
                </c:pt>
                <c:pt idx="1">
                  <c:v>3449</c:v>
                </c:pt>
                <c:pt idx="2">
                  <c:v>2722</c:v>
                </c:pt>
                <c:pt idx="3">
                  <c:v>1871</c:v>
                </c:pt>
                <c:pt idx="4">
                  <c:v>2763</c:v>
                </c:pt>
                <c:pt idx="5">
                  <c:v>3100</c:v>
                </c:pt>
                <c:pt idx="6">
                  <c:v>3528</c:v>
                </c:pt>
                <c:pt idx="7">
                  <c:v>3373</c:v>
                </c:pt>
                <c:pt idx="8">
                  <c:v>4205</c:v>
                </c:pt>
                <c:pt idx="9">
                  <c:v>4404</c:v>
                </c:pt>
                <c:pt idx="10">
                  <c:v>4455</c:v>
                </c:pt>
                <c:pt idx="11">
                  <c:v>4867</c:v>
                </c:pt>
                <c:pt idx="12">
                  <c:v>5566</c:v>
                </c:pt>
                <c:pt idx="13">
                  <c:v>5495</c:v>
                </c:pt>
                <c:pt idx="14">
                  <c:v>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11F-46F9-BF14-EA8F464F371F}"/>
            </c:ext>
          </c:extLst>
        </c:ser>
        <c:ser>
          <c:idx val="3"/>
          <c:order val="3"/>
          <c:tx>
            <c:strRef>
              <c:f>'Deal Flow'!$B$10</c:f>
              <c:strCache>
                <c:ptCount val="1"/>
                <c:pt idx="0">
                  <c:v>Estimated deal count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E-811F-46F9-BF14-EA8F464F371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F-811F-46F9-BF14-EA8F464F371F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B-1248-4298-AB77-E82CEDF3FF94}"/>
              </c:ext>
            </c:extLst>
          </c:dPt>
          <c:dPt>
            <c:idx val="14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C-1248-4298-AB77-E82CEDF3FF9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12141CC-6155-4D9B-9D91-19112C114B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4C4-4DAD-933A-9814820E43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A59F4A-E220-4DCA-A586-3D20F31949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4C4-4DAD-933A-9814820E43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D350D0E-0B68-4836-ABE8-6FC3B53860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4C4-4DAD-933A-9814820E43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EAABBE-0ADC-4B0F-ACB9-023995D124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4C4-4DAD-933A-9814820E43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AA84C9E-F602-4D72-AA61-09F80DBAB0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4C4-4DAD-933A-9814820E433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F20FFF9-9E6A-4C4C-8D8C-B01D8B1E4B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4C4-4DAD-933A-9814820E433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9064114-BC78-4F9B-907C-BC45B190F2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E4C4-4DAD-933A-9814820E433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7B97B92-7BF0-4142-BFCB-9A4C227D29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E4C4-4DAD-933A-9814820E433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8588F90-6CD4-47F9-B3F6-272E063ACA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E4C4-4DAD-933A-9814820E433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61684EA-65AA-43DB-90E1-F451F5945E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E4C4-4DAD-933A-9814820E433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2CD149D-58CC-4949-BCDD-A2FD551376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11F-46F9-BF14-EA8F464F371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1978B32-0332-4176-9D9A-1A5BF5F9F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11F-46F9-BF14-EA8F464F371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35A6C29-66A3-4EB8-A195-20517D2C07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E4C4-4DAD-933A-9814820E4336}"/>
                </c:ext>
              </c:extLst>
            </c:dLbl>
            <c:dLbl>
              <c:idx val="13"/>
              <c:layout>
                <c:manualLayout>
                  <c:x val="-3.4429645737066368E-2"/>
                  <c:y val="-4.3715846994535519E-2"/>
                </c:manualLayout>
              </c:layout>
              <c:tx>
                <c:rich>
                  <a:bodyPr/>
                  <a:lstStyle/>
                  <a:p>
                    <a:fld id="{09F4B8C4-B93F-4348-AF2B-6A644A30AC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248-4298-AB77-E82CEDF3FF94}"/>
                </c:ext>
              </c:extLst>
            </c:dLbl>
            <c:dLbl>
              <c:idx val="14"/>
              <c:layout>
                <c:manualLayout>
                  <c:x val="-1.630877955966295E-2"/>
                  <c:y val="-5.8287795992714095E-2"/>
                </c:manualLayout>
              </c:layout>
              <c:tx>
                <c:rich>
                  <a:bodyPr/>
                  <a:lstStyle/>
                  <a:p>
                    <a:fld id="{3D938BFF-32B0-4AF9-B6B5-77D722495E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248-4298-AB77-E82CEDF3FF94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'Deal Flow'!$C$6:$Q$6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 Flow'!$C$10:$Q$10</c:f>
              <c:numCache>
                <c:formatCode>0;;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974.54388223084629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'Deal Flow'!$C$12:$Q$12</c15:f>
                <c15:dlblRangeCache>
                  <c:ptCount val="15"/>
                  <c:pt idx="13">
                    <c:v>5,495</c:v>
                  </c:pt>
                  <c:pt idx="14">
                    <c:v>5,309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811F-46F9-BF14-EA8F464F3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315120"/>
        <c:axId val="1606293360"/>
      </c:lineChart>
      <c:catAx>
        <c:axId val="160630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1606314576"/>
        <c:crosses val="autoZero"/>
        <c:auto val="1"/>
        <c:lblAlgn val="ctr"/>
        <c:lblOffset val="100"/>
        <c:noMultiLvlLbl val="0"/>
      </c:catAx>
      <c:valAx>
        <c:axId val="1606314576"/>
        <c:scaling>
          <c:orientation val="minMax"/>
        </c:scaling>
        <c:delete val="0"/>
        <c:axPos val="l"/>
        <c:numFmt formatCode="_(&quot;$&quot;* #,##0_);_(&quot;$&quot;* \(#,##0\);_(&quot;$&quot;* &quot;-&quot;_);_(@_)" sourceLinked="0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1606308048"/>
        <c:crosses val="autoZero"/>
        <c:crossBetween val="between"/>
      </c:valAx>
      <c:valAx>
        <c:axId val="160629336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1606315120"/>
        <c:crosses val="max"/>
        <c:crossBetween val="between"/>
      </c:valAx>
      <c:catAx>
        <c:axId val="160631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629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6.9526100904053645E-2"/>
          <c:y val="0.94406058617672794"/>
          <c:w val="0.86094765237678628"/>
          <c:h val="5.593941382327209E-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'Deals (#) by Sector'!$B$32</c:f>
              <c:strCache>
                <c:ptCount val="1"/>
                <c:pt idx="0">
                  <c:v>Materials &amp; resources</c:v>
                </c:pt>
              </c:strCache>
            </c:strRef>
          </c:tx>
          <c:invertIfNegative val="0"/>
          <c:cat>
            <c:multiLvlStrRef>
              <c:f>'Deals (#) by Sector'!$C$30:$AT$31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(#) by Sector'!$C$32:$AT$32</c:f>
              <c:numCache>
                <c:formatCode>General</c:formatCode>
                <c:ptCount val="44"/>
                <c:pt idx="0">
                  <c:v>24</c:v>
                </c:pt>
                <c:pt idx="1">
                  <c:v>30</c:v>
                </c:pt>
                <c:pt idx="2">
                  <c:v>27</c:v>
                </c:pt>
                <c:pt idx="3">
                  <c:v>32</c:v>
                </c:pt>
                <c:pt idx="4">
                  <c:v>33</c:v>
                </c:pt>
                <c:pt idx="5">
                  <c:v>26</c:v>
                </c:pt>
                <c:pt idx="6">
                  <c:v>17</c:v>
                </c:pt>
                <c:pt idx="7">
                  <c:v>29</c:v>
                </c:pt>
                <c:pt idx="8">
                  <c:v>31</c:v>
                </c:pt>
                <c:pt idx="9">
                  <c:v>30</c:v>
                </c:pt>
                <c:pt idx="10">
                  <c:v>24</c:v>
                </c:pt>
                <c:pt idx="11">
                  <c:v>43</c:v>
                </c:pt>
                <c:pt idx="12">
                  <c:v>28</c:v>
                </c:pt>
                <c:pt idx="13">
                  <c:v>24</c:v>
                </c:pt>
                <c:pt idx="14">
                  <c:v>26</c:v>
                </c:pt>
                <c:pt idx="15">
                  <c:v>36</c:v>
                </c:pt>
                <c:pt idx="16">
                  <c:v>46</c:v>
                </c:pt>
                <c:pt idx="17">
                  <c:v>24</c:v>
                </c:pt>
                <c:pt idx="18">
                  <c:v>39</c:v>
                </c:pt>
                <c:pt idx="19">
                  <c:v>48</c:v>
                </c:pt>
                <c:pt idx="20">
                  <c:v>46</c:v>
                </c:pt>
                <c:pt idx="21">
                  <c:v>33</c:v>
                </c:pt>
                <c:pt idx="22">
                  <c:v>38</c:v>
                </c:pt>
                <c:pt idx="23">
                  <c:v>43</c:v>
                </c:pt>
                <c:pt idx="24">
                  <c:v>33</c:v>
                </c:pt>
                <c:pt idx="25">
                  <c:v>29</c:v>
                </c:pt>
                <c:pt idx="26">
                  <c:v>27</c:v>
                </c:pt>
                <c:pt idx="27">
                  <c:v>41</c:v>
                </c:pt>
                <c:pt idx="28">
                  <c:v>36</c:v>
                </c:pt>
                <c:pt idx="29">
                  <c:v>46</c:v>
                </c:pt>
                <c:pt idx="30">
                  <c:v>26</c:v>
                </c:pt>
                <c:pt idx="31">
                  <c:v>31</c:v>
                </c:pt>
                <c:pt idx="32">
                  <c:v>45</c:v>
                </c:pt>
                <c:pt idx="33">
                  <c:v>39</c:v>
                </c:pt>
                <c:pt idx="34">
                  <c:v>34</c:v>
                </c:pt>
                <c:pt idx="35">
                  <c:v>39</c:v>
                </c:pt>
                <c:pt idx="36">
                  <c:v>34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32</c:v>
                </c:pt>
                <c:pt idx="41">
                  <c:v>14</c:v>
                </c:pt>
                <c:pt idx="42">
                  <c:v>22</c:v>
                </c:pt>
                <c:pt idx="4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3-404F-8795-2B4EEE2D4F4A}"/>
            </c:ext>
          </c:extLst>
        </c:ser>
        <c:ser>
          <c:idx val="1"/>
          <c:order val="1"/>
          <c:tx>
            <c:strRef>
              <c:f>'Deals (#) by Sector'!$B$33</c:f>
              <c:strCache>
                <c:ptCount val="1"/>
                <c:pt idx="0">
                  <c:v>IT</c:v>
                </c:pt>
              </c:strCache>
            </c:strRef>
          </c:tx>
          <c:invertIfNegative val="0"/>
          <c:cat>
            <c:multiLvlStrRef>
              <c:f>'Deals (#) by Sector'!$C$30:$AT$31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(#) by Sector'!$C$33:$AT$33</c:f>
              <c:numCache>
                <c:formatCode>General</c:formatCode>
                <c:ptCount val="44"/>
                <c:pt idx="0">
                  <c:v>97</c:v>
                </c:pt>
                <c:pt idx="1">
                  <c:v>93</c:v>
                </c:pt>
                <c:pt idx="2">
                  <c:v>93</c:v>
                </c:pt>
                <c:pt idx="3">
                  <c:v>104</c:v>
                </c:pt>
                <c:pt idx="4">
                  <c:v>93</c:v>
                </c:pt>
                <c:pt idx="5">
                  <c:v>115</c:v>
                </c:pt>
                <c:pt idx="6">
                  <c:v>99</c:v>
                </c:pt>
                <c:pt idx="7">
                  <c:v>105</c:v>
                </c:pt>
                <c:pt idx="8">
                  <c:v>125</c:v>
                </c:pt>
                <c:pt idx="9">
                  <c:v>97</c:v>
                </c:pt>
                <c:pt idx="10">
                  <c:v>93</c:v>
                </c:pt>
                <c:pt idx="11">
                  <c:v>151</c:v>
                </c:pt>
                <c:pt idx="12">
                  <c:v>111</c:v>
                </c:pt>
                <c:pt idx="13">
                  <c:v>107</c:v>
                </c:pt>
                <c:pt idx="14">
                  <c:v>124</c:v>
                </c:pt>
                <c:pt idx="15">
                  <c:v>148</c:v>
                </c:pt>
                <c:pt idx="16">
                  <c:v>150</c:v>
                </c:pt>
                <c:pt idx="17">
                  <c:v>127</c:v>
                </c:pt>
                <c:pt idx="18">
                  <c:v>150</c:v>
                </c:pt>
                <c:pt idx="19">
                  <c:v>152</c:v>
                </c:pt>
                <c:pt idx="20">
                  <c:v>166</c:v>
                </c:pt>
                <c:pt idx="21">
                  <c:v>141</c:v>
                </c:pt>
                <c:pt idx="22">
                  <c:v>142</c:v>
                </c:pt>
                <c:pt idx="23">
                  <c:v>163</c:v>
                </c:pt>
                <c:pt idx="24">
                  <c:v>170</c:v>
                </c:pt>
                <c:pt idx="25">
                  <c:v>186</c:v>
                </c:pt>
                <c:pt idx="26">
                  <c:v>174</c:v>
                </c:pt>
                <c:pt idx="27">
                  <c:v>182</c:v>
                </c:pt>
                <c:pt idx="28">
                  <c:v>225</c:v>
                </c:pt>
                <c:pt idx="29">
                  <c:v>186</c:v>
                </c:pt>
                <c:pt idx="30">
                  <c:v>222</c:v>
                </c:pt>
                <c:pt idx="31">
                  <c:v>218</c:v>
                </c:pt>
                <c:pt idx="32">
                  <c:v>246</c:v>
                </c:pt>
                <c:pt idx="33">
                  <c:v>221</c:v>
                </c:pt>
                <c:pt idx="34">
                  <c:v>236</c:v>
                </c:pt>
                <c:pt idx="35">
                  <c:v>268</c:v>
                </c:pt>
                <c:pt idx="36">
                  <c:v>246</c:v>
                </c:pt>
                <c:pt idx="37">
                  <c:v>263</c:v>
                </c:pt>
                <c:pt idx="38">
                  <c:v>232</c:v>
                </c:pt>
                <c:pt idx="39">
                  <c:v>212</c:v>
                </c:pt>
                <c:pt idx="40">
                  <c:v>223</c:v>
                </c:pt>
                <c:pt idx="41">
                  <c:v>158</c:v>
                </c:pt>
                <c:pt idx="42">
                  <c:v>227</c:v>
                </c:pt>
                <c:pt idx="4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3-404F-8795-2B4EEE2D4F4A}"/>
            </c:ext>
          </c:extLst>
        </c:ser>
        <c:ser>
          <c:idx val="2"/>
          <c:order val="2"/>
          <c:tx>
            <c:strRef>
              <c:f>'Deals (#) by Sector'!$B$34</c:f>
              <c:strCache>
                <c:ptCount val="1"/>
                <c:pt idx="0">
                  <c:v>Healthcare</c:v>
                </c:pt>
              </c:strCache>
            </c:strRef>
          </c:tx>
          <c:invertIfNegative val="0"/>
          <c:cat>
            <c:multiLvlStrRef>
              <c:f>'Deals (#) by Sector'!$C$30:$AT$31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(#) by Sector'!$C$34:$AT$34</c:f>
              <c:numCache>
                <c:formatCode>General</c:formatCode>
                <c:ptCount val="44"/>
                <c:pt idx="0">
                  <c:v>99</c:v>
                </c:pt>
                <c:pt idx="1">
                  <c:v>66</c:v>
                </c:pt>
                <c:pt idx="2">
                  <c:v>72</c:v>
                </c:pt>
                <c:pt idx="3">
                  <c:v>116</c:v>
                </c:pt>
                <c:pt idx="4">
                  <c:v>102</c:v>
                </c:pt>
                <c:pt idx="5">
                  <c:v>89</c:v>
                </c:pt>
                <c:pt idx="6">
                  <c:v>91</c:v>
                </c:pt>
                <c:pt idx="7">
                  <c:v>116</c:v>
                </c:pt>
                <c:pt idx="8">
                  <c:v>123</c:v>
                </c:pt>
                <c:pt idx="9">
                  <c:v>92</c:v>
                </c:pt>
                <c:pt idx="10">
                  <c:v>100</c:v>
                </c:pt>
                <c:pt idx="11">
                  <c:v>113</c:v>
                </c:pt>
                <c:pt idx="12">
                  <c:v>110</c:v>
                </c:pt>
                <c:pt idx="13">
                  <c:v>76</c:v>
                </c:pt>
                <c:pt idx="14">
                  <c:v>111</c:v>
                </c:pt>
                <c:pt idx="15">
                  <c:v>117</c:v>
                </c:pt>
                <c:pt idx="16">
                  <c:v>153</c:v>
                </c:pt>
                <c:pt idx="17">
                  <c:v>108</c:v>
                </c:pt>
                <c:pt idx="18">
                  <c:v>133</c:v>
                </c:pt>
                <c:pt idx="19">
                  <c:v>132</c:v>
                </c:pt>
                <c:pt idx="20">
                  <c:v>150</c:v>
                </c:pt>
                <c:pt idx="21">
                  <c:v>122</c:v>
                </c:pt>
                <c:pt idx="22">
                  <c:v>147</c:v>
                </c:pt>
                <c:pt idx="23">
                  <c:v>160</c:v>
                </c:pt>
                <c:pt idx="24">
                  <c:v>190</c:v>
                </c:pt>
                <c:pt idx="25">
                  <c:v>152</c:v>
                </c:pt>
                <c:pt idx="26">
                  <c:v>158</c:v>
                </c:pt>
                <c:pt idx="27">
                  <c:v>169</c:v>
                </c:pt>
                <c:pt idx="28">
                  <c:v>205</c:v>
                </c:pt>
                <c:pt idx="29">
                  <c:v>159</c:v>
                </c:pt>
                <c:pt idx="30">
                  <c:v>199</c:v>
                </c:pt>
                <c:pt idx="31">
                  <c:v>204</c:v>
                </c:pt>
                <c:pt idx="32">
                  <c:v>232</c:v>
                </c:pt>
                <c:pt idx="33">
                  <c:v>198</c:v>
                </c:pt>
                <c:pt idx="34">
                  <c:v>240</c:v>
                </c:pt>
                <c:pt idx="35">
                  <c:v>247</c:v>
                </c:pt>
                <c:pt idx="36">
                  <c:v>218</c:v>
                </c:pt>
                <c:pt idx="37">
                  <c:v>218</c:v>
                </c:pt>
                <c:pt idx="38">
                  <c:v>198</c:v>
                </c:pt>
                <c:pt idx="39">
                  <c:v>223</c:v>
                </c:pt>
                <c:pt idx="40">
                  <c:v>220</c:v>
                </c:pt>
                <c:pt idx="41">
                  <c:v>131</c:v>
                </c:pt>
                <c:pt idx="42">
                  <c:v>195</c:v>
                </c:pt>
                <c:pt idx="43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3-404F-8795-2B4EEE2D4F4A}"/>
            </c:ext>
          </c:extLst>
        </c:ser>
        <c:ser>
          <c:idx val="3"/>
          <c:order val="3"/>
          <c:tx>
            <c:strRef>
              <c:f>'Deals (#) by Sector'!$B$35</c:f>
              <c:strCache>
                <c:ptCount val="1"/>
                <c:pt idx="0">
                  <c:v>Financial services</c:v>
                </c:pt>
              </c:strCache>
            </c:strRef>
          </c:tx>
          <c:invertIfNegative val="0"/>
          <c:cat>
            <c:multiLvlStrRef>
              <c:f>'Deals (#) by Sector'!$C$30:$AT$31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(#) by Sector'!$C$35:$AT$35</c:f>
              <c:numCache>
                <c:formatCode>General</c:formatCode>
                <c:ptCount val="44"/>
                <c:pt idx="0">
                  <c:v>74</c:v>
                </c:pt>
                <c:pt idx="1">
                  <c:v>58</c:v>
                </c:pt>
                <c:pt idx="2">
                  <c:v>67</c:v>
                </c:pt>
                <c:pt idx="3">
                  <c:v>77</c:v>
                </c:pt>
                <c:pt idx="4">
                  <c:v>88</c:v>
                </c:pt>
                <c:pt idx="5">
                  <c:v>66</c:v>
                </c:pt>
                <c:pt idx="6">
                  <c:v>60</c:v>
                </c:pt>
                <c:pt idx="7">
                  <c:v>51</c:v>
                </c:pt>
                <c:pt idx="8">
                  <c:v>77</c:v>
                </c:pt>
                <c:pt idx="9">
                  <c:v>57</c:v>
                </c:pt>
                <c:pt idx="10">
                  <c:v>58</c:v>
                </c:pt>
                <c:pt idx="11">
                  <c:v>77</c:v>
                </c:pt>
                <c:pt idx="12">
                  <c:v>78</c:v>
                </c:pt>
                <c:pt idx="13">
                  <c:v>53</c:v>
                </c:pt>
                <c:pt idx="14">
                  <c:v>59</c:v>
                </c:pt>
                <c:pt idx="15">
                  <c:v>81</c:v>
                </c:pt>
                <c:pt idx="16">
                  <c:v>99</c:v>
                </c:pt>
                <c:pt idx="17">
                  <c:v>59</c:v>
                </c:pt>
                <c:pt idx="18">
                  <c:v>76</c:v>
                </c:pt>
                <c:pt idx="19">
                  <c:v>100</c:v>
                </c:pt>
                <c:pt idx="20">
                  <c:v>114</c:v>
                </c:pt>
                <c:pt idx="21">
                  <c:v>95</c:v>
                </c:pt>
                <c:pt idx="22">
                  <c:v>89</c:v>
                </c:pt>
                <c:pt idx="23">
                  <c:v>99</c:v>
                </c:pt>
                <c:pt idx="24">
                  <c:v>97</c:v>
                </c:pt>
                <c:pt idx="25">
                  <c:v>84</c:v>
                </c:pt>
                <c:pt idx="26">
                  <c:v>89</c:v>
                </c:pt>
                <c:pt idx="27">
                  <c:v>92</c:v>
                </c:pt>
                <c:pt idx="28">
                  <c:v>90</c:v>
                </c:pt>
                <c:pt idx="29">
                  <c:v>86</c:v>
                </c:pt>
                <c:pt idx="30">
                  <c:v>87</c:v>
                </c:pt>
                <c:pt idx="31">
                  <c:v>87</c:v>
                </c:pt>
                <c:pt idx="32">
                  <c:v>109</c:v>
                </c:pt>
                <c:pt idx="33">
                  <c:v>112</c:v>
                </c:pt>
                <c:pt idx="34">
                  <c:v>86</c:v>
                </c:pt>
                <c:pt idx="35">
                  <c:v>107</c:v>
                </c:pt>
                <c:pt idx="36">
                  <c:v>99</c:v>
                </c:pt>
                <c:pt idx="37">
                  <c:v>113</c:v>
                </c:pt>
                <c:pt idx="38">
                  <c:v>97</c:v>
                </c:pt>
                <c:pt idx="39">
                  <c:v>108</c:v>
                </c:pt>
                <c:pt idx="40">
                  <c:v>95</c:v>
                </c:pt>
                <c:pt idx="41">
                  <c:v>78</c:v>
                </c:pt>
                <c:pt idx="42">
                  <c:v>112</c:v>
                </c:pt>
                <c:pt idx="4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3-404F-8795-2B4EEE2D4F4A}"/>
            </c:ext>
          </c:extLst>
        </c:ser>
        <c:ser>
          <c:idx val="4"/>
          <c:order val="4"/>
          <c:tx>
            <c:strRef>
              <c:f>'Deals (#) by Sector'!$B$36</c:f>
              <c:strCache>
                <c:ptCount val="1"/>
                <c:pt idx="0">
                  <c:v>Energy</c:v>
                </c:pt>
              </c:strCache>
            </c:strRef>
          </c:tx>
          <c:invertIfNegative val="0"/>
          <c:cat>
            <c:multiLvlStrRef>
              <c:f>'Deals (#) by Sector'!$C$30:$AT$31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(#) by Sector'!$C$36:$AT$36</c:f>
              <c:numCache>
                <c:formatCode>General</c:formatCode>
                <c:ptCount val="44"/>
                <c:pt idx="0">
                  <c:v>53</c:v>
                </c:pt>
                <c:pt idx="1">
                  <c:v>41</c:v>
                </c:pt>
                <c:pt idx="2">
                  <c:v>30</c:v>
                </c:pt>
                <c:pt idx="3">
                  <c:v>57</c:v>
                </c:pt>
                <c:pt idx="4">
                  <c:v>87</c:v>
                </c:pt>
                <c:pt idx="5">
                  <c:v>52</c:v>
                </c:pt>
                <c:pt idx="6">
                  <c:v>58</c:v>
                </c:pt>
                <c:pt idx="7">
                  <c:v>71</c:v>
                </c:pt>
                <c:pt idx="8">
                  <c:v>75</c:v>
                </c:pt>
                <c:pt idx="9">
                  <c:v>52</c:v>
                </c:pt>
                <c:pt idx="10">
                  <c:v>59</c:v>
                </c:pt>
                <c:pt idx="11">
                  <c:v>85</c:v>
                </c:pt>
                <c:pt idx="12">
                  <c:v>73</c:v>
                </c:pt>
                <c:pt idx="13">
                  <c:v>65</c:v>
                </c:pt>
                <c:pt idx="14">
                  <c:v>72</c:v>
                </c:pt>
                <c:pt idx="15">
                  <c:v>81</c:v>
                </c:pt>
                <c:pt idx="16">
                  <c:v>90</c:v>
                </c:pt>
                <c:pt idx="17">
                  <c:v>83</c:v>
                </c:pt>
                <c:pt idx="18">
                  <c:v>98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49</c:v>
                </c:pt>
                <c:pt idx="23">
                  <c:v>54</c:v>
                </c:pt>
                <c:pt idx="24">
                  <c:v>83</c:v>
                </c:pt>
                <c:pt idx="25">
                  <c:v>69</c:v>
                </c:pt>
                <c:pt idx="26">
                  <c:v>75</c:v>
                </c:pt>
                <c:pt idx="27">
                  <c:v>67</c:v>
                </c:pt>
                <c:pt idx="28">
                  <c:v>90</c:v>
                </c:pt>
                <c:pt idx="29">
                  <c:v>65</c:v>
                </c:pt>
                <c:pt idx="30">
                  <c:v>69</c:v>
                </c:pt>
                <c:pt idx="31">
                  <c:v>67</c:v>
                </c:pt>
                <c:pt idx="32">
                  <c:v>71</c:v>
                </c:pt>
                <c:pt idx="33">
                  <c:v>55</c:v>
                </c:pt>
                <c:pt idx="34">
                  <c:v>64</c:v>
                </c:pt>
                <c:pt idx="35">
                  <c:v>67</c:v>
                </c:pt>
                <c:pt idx="36">
                  <c:v>54</c:v>
                </c:pt>
                <c:pt idx="37">
                  <c:v>59</c:v>
                </c:pt>
                <c:pt idx="38">
                  <c:v>56</c:v>
                </c:pt>
                <c:pt idx="39">
                  <c:v>47</c:v>
                </c:pt>
                <c:pt idx="40">
                  <c:v>42</c:v>
                </c:pt>
                <c:pt idx="41">
                  <c:v>27</c:v>
                </c:pt>
                <c:pt idx="42">
                  <c:v>33</c:v>
                </c:pt>
                <c:pt idx="4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3-404F-8795-2B4EEE2D4F4A}"/>
            </c:ext>
          </c:extLst>
        </c:ser>
        <c:ser>
          <c:idx val="5"/>
          <c:order val="5"/>
          <c:tx>
            <c:strRef>
              <c:f>'Deals (#) by Sector'!$B$37</c:f>
              <c:strCache>
                <c:ptCount val="1"/>
                <c:pt idx="0">
                  <c:v>B2C</c:v>
                </c:pt>
              </c:strCache>
            </c:strRef>
          </c:tx>
          <c:invertIfNegative val="0"/>
          <c:cat>
            <c:multiLvlStrRef>
              <c:f>'Deals (#) by Sector'!$C$30:$AT$31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(#) by Sector'!$C$37:$AT$37</c:f>
              <c:numCache>
                <c:formatCode>General</c:formatCode>
                <c:ptCount val="44"/>
                <c:pt idx="0">
                  <c:v>140</c:v>
                </c:pt>
                <c:pt idx="1">
                  <c:v>134</c:v>
                </c:pt>
                <c:pt idx="2">
                  <c:v>105</c:v>
                </c:pt>
                <c:pt idx="3">
                  <c:v>161</c:v>
                </c:pt>
                <c:pt idx="4">
                  <c:v>161</c:v>
                </c:pt>
                <c:pt idx="5">
                  <c:v>130</c:v>
                </c:pt>
                <c:pt idx="6">
                  <c:v>155</c:v>
                </c:pt>
                <c:pt idx="7">
                  <c:v>143</c:v>
                </c:pt>
                <c:pt idx="8">
                  <c:v>181</c:v>
                </c:pt>
                <c:pt idx="9">
                  <c:v>150</c:v>
                </c:pt>
                <c:pt idx="10">
                  <c:v>142</c:v>
                </c:pt>
                <c:pt idx="11">
                  <c:v>210</c:v>
                </c:pt>
                <c:pt idx="12">
                  <c:v>158</c:v>
                </c:pt>
                <c:pt idx="13">
                  <c:v>127</c:v>
                </c:pt>
                <c:pt idx="14">
                  <c:v>177</c:v>
                </c:pt>
                <c:pt idx="15">
                  <c:v>156</c:v>
                </c:pt>
                <c:pt idx="16">
                  <c:v>199</c:v>
                </c:pt>
                <c:pt idx="17">
                  <c:v>165</c:v>
                </c:pt>
                <c:pt idx="18">
                  <c:v>181</c:v>
                </c:pt>
                <c:pt idx="19">
                  <c:v>177</c:v>
                </c:pt>
                <c:pt idx="20">
                  <c:v>243</c:v>
                </c:pt>
                <c:pt idx="21">
                  <c:v>193</c:v>
                </c:pt>
                <c:pt idx="22">
                  <c:v>188</c:v>
                </c:pt>
                <c:pt idx="23">
                  <c:v>188</c:v>
                </c:pt>
                <c:pt idx="24">
                  <c:v>214</c:v>
                </c:pt>
                <c:pt idx="25">
                  <c:v>170</c:v>
                </c:pt>
                <c:pt idx="26">
                  <c:v>184</c:v>
                </c:pt>
                <c:pt idx="27">
                  <c:v>180</c:v>
                </c:pt>
                <c:pt idx="28">
                  <c:v>205</c:v>
                </c:pt>
                <c:pt idx="29">
                  <c:v>168</c:v>
                </c:pt>
                <c:pt idx="30">
                  <c:v>197</c:v>
                </c:pt>
                <c:pt idx="31">
                  <c:v>199</c:v>
                </c:pt>
                <c:pt idx="32">
                  <c:v>244</c:v>
                </c:pt>
                <c:pt idx="33">
                  <c:v>197</c:v>
                </c:pt>
                <c:pt idx="34">
                  <c:v>211</c:v>
                </c:pt>
                <c:pt idx="35">
                  <c:v>220</c:v>
                </c:pt>
                <c:pt idx="36">
                  <c:v>222</c:v>
                </c:pt>
                <c:pt idx="37">
                  <c:v>193</c:v>
                </c:pt>
                <c:pt idx="38">
                  <c:v>230</c:v>
                </c:pt>
                <c:pt idx="39">
                  <c:v>216</c:v>
                </c:pt>
                <c:pt idx="40">
                  <c:v>189</c:v>
                </c:pt>
                <c:pt idx="41">
                  <c:v>108</c:v>
                </c:pt>
                <c:pt idx="42">
                  <c:v>150</c:v>
                </c:pt>
                <c:pt idx="43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03-404F-8795-2B4EEE2D4F4A}"/>
            </c:ext>
          </c:extLst>
        </c:ser>
        <c:ser>
          <c:idx val="6"/>
          <c:order val="6"/>
          <c:tx>
            <c:strRef>
              <c:f>'Deals (#) by Sector'!$B$38</c:f>
              <c:strCache>
                <c:ptCount val="1"/>
                <c:pt idx="0">
                  <c:v>B2B</c:v>
                </c:pt>
              </c:strCache>
            </c:strRef>
          </c:tx>
          <c:invertIfNegative val="0"/>
          <c:cat>
            <c:multiLvlStrRef>
              <c:f>'Deals (#) by Sector'!$C$30:$AT$31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(#) by Sector'!$C$38:$AT$38</c:f>
              <c:numCache>
                <c:formatCode>General</c:formatCode>
                <c:ptCount val="44"/>
                <c:pt idx="0">
                  <c:v>221</c:v>
                </c:pt>
                <c:pt idx="1">
                  <c:v>209</c:v>
                </c:pt>
                <c:pt idx="2">
                  <c:v>210</c:v>
                </c:pt>
                <c:pt idx="3">
                  <c:v>273</c:v>
                </c:pt>
                <c:pt idx="4">
                  <c:v>271</c:v>
                </c:pt>
                <c:pt idx="5">
                  <c:v>239</c:v>
                </c:pt>
                <c:pt idx="6">
                  <c:v>254</c:v>
                </c:pt>
                <c:pt idx="7">
                  <c:v>299</c:v>
                </c:pt>
                <c:pt idx="8">
                  <c:v>314</c:v>
                </c:pt>
                <c:pt idx="9">
                  <c:v>273</c:v>
                </c:pt>
                <c:pt idx="10">
                  <c:v>263</c:v>
                </c:pt>
                <c:pt idx="11">
                  <c:v>433</c:v>
                </c:pt>
                <c:pt idx="12">
                  <c:v>295</c:v>
                </c:pt>
                <c:pt idx="13">
                  <c:v>247</c:v>
                </c:pt>
                <c:pt idx="14">
                  <c:v>298</c:v>
                </c:pt>
                <c:pt idx="15">
                  <c:v>335</c:v>
                </c:pt>
                <c:pt idx="16">
                  <c:v>407</c:v>
                </c:pt>
                <c:pt idx="17">
                  <c:v>353</c:v>
                </c:pt>
                <c:pt idx="18">
                  <c:v>358</c:v>
                </c:pt>
                <c:pt idx="19">
                  <c:v>430</c:v>
                </c:pt>
                <c:pt idx="20">
                  <c:v>425</c:v>
                </c:pt>
                <c:pt idx="21">
                  <c:v>396</c:v>
                </c:pt>
                <c:pt idx="22">
                  <c:v>393</c:v>
                </c:pt>
                <c:pt idx="23">
                  <c:v>388</c:v>
                </c:pt>
                <c:pt idx="24">
                  <c:v>422</c:v>
                </c:pt>
                <c:pt idx="25">
                  <c:v>396</c:v>
                </c:pt>
                <c:pt idx="26">
                  <c:v>364</c:v>
                </c:pt>
                <c:pt idx="27">
                  <c:v>358</c:v>
                </c:pt>
                <c:pt idx="28">
                  <c:v>492</c:v>
                </c:pt>
                <c:pt idx="29">
                  <c:v>376</c:v>
                </c:pt>
                <c:pt idx="30">
                  <c:v>416</c:v>
                </c:pt>
                <c:pt idx="31">
                  <c:v>416</c:v>
                </c:pt>
                <c:pt idx="32">
                  <c:v>555</c:v>
                </c:pt>
                <c:pt idx="33">
                  <c:v>474</c:v>
                </c:pt>
                <c:pt idx="34">
                  <c:v>485</c:v>
                </c:pt>
                <c:pt idx="35">
                  <c:v>464</c:v>
                </c:pt>
                <c:pt idx="36">
                  <c:v>531</c:v>
                </c:pt>
                <c:pt idx="37">
                  <c:v>506</c:v>
                </c:pt>
                <c:pt idx="38">
                  <c:v>519</c:v>
                </c:pt>
                <c:pt idx="39">
                  <c:v>490</c:v>
                </c:pt>
                <c:pt idx="40">
                  <c:v>511</c:v>
                </c:pt>
                <c:pt idx="41">
                  <c:v>209</c:v>
                </c:pt>
                <c:pt idx="42">
                  <c:v>369</c:v>
                </c:pt>
                <c:pt idx="43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03-404F-8795-2B4EEE2D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976575920"/>
        <c:axId val="-1976591152"/>
      </c:barChart>
      <c:catAx>
        <c:axId val="-1976575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 rot="-5400000" vert="horz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-1976591152"/>
        <c:crosses val="autoZero"/>
        <c:auto val="1"/>
        <c:lblAlgn val="ctr"/>
        <c:lblOffset val="100"/>
        <c:noMultiLvlLbl val="0"/>
      </c:catAx>
      <c:valAx>
        <c:axId val="-19765911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&quot;$&quot;#,##0_);\(&quot;$&quot;#,##0\)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7657592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ysClr val="windowText" lastClr="000000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'Deals (#) by Sector'!$B$7</c:f>
              <c:strCache>
                <c:ptCount val="1"/>
                <c:pt idx="0">
                  <c:v>Materials &amp;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'Deals (#)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(#) by Sector'!$C$7:$Q$7</c:f>
              <c:numCache>
                <c:formatCode>#,##0</c:formatCode>
                <c:ptCount val="15"/>
                <c:pt idx="0">
                  <c:v>118</c:v>
                </c:pt>
                <c:pt idx="1">
                  <c:v>152</c:v>
                </c:pt>
                <c:pt idx="2">
                  <c:v>112</c:v>
                </c:pt>
                <c:pt idx="3">
                  <c:v>73</c:v>
                </c:pt>
                <c:pt idx="4">
                  <c:v>113</c:v>
                </c:pt>
                <c:pt idx="5">
                  <c:v>105</c:v>
                </c:pt>
                <c:pt idx="6">
                  <c:v>128</c:v>
                </c:pt>
                <c:pt idx="7">
                  <c:v>114</c:v>
                </c:pt>
                <c:pt idx="8">
                  <c:v>157</c:v>
                </c:pt>
                <c:pt idx="9">
                  <c:v>160</c:v>
                </c:pt>
                <c:pt idx="10">
                  <c:v>130</c:v>
                </c:pt>
                <c:pt idx="11">
                  <c:v>139</c:v>
                </c:pt>
                <c:pt idx="12">
                  <c:v>157</c:v>
                </c:pt>
                <c:pt idx="13">
                  <c:v>145</c:v>
                </c:pt>
                <c:pt idx="1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4-4E6E-BA7D-3D204D0D15D2}"/>
            </c:ext>
          </c:extLst>
        </c:ser>
        <c:ser>
          <c:idx val="1"/>
          <c:order val="1"/>
          <c:tx>
            <c:strRef>
              <c:f>'Deals (#) by Sector'!$B$8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'Deals (#)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(#) by Sector'!$C$8:$Q$8</c:f>
              <c:numCache>
                <c:formatCode>#,##0</c:formatCode>
                <c:ptCount val="15"/>
                <c:pt idx="0">
                  <c:v>336</c:v>
                </c:pt>
                <c:pt idx="1">
                  <c:v>416</c:v>
                </c:pt>
                <c:pt idx="2">
                  <c:v>334</c:v>
                </c:pt>
                <c:pt idx="3">
                  <c:v>256</c:v>
                </c:pt>
                <c:pt idx="4">
                  <c:v>387</c:v>
                </c:pt>
                <c:pt idx="5">
                  <c:v>412</c:v>
                </c:pt>
                <c:pt idx="6">
                  <c:v>466</c:v>
                </c:pt>
                <c:pt idx="7">
                  <c:v>490</c:v>
                </c:pt>
                <c:pt idx="8">
                  <c:v>579</c:v>
                </c:pt>
                <c:pt idx="9">
                  <c:v>612</c:v>
                </c:pt>
                <c:pt idx="10">
                  <c:v>712</c:v>
                </c:pt>
                <c:pt idx="11">
                  <c:v>851</c:v>
                </c:pt>
                <c:pt idx="12">
                  <c:v>971</c:v>
                </c:pt>
                <c:pt idx="13">
                  <c:v>953</c:v>
                </c:pt>
                <c:pt idx="14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4-4E6E-BA7D-3D204D0D15D2}"/>
            </c:ext>
          </c:extLst>
        </c:ser>
        <c:ser>
          <c:idx val="2"/>
          <c:order val="2"/>
          <c:tx>
            <c:strRef>
              <c:f>'Deals (#) by Sector'!$B$9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'Deals (#)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(#) by Sector'!$C$9:$Q$9</c:f>
              <c:numCache>
                <c:formatCode>#,##0</c:formatCode>
                <c:ptCount val="15"/>
                <c:pt idx="0">
                  <c:v>276</c:v>
                </c:pt>
                <c:pt idx="1">
                  <c:v>334</c:v>
                </c:pt>
                <c:pt idx="2">
                  <c:v>318</c:v>
                </c:pt>
                <c:pt idx="3">
                  <c:v>219</c:v>
                </c:pt>
                <c:pt idx="4">
                  <c:v>353</c:v>
                </c:pt>
                <c:pt idx="5">
                  <c:v>398</c:v>
                </c:pt>
                <c:pt idx="6">
                  <c:v>428</c:v>
                </c:pt>
                <c:pt idx="7">
                  <c:v>414</c:v>
                </c:pt>
                <c:pt idx="8">
                  <c:v>526</c:v>
                </c:pt>
                <c:pt idx="9">
                  <c:v>579</c:v>
                </c:pt>
                <c:pt idx="10">
                  <c:v>669</c:v>
                </c:pt>
                <c:pt idx="11">
                  <c:v>767</c:v>
                </c:pt>
                <c:pt idx="12">
                  <c:v>917</c:v>
                </c:pt>
                <c:pt idx="13">
                  <c:v>857</c:v>
                </c:pt>
                <c:pt idx="14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C4-4E6E-BA7D-3D204D0D15D2}"/>
            </c:ext>
          </c:extLst>
        </c:ser>
        <c:ser>
          <c:idx val="3"/>
          <c:order val="3"/>
          <c:tx>
            <c:strRef>
              <c:f>'Deals (#) by Sector'!$B$10</c:f>
              <c:strCache>
                <c:ptCount val="1"/>
                <c:pt idx="0">
                  <c:v>Financial services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'Deals (#)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(#) by Sector'!$C$10:$Q$10</c:f>
              <c:numCache>
                <c:formatCode>#,##0</c:formatCode>
                <c:ptCount val="15"/>
                <c:pt idx="0">
                  <c:v>147</c:v>
                </c:pt>
                <c:pt idx="1">
                  <c:v>228</c:v>
                </c:pt>
                <c:pt idx="2">
                  <c:v>196</c:v>
                </c:pt>
                <c:pt idx="3">
                  <c:v>149</c:v>
                </c:pt>
                <c:pt idx="4">
                  <c:v>276</c:v>
                </c:pt>
                <c:pt idx="5">
                  <c:v>265</c:v>
                </c:pt>
                <c:pt idx="6">
                  <c:v>269</c:v>
                </c:pt>
                <c:pt idx="7">
                  <c:v>271</c:v>
                </c:pt>
                <c:pt idx="8">
                  <c:v>334</c:v>
                </c:pt>
                <c:pt idx="9">
                  <c:v>397</c:v>
                </c:pt>
                <c:pt idx="10">
                  <c:v>362</c:v>
                </c:pt>
                <c:pt idx="11">
                  <c:v>350</c:v>
                </c:pt>
                <c:pt idx="12">
                  <c:v>414</c:v>
                </c:pt>
                <c:pt idx="13">
                  <c:v>417</c:v>
                </c:pt>
                <c:pt idx="14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C4-4E6E-BA7D-3D204D0D15D2}"/>
            </c:ext>
          </c:extLst>
        </c:ser>
        <c:ser>
          <c:idx val="4"/>
          <c:order val="4"/>
          <c:tx>
            <c:strRef>
              <c:f>'Deals (#) by Sector'!$B$11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'Deals (#)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(#) by Sector'!$C$11:$Q$11</c:f>
              <c:numCache>
                <c:formatCode>#,##0</c:formatCode>
                <c:ptCount val="15"/>
                <c:pt idx="0">
                  <c:v>224</c:v>
                </c:pt>
                <c:pt idx="1">
                  <c:v>244</c:v>
                </c:pt>
                <c:pt idx="2">
                  <c:v>215</c:v>
                </c:pt>
                <c:pt idx="3">
                  <c:v>132</c:v>
                </c:pt>
                <c:pt idx="4">
                  <c:v>181</c:v>
                </c:pt>
                <c:pt idx="5">
                  <c:v>268</c:v>
                </c:pt>
                <c:pt idx="6">
                  <c:v>271</c:v>
                </c:pt>
                <c:pt idx="7">
                  <c:v>291</c:v>
                </c:pt>
                <c:pt idx="8">
                  <c:v>339</c:v>
                </c:pt>
                <c:pt idx="9">
                  <c:v>242</c:v>
                </c:pt>
                <c:pt idx="10">
                  <c:v>294</c:v>
                </c:pt>
                <c:pt idx="11">
                  <c:v>291</c:v>
                </c:pt>
                <c:pt idx="12">
                  <c:v>257</c:v>
                </c:pt>
                <c:pt idx="13">
                  <c:v>216</c:v>
                </c:pt>
                <c:pt idx="14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C4-4E6E-BA7D-3D204D0D15D2}"/>
            </c:ext>
          </c:extLst>
        </c:ser>
        <c:ser>
          <c:idx val="5"/>
          <c:order val="5"/>
          <c:tx>
            <c:strRef>
              <c:f>'Deals (#) by Sector'!$B$12</c:f>
              <c:strCache>
                <c:ptCount val="1"/>
                <c:pt idx="0">
                  <c:v>B2C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'Deals (#)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(#) by Sector'!$C$12:$Q$12</c:f>
              <c:numCache>
                <c:formatCode>#,##0</c:formatCode>
                <c:ptCount val="15"/>
                <c:pt idx="0">
                  <c:v>665</c:v>
                </c:pt>
                <c:pt idx="1">
                  <c:v>817</c:v>
                </c:pt>
                <c:pt idx="2">
                  <c:v>582</c:v>
                </c:pt>
                <c:pt idx="3">
                  <c:v>393</c:v>
                </c:pt>
                <c:pt idx="4">
                  <c:v>540</c:v>
                </c:pt>
                <c:pt idx="5">
                  <c:v>589</c:v>
                </c:pt>
                <c:pt idx="6">
                  <c:v>683</c:v>
                </c:pt>
                <c:pt idx="7">
                  <c:v>618</c:v>
                </c:pt>
                <c:pt idx="8">
                  <c:v>722</c:v>
                </c:pt>
                <c:pt idx="9">
                  <c:v>812</c:v>
                </c:pt>
                <c:pt idx="10">
                  <c:v>748</c:v>
                </c:pt>
                <c:pt idx="11">
                  <c:v>769</c:v>
                </c:pt>
                <c:pt idx="12">
                  <c:v>872</c:v>
                </c:pt>
                <c:pt idx="13">
                  <c:v>861</c:v>
                </c:pt>
                <c:pt idx="14">
                  <c:v>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C4-4E6E-BA7D-3D204D0D15D2}"/>
            </c:ext>
          </c:extLst>
        </c:ser>
        <c:ser>
          <c:idx val="6"/>
          <c:order val="6"/>
          <c:tx>
            <c:strRef>
              <c:f>'Deals (#) by Sector'!$B$13</c:f>
              <c:strCache>
                <c:ptCount val="1"/>
                <c:pt idx="0">
                  <c:v>B2B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'Deals (#)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'Deals (#) by Sector'!$C$13:$Q$13</c:f>
              <c:numCache>
                <c:formatCode>#,##0</c:formatCode>
                <c:ptCount val="15"/>
                <c:pt idx="0">
                  <c:v>1006</c:v>
                </c:pt>
                <c:pt idx="1">
                  <c:v>1258</c:v>
                </c:pt>
                <c:pt idx="2">
                  <c:v>965</c:v>
                </c:pt>
                <c:pt idx="3">
                  <c:v>649</c:v>
                </c:pt>
                <c:pt idx="4">
                  <c:v>913</c:v>
                </c:pt>
                <c:pt idx="5">
                  <c:v>1063</c:v>
                </c:pt>
                <c:pt idx="6">
                  <c:v>1283</c:v>
                </c:pt>
                <c:pt idx="7">
                  <c:v>1175</c:v>
                </c:pt>
                <c:pt idx="8">
                  <c:v>1548</c:v>
                </c:pt>
                <c:pt idx="9">
                  <c:v>1602</c:v>
                </c:pt>
                <c:pt idx="10">
                  <c:v>1540</c:v>
                </c:pt>
                <c:pt idx="11">
                  <c:v>1700</c:v>
                </c:pt>
                <c:pt idx="12">
                  <c:v>1978</c:v>
                </c:pt>
                <c:pt idx="13">
                  <c:v>2046</c:v>
                </c:pt>
                <c:pt idx="14">
                  <c:v>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C4-4E6E-BA7D-3D204D0D1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66926016"/>
        <c:axId val="673867344"/>
      </c:barChart>
      <c:catAx>
        <c:axId val="6669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67344"/>
        <c:crosses val="autoZero"/>
        <c:auto val="1"/>
        <c:lblAlgn val="ctr"/>
        <c:lblOffset val="100"/>
        <c:noMultiLvlLbl val="0"/>
      </c:catAx>
      <c:valAx>
        <c:axId val="6738673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2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'Buyout Multiples'!$B$42</c:f>
              <c:strCache>
                <c:ptCount val="1"/>
                <c:pt idx="0">
                  <c:v>Debt/EBITDA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'Buyout Multiples'!$C$40:$Q$40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'Buyout Multiples'!$C$42:$Q$42</c:f>
              <c:numCache>
                <c:formatCode>0.0\x</c:formatCode>
                <c:ptCount val="15"/>
                <c:pt idx="0">
                  <c:v>5.700048644536408</c:v>
                </c:pt>
                <c:pt idx="1">
                  <c:v>5.641777577</c:v>
                </c:pt>
                <c:pt idx="2">
                  <c:v>6.8712821290557207</c:v>
                </c:pt>
                <c:pt idx="3">
                  <c:v>3.2101113175711506</c:v>
                </c:pt>
                <c:pt idx="4">
                  <c:v>4.5263907348722574</c:v>
                </c:pt>
                <c:pt idx="5">
                  <c:v>4.296875</c:v>
                </c:pt>
                <c:pt idx="6">
                  <c:v>4.4275642215460049</c:v>
                </c:pt>
                <c:pt idx="7">
                  <c:v>5.6622904947291808</c:v>
                </c:pt>
                <c:pt idx="8">
                  <c:v>6.4672631883105893</c:v>
                </c:pt>
                <c:pt idx="9">
                  <c:v>5.2510961101601312</c:v>
                </c:pt>
                <c:pt idx="10">
                  <c:v>5.7157316724790741</c:v>
                </c:pt>
                <c:pt idx="11">
                  <c:v>5.71546862064974</c:v>
                </c:pt>
                <c:pt idx="12">
                  <c:v>5.9249694732343317</c:v>
                </c:pt>
                <c:pt idx="13">
                  <c:v>5.975491084380125</c:v>
                </c:pt>
                <c:pt idx="14">
                  <c:v>6.3104511210109289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1-45CD-AA9C-1F81480D6961}"/>
            </c:ext>
          </c:extLst>
        </c:ser>
        <c:ser>
          <c:idx val="2"/>
          <c:order val="2"/>
          <c:tx>
            <c:strRef>
              <c:f>'Buyout Multiples'!$B$43</c:f>
              <c:strCache>
                <c:ptCount val="1"/>
                <c:pt idx="0">
                  <c:v>Equity/EBITDA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'Buyout Multiples'!$C$40:$Q$40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'Buyout Multiples'!$C$43:$Q$43</c:f>
              <c:numCache>
                <c:formatCode>0.0\x</c:formatCode>
                <c:ptCount val="15"/>
                <c:pt idx="0">
                  <c:v>3.7174230289635917</c:v>
                </c:pt>
                <c:pt idx="1">
                  <c:v>4.358222423</c:v>
                </c:pt>
                <c:pt idx="2">
                  <c:v>5.1619014649442798</c:v>
                </c:pt>
                <c:pt idx="3">
                  <c:v>4.2801484229288498</c:v>
                </c:pt>
                <c:pt idx="4">
                  <c:v>3.6251883771277429</c:v>
                </c:pt>
                <c:pt idx="5">
                  <c:v>4.296875</c:v>
                </c:pt>
                <c:pt idx="6">
                  <c:v>3.8446885634539942</c:v>
                </c:pt>
                <c:pt idx="7">
                  <c:v>4.0515159167708177</c:v>
                </c:pt>
                <c:pt idx="8">
                  <c:v>5.7210405126894113</c:v>
                </c:pt>
                <c:pt idx="9">
                  <c:v>4.5955984298398684</c:v>
                </c:pt>
                <c:pt idx="10">
                  <c:v>5.8732892045209253</c:v>
                </c:pt>
                <c:pt idx="11">
                  <c:v>5.4073832783502604</c:v>
                </c:pt>
                <c:pt idx="12">
                  <c:v>5.5670485292656684</c:v>
                </c:pt>
                <c:pt idx="13">
                  <c:v>6.7281838226198749</c:v>
                </c:pt>
                <c:pt idx="14">
                  <c:v>7.8174245219890706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1-45CD-AA9C-1F81480D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617981008"/>
        <c:axId val="1305471616"/>
      </c:barChart>
      <c:lineChart>
        <c:grouping val="standard"/>
        <c:varyColors val="0"/>
        <c:ser>
          <c:idx val="0"/>
          <c:order val="0"/>
          <c:tx>
            <c:strRef>
              <c:f>'Buyout Multiples'!$B$41</c:f>
              <c:strCache>
                <c:ptCount val="1"/>
                <c:pt idx="0">
                  <c:v>EV/EBITDA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'Buyout Multiples'!$C$40:$Q$40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'Buyout Multiples'!$C$41:$Q$41</c:f>
              <c:numCache>
                <c:formatCode>0.0\x</c:formatCode>
                <c:ptCount val="15"/>
                <c:pt idx="0">
                  <c:v>9.4174716734999997</c:v>
                </c:pt>
                <c:pt idx="1">
                  <c:v>10</c:v>
                </c:pt>
                <c:pt idx="2">
                  <c:v>12.033183594</c:v>
                </c:pt>
                <c:pt idx="3">
                  <c:v>7.4902597405</c:v>
                </c:pt>
                <c:pt idx="4">
                  <c:v>8.1515791120000003</c:v>
                </c:pt>
                <c:pt idx="5">
                  <c:v>8.59375</c:v>
                </c:pt>
                <c:pt idx="6">
                  <c:v>8.2722527849999992</c:v>
                </c:pt>
                <c:pt idx="7">
                  <c:v>9.7138064114999985</c:v>
                </c:pt>
                <c:pt idx="8">
                  <c:v>12.188303701000001</c:v>
                </c:pt>
                <c:pt idx="9">
                  <c:v>9.8466945399999997</c:v>
                </c:pt>
                <c:pt idx="10">
                  <c:v>11.589020876999999</c:v>
                </c:pt>
                <c:pt idx="11">
                  <c:v>11.122851899</c:v>
                </c:pt>
                <c:pt idx="12">
                  <c:v>11.4920180025</c:v>
                </c:pt>
                <c:pt idx="13">
                  <c:v>12.703674907</c:v>
                </c:pt>
                <c:pt idx="14">
                  <c:v>14.127875642999999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1-45CD-AA9C-1F81480D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981008"/>
        <c:axId val="1305471616"/>
      </c:lineChart>
      <c:catAx>
        <c:axId val="16179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1616"/>
        <c:crosses val="autoZero"/>
        <c:auto val="1"/>
        <c:lblAlgn val="ctr"/>
        <c:lblOffset val="100"/>
        <c:noMultiLvlLbl val="0"/>
      </c:catAx>
      <c:valAx>
        <c:axId val="1305471616"/>
        <c:scaling>
          <c:orientation val="minMax"/>
        </c:scaling>
        <c:delete val="0"/>
        <c:axPos val="l"/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'Buyout Multiples'!$B$44</c:f>
              <c:strCache>
                <c:ptCount val="1"/>
                <c:pt idx="0">
                  <c:v>Debt Percent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E9-4771-B8B3-A497070CBF84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29E-4A8C-A448-B08AF4F615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'Buyout Multiples'!$C$40:$Q$40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'Buyout Multiples'!$C$44:$Q$44</c:f>
              <c:numCache>
                <c:formatCode>0.0%</c:formatCode>
                <c:ptCount val="15"/>
                <c:pt idx="0">
                  <c:v>0.60526315790000007</c:v>
                </c:pt>
                <c:pt idx="1">
                  <c:v>0.5641777577</c:v>
                </c:pt>
                <c:pt idx="2">
                  <c:v>0.57102778124999998</c:v>
                </c:pt>
                <c:pt idx="3">
                  <c:v>0.42857142860000003</c:v>
                </c:pt>
                <c:pt idx="4">
                  <c:v>0.55527777779999998</c:v>
                </c:pt>
                <c:pt idx="5">
                  <c:v>0.5</c:v>
                </c:pt>
                <c:pt idx="6">
                  <c:v>0.53523076925000002</c:v>
                </c:pt>
                <c:pt idx="7">
                  <c:v>0.58291160590000002</c:v>
                </c:pt>
                <c:pt idx="8">
                  <c:v>0.53061224490000003</c:v>
                </c:pt>
                <c:pt idx="9">
                  <c:v>0.53328516375000001</c:v>
                </c:pt>
                <c:pt idx="10">
                  <c:v>0.49320229319999997</c:v>
                </c:pt>
                <c:pt idx="11">
                  <c:v>0.51384920634999998</c:v>
                </c:pt>
                <c:pt idx="12">
                  <c:v>0.51557258890000002</c:v>
                </c:pt>
                <c:pt idx="13">
                  <c:v>0.47037499999999999</c:v>
                </c:pt>
                <c:pt idx="14">
                  <c:v>0.44666666669999999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93A-AFEE-34216079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194464"/>
        <c:axId val="1305561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'Buyout Multiples'!$B$41</c15:sqref>
                        </c15:formulaRef>
                      </c:ext>
                    </c:extLst>
                    <c:strCache>
                      <c:ptCount val="1"/>
                      <c:pt idx="0">
                        <c:v>EV/EBITDA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'Buyout Multiples'!$C$40:$Q$40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 formatCode="0&quot;*&quot;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'Buyout Multiples'!$C$41:$Q$41</c15:sqref>
                        </c15:formulaRef>
                      </c:ext>
                    </c:extLst>
                    <c:numCache>
                      <c:formatCode>0.0\x</c:formatCode>
                      <c:ptCount val="15"/>
                      <c:pt idx="0">
                        <c:v>9.4174716734999997</c:v>
                      </c:pt>
                      <c:pt idx="1">
                        <c:v>10</c:v>
                      </c:pt>
                      <c:pt idx="2">
                        <c:v>12.033183594</c:v>
                      </c:pt>
                      <c:pt idx="3">
                        <c:v>7.4902597405</c:v>
                      </c:pt>
                      <c:pt idx="4">
                        <c:v>8.1515791120000003</c:v>
                      </c:pt>
                      <c:pt idx="5">
                        <c:v>8.59375</c:v>
                      </c:pt>
                      <c:pt idx="6">
                        <c:v>8.2722527849999992</c:v>
                      </c:pt>
                      <c:pt idx="7">
                        <c:v>9.7138064114999985</c:v>
                      </c:pt>
                      <c:pt idx="8">
                        <c:v>12.188303701000001</c:v>
                      </c:pt>
                      <c:pt idx="9">
                        <c:v>9.8466945399999997</c:v>
                      </c:pt>
                      <c:pt idx="10">
                        <c:v>11.589020876999999</c:v>
                      </c:pt>
                      <c:pt idx="11">
                        <c:v>11.122851899</c:v>
                      </c:pt>
                      <c:pt idx="12">
                        <c:v>11.4920180025</c:v>
                      </c:pt>
                      <c:pt idx="13">
                        <c:v>12.703674907</c:v>
                      </c:pt>
                      <c:pt idx="14">
                        <c:v>14.127875642999999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CF7-493A-AFEE-34216079E20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'Buyout Multiples'!$B$42</c15:sqref>
                        </c15:formulaRef>
                      </c:ext>
                    </c:extLst>
                    <c:strCache>
                      <c:ptCount val="1"/>
                      <c:pt idx="0">
                        <c:v>Debt/EBITDA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'Buyout Multiples'!$C$40:$Q$40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 formatCode="0&quot;*&quot;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'Buyout Multiples'!$C$42:$Q$42</c15:sqref>
                        </c15:formulaRef>
                      </c:ext>
                    </c:extLst>
                    <c:numCache>
                      <c:formatCode>0.0\x</c:formatCode>
                      <c:ptCount val="15"/>
                      <c:pt idx="0">
                        <c:v>5.700048644536408</c:v>
                      </c:pt>
                      <c:pt idx="1">
                        <c:v>5.641777577</c:v>
                      </c:pt>
                      <c:pt idx="2">
                        <c:v>6.8712821290557207</c:v>
                      </c:pt>
                      <c:pt idx="3">
                        <c:v>3.2101113175711506</c:v>
                      </c:pt>
                      <c:pt idx="4">
                        <c:v>4.5263907348722574</c:v>
                      </c:pt>
                      <c:pt idx="5">
                        <c:v>4.296875</c:v>
                      </c:pt>
                      <c:pt idx="6">
                        <c:v>4.4275642215460049</c:v>
                      </c:pt>
                      <c:pt idx="7">
                        <c:v>5.6622904947291808</c:v>
                      </c:pt>
                      <c:pt idx="8">
                        <c:v>6.4672631883105893</c:v>
                      </c:pt>
                      <c:pt idx="9">
                        <c:v>5.2510961101601312</c:v>
                      </c:pt>
                      <c:pt idx="10">
                        <c:v>5.7157316724790741</c:v>
                      </c:pt>
                      <c:pt idx="11">
                        <c:v>5.71546862064974</c:v>
                      </c:pt>
                      <c:pt idx="12">
                        <c:v>5.9249694732343317</c:v>
                      </c:pt>
                      <c:pt idx="13">
                        <c:v>5.975491084380125</c:v>
                      </c:pt>
                      <c:pt idx="14">
                        <c:v>6.3104511210109289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F7-493A-AFEE-34216079E20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'Buyout Multiples'!$B$43</c15:sqref>
                        </c15:formulaRef>
                      </c:ext>
                    </c:extLst>
                    <c:strCache>
                      <c:ptCount val="1"/>
                      <c:pt idx="0">
                        <c:v>Equity/EBITDA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'Buyout Multiples'!$C$40:$Q$40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 formatCode="0&quot;*&quot;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'Buyout Multiples'!$C$43:$Q$43</c15:sqref>
                        </c15:formulaRef>
                      </c:ext>
                    </c:extLst>
                    <c:numCache>
                      <c:formatCode>0.0\x</c:formatCode>
                      <c:ptCount val="15"/>
                      <c:pt idx="0">
                        <c:v>3.7174230289635917</c:v>
                      </c:pt>
                      <c:pt idx="1">
                        <c:v>4.358222423</c:v>
                      </c:pt>
                      <c:pt idx="2">
                        <c:v>5.1619014649442798</c:v>
                      </c:pt>
                      <c:pt idx="3">
                        <c:v>4.2801484229288498</c:v>
                      </c:pt>
                      <c:pt idx="4">
                        <c:v>3.6251883771277429</c:v>
                      </c:pt>
                      <c:pt idx="5">
                        <c:v>4.296875</c:v>
                      </c:pt>
                      <c:pt idx="6">
                        <c:v>3.8446885634539942</c:v>
                      </c:pt>
                      <c:pt idx="7">
                        <c:v>4.0515159167708177</c:v>
                      </c:pt>
                      <c:pt idx="8">
                        <c:v>5.7210405126894113</c:v>
                      </c:pt>
                      <c:pt idx="9">
                        <c:v>4.5955984298398684</c:v>
                      </c:pt>
                      <c:pt idx="10">
                        <c:v>5.8732892045209253</c:v>
                      </c:pt>
                      <c:pt idx="11">
                        <c:v>5.4073832783502604</c:v>
                      </c:pt>
                      <c:pt idx="12">
                        <c:v>5.5670485292656684</c:v>
                      </c:pt>
                      <c:pt idx="13">
                        <c:v>6.7281838226198749</c:v>
                      </c:pt>
                      <c:pt idx="14">
                        <c:v>7.8174245219890706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F7-493A-AFEE-34216079E20A}"/>
                  </c:ext>
                </c:extLst>
              </c15:ser>
            </c15:filteredLineSeries>
          </c:ext>
        </c:extLst>
      </c:lineChart>
      <c:catAx>
        <c:axId val="154019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61904"/>
        <c:crosses val="autoZero"/>
        <c:auto val="1"/>
        <c:lblAlgn val="ctr"/>
        <c:lblOffset val="100"/>
        <c:noMultiLvlLbl val="0"/>
      </c:catAx>
      <c:valAx>
        <c:axId val="1305561904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9446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'Buyout Multiples'!$B$9</c:f>
              <c:strCache>
                <c:ptCount val="1"/>
                <c:pt idx="0">
                  <c:v>Debt/EBITDA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'Buyout Multiples'!$C$6:$AH$7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'Buyout Multiples'!$C$9:$AH$9</c:f>
              <c:numCache>
                <c:formatCode>0.0\x</c:formatCode>
                <c:ptCount val="32"/>
                <c:pt idx="0">
                  <c:v>4.4405681691010814</c:v>
                </c:pt>
                <c:pt idx="1">
                  <c:v>5.1409758399618068</c:v>
                </c:pt>
                <c:pt idx="2">
                  <c:v>5.3275403161592942</c:v>
                </c:pt>
                <c:pt idx="3">
                  <c:v>5.6622904947291808</c:v>
                </c:pt>
                <c:pt idx="4">
                  <c:v>6.3526644535475167</c:v>
                </c:pt>
                <c:pt idx="5">
                  <c:v>6.572726525466007</c:v>
                </c:pt>
                <c:pt idx="6">
                  <c:v>5.9394243895568124</c:v>
                </c:pt>
                <c:pt idx="7">
                  <c:v>6.4672631883105893</c:v>
                </c:pt>
                <c:pt idx="8">
                  <c:v>5.4546249061515502</c:v>
                </c:pt>
                <c:pt idx="9">
                  <c:v>5.1861522532458473</c:v>
                </c:pt>
                <c:pt idx="10">
                  <c:v>5.5261573104999995</c:v>
                </c:pt>
                <c:pt idx="11">
                  <c:v>5.2510961101601312</c:v>
                </c:pt>
                <c:pt idx="12">
                  <c:v>5.4363146337991202</c:v>
                </c:pt>
                <c:pt idx="13">
                  <c:v>5.0933069732644505</c:v>
                </c:pt>
                <c:pt idx="14">
                  <c:v>5.8046683044015976</c:v>
                </c:pt>
                <c:pt idx="15">
                  <c:v>5.7157316724790741</c:v>
                </c:pt>
                <c:pt idx="16">
                  <c:v>5.9941770849999996</c:v>
                </c:pt>
                <c:pt idx="17">
                  <c:v>5.9159966461069073</c:v>
                </c:pt>
                <c:pt idx="18">
                  <c:v>5.8158233069958989</c:v>
                </c:pt>
                <c:pt idx="19">
                  <c:v>5.71546862064974</c:v>
                </c:pt>
                <c:pt idx="20">
                  <c:v>5.1785714289999998</c:v>
                </c:pt>
                <c:pt idx="21">
                  <c:v>5.2831518257564065</c:v>
                </c:pt>
                <c:pt idx="22">
                  <c:v>5.7749997022499997</c:v>
                </c:pt>
                <c:pt idx="23">
                  <c:v>5.9249694732343317</c:v>
                </c:pt>
                <c:pt idx="24">
                  <c:v>5.9456682055000005</c:v>
                </c:pt>
                <c:pt idx="25">
                  <c:v>5.6731898737446</c:v>
                </c:pt>
                <c:pt idx="26">
                  <c:v>5.6731898737446</c:v>
                </c:pt>
                <c:pt idx="27">
                  <c:v>5.975491084380125</c:v>
                </c:pt>
                <c:pt idx="28">
                  <c:v>6.624214344143831</c:v>
                </c:pt>
                <c:pt idx="29">
                  <c:v>6.8289877566528077</c:v>
                </c:pt>
                <c:pt idx="30">
                  <c:v>5.9582728186125262</c:v>
                </c:pt>
                <c:pt idx="31">
                  <c:v>6.3104511210109289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B-4BC3-81F2-16BE0CB0E324}"/>
            </c:ext>
          </c:extLst>
        </c:ser>
        <c:ser>
          <c:idx val="2"/>
          <c:order val="2"/>
          <c:tx>
            <c:strRef>
              <c:f>'Buyout Multiples'!$B$10</c:f>
              <c:strCache>
                <c:ptCount val="1"/>
                <c:pt idx="0">
                  <c:v>Equity/EBITDA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'Buyout Multiples'!$C$6:$AH$7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'Buyout Multiples'!$C$10:$AH$10</c:f>
              <c:numCache>
                <c:formatCode>0.0\x</c:formatCode>
                <c:ptCount val="32"/>
                <c:pt idx="0">
                  <c:v>4.1365655308989195</c:v>
                </c:pt>
                <c:pt idx="1">
                  <c:v>4.3184197050381927</c:v>
                </c:pt>
                <c:pt idx="2">
                  <c:v>3.968731878840706</c:v>
                </c:pt>
                <c:pt idx="3">
                  <c:v>4.0515159167708177</c:v>
                </c:pt>
                <c:pt idx="4">
                  <c:v>4.5533867724524839</c:v>
                </c:pt>
                <c:pt idx="5">
                  <c:v>5.1029847065339924</c:v>
                </c:pt>
                <c:pt idx="6">
                  <c:v>5.7561930504431871</c:v>
                </c:pt>
                <c:pt idx="7">
                  <c:v>5.7210405126894113</c:v>
                </c:pt>
                <c:pt idx="8">
                  <c:v>4.4687223638484506</c:v>
                </c:pt>
                <c:pt idx="9">
                  <c:v>4.0921982617541524</c:v>
                </c:pt>
                <c:pt idx="10">
                  <c:v>4.4738426895000005</c:v>
                </c:pt>
                <c:pt idx="11">
                  <c:v>4.5955984298398684</c:v>
                </c:pt>
                <c:pt idx="12">
                  <c:v>4.9995012002008794</c:v>
                </c:pt>
                <c:pt idx="13">
                  <c:v>5.4374493367355505</c:v>
                </c:pt>
                <c:pt idx="14">
                  <c:v>6.0196560195984032</c:v>
                </c:pt>
                <c:pt idx="15">
                  <c:v>5.8732892045209253</c:v>
                </c:pt>
                <c:pt idx="16">
                  <c:v>5.9941770849999996</c:v>
                </c:pt>
                <c:pt idx="17">
                  <c:v>5.5484123633930915</c:v>
                </c:pt>
                <c:pt idx="18">
                  <c:v>5.4694219445041021</c:v>
                </c:pt>
                <c:pt idx="19">
                  <c:v>5.4073832783502604</c:v>
                </c:pt>
                <c:pt idx="20">
                  <c:v>4.8214285710000002</c:v>
                </c:pt>
                <c:pt idx="21">
                  <c:v>5.0616757602435927</c:v>
                </c:pt>
                <c:pt idx="22">
                  <c:v>5.7749997022499997</c:v>
                </c:pt>
                <c:pt idx="23">
                  <c:v>5.5670485292656684</c:v>
                </c:pt>
                <c:pt idx="24">
                  <c:v>5.9456682055000005</c:v>
                </c:pt>
                <c:pt idx="25">
                  <c:v>6.2227838602554</c:v>
                </c:pt>
                <c:pt idx="26">
                  <c:v>6.2227838602554</c:v>
                </c:pt>
                <c:pt idx="27">
                  <c:v>6.7281838226198749</c:v>
                </c:pt>
                <c:pt idx="28">
                  <c:v>7.4283067168561692</c:v>
                </c:pt>
                <c:pt idx="29">
                  <c:v>8.3820305523471923</c:v>
                </c:pt>
                <c:pt idx="30">
                  <c:v>6.9490769953874736</c:v>
                </c:pt>
                <c:pt idx="31">
                  <c:v>7.8174245219890706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B-4BC3-81F2-16BE0CB0E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617981008"/>
        <c:axId val="1305471616"/>
      </c:barChart>
      <c:lineChart>
        <c:grouping val="standard"/>
        <c:varyColors val="0"/>
        <c:ser>
          <c:idx val="0"/>
          <c:order val="0"/>
          <c:tx>
            <c:strRef>
              <c:f>'Buyout Multiples'!$B$8</c:f>
              <c:strCache>
                <c:ptCount val="1"/>
                <c:pt idx="0">
                  <c:v>EV/EBITDA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'Buyout Multiples'!$C$6:$AH$7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'Buyout Multiples'!$C$8:$AH$8</c:f>
              <c:numCache>
                <c:formatCode>0.0\x</c:formatCode>
                <c:ptCount val="32"/>
                <c:pt idx="0">
                  <c:v>8.577133700000001</c:v>
                </c:pt>
                <c:pt idx="1">
                  <c:v>9.4593955449999996</c:v>
                </c:pt>
                <c:pt idx="2">
                  <c:v>9.2962721950000002</c:v>
                </c:pt>
                <c:pt idx="3">
                  <c:v>9.7138064114999985</c:v>
                </c:pt>
                <c:pt idx="4">
                  <c:v>10.906051226000001</c:v>
                </c:pt>
                <c:pt idx="5">
                  <c:v>11.675711231999999</c:v>
                </c:pt>
                <c:pt idx="6">
                  <c:v>11.695617439999999</c:v>
                </c:pt>
                <c:pt idx="7">
                  <c:v>12.188303701000001</c:v>
                </c:pt>
                <c:pt idx="8">
                  <c:v>9.9233472700000007</c:v>
                </c:pt>
                <c:pt idx="9">
                  <c:v>9.2783505149999996</c:v>
                </c:pt>
                <c:pt idx="10">
                  <c:v>10</c:v>
                </c:pt>
                <c:pt idx="11">
                  <c:v>9.8466945399999997</c:v>
                </c:pt>
                <c:pt idx="12">
                  <c:v>10.435815834</c:v>
                </c:pt>
                <c:pt idx="13">
                  <c:v>10.530756310000001</c:v>
                </c:pt>
                <c:pt idx="14">
                  <c:v>11.824324324000001</c:v>
                </c:pt>
                <c:pt idx="15">
                  <c:v>11.589020876999999</c:v>
                </c:pt>
                <c:pt idx="16">
                  <c:v>11.988354169999999</c:v>
                </c:pt>
                <c:pt idx="17">
                  <c:v>11.464409009499999</c:v>
                </c:pt>
                <c:pt idx="18">
                  <c:v>11.285245251500001</c:v>
                </c:pt>
                <c:pt idx="19">
                  <c:v>11.122851899</c:v>
                </c:pt>
                <c:pt idx="20">
                  <c:v>10</c:v>
                </c:pt>
                <c:pt idx="21">
                  <c:v>10.344827585999999</c:v>
                </c:pt>
                <c:pt idx="22">
                  <c:v>11.549999404499999</c:v>
                </c:pt>
                <c:pt idx="23">
                  <c:v>11.4920180025</c:v>
                </c:pt>
                <c:pt idx="24">
                  <c:v>11.891336411000001</c:v>
                </c:pt>
                <c:pt idx="25">
                  <c:v>11.895973734</c:v>
                </c:pt>
                <c:pt idx="26">
                  <c:v>11.895973734</c:v>
                </c:pt>
                <c:pt idx="27">
                  <c:v>12.703674907</c:v>
                </c:pt>
                <c:pt idx="28">
                  <c:v>14.052521061</c:v>
                </c:pt>
                <c:pt idx="29">
                  <c:v>15.211018309</c:v>
                </c:pt>
                <c:pt idx="30">
                  <c:v>12.907349814</c:v>
                </c:pt>
                <c:pt idx="31">
                  <c:v>14.127875642999999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B-4BC3-81F2-16BE0CB0E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981008"/>
        <c:axId val="130547161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'Buyout Multiples'!$B$11</c15:sqref>
                        </c15:formulaRef>
                      </c:ext>
                    </c:extLst>
                    <c:strCache>
                      <c:ptCount val="1"/>
                      <c:pt idx="0">
                        <c:v>Debt Percent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'Buyout Multiples'!$C$6:$AH$7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  <c:pt idx="28">
                          <c:v>Q1</c:v>
                        </c:pt>
                        <c:pt idx="29">
                          <c:v>Q2</c:v>
                        </c:pt>
                        <c:pt idx="30">
                          <c:v>Q3</c:v>
                        </c:pt>
                        <c:pt idx="31">
                          <c:v>Q4</c:v>
                        </c:pt>
                      </c:lvl>
                      <c:lvl>
                        <c:pt idx="0">
                          <c:v>2013</c:v>
                        </c:pt>
                        <c:pt idx="4">
                          <c:v>2014</c:v>
                        </c:pt>
                        <c:pt idx="8">
                          <c:v>2015</c:v>
                        </c:pt>
                        <c:pt idx="12">
                          <c:v>2016</c:v>
                        </c:pt>
                        <c:pt idx="16">
                          <c:v>2017</c:v>
                        </c:pt>
                        <c:pt idx="20">
                          <c:v>2018</c:v>
                        </c:pt>
                        <c:pt idx="24">
                          <c:v>2019</c:v>
                        </c:pt>
                        <c:pt idx="28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'Buyout Multiples'!$C$11:$AH$11</c15:sqref>
                        </c15:formulaRef>
                      </c:ext>
                    </c:extLst>
                    <c:numCache>
                      <c:formatCode>0.0%</c:formatCode>
                      <c:ptCount val="32"/>
                      <c:pt idx="0">
                        <c:v>0.51772169170000004</c:v>
                      </c:pt>
                      <c:pt idx="1">
                        <c:v>0.54347826089999995</c:v>
                      </c:pt>
                      <c:pt idx="2">
                        <c:v>0.57308351179999995</c:v>
                      </c:pt>
                      <c:pt idx="3">
                        <c:v>0.58291160590000002</c:v>
                      </c:pt>
                      <c:pt idx="4">
                        <c:v>0.5824898785</c:v>
                      </c:pt>
                      <c:pt idx="5">
                        <c:v>0.56294014084999999</c:v>
                      </c:pt>
                      <c:pt idx="6">
                        <c:v>0.50783333330000002</c:v>
                      </c:pt>
                      <c:pt idx="7">
                        <c:v>0.53061224490000003</c:v>
                      </c:pt>
                      <c:pt idx="8">
                        <c:v>0.54967590649999998</c:v>
                      </c:pt>
                      <c:pt idx="9">
                        <c:v>0.5589519651</c:v>
                      </c:pt>
                      <c:pt idx="10">
                        <c:v>0.55261573104999995</c:v>
                      </c:pt>
                      <c:pt idx="11">
                        <c:v>0.53328516375000001</c:v>
                      </c:pt>
                      <c:pt idx="12">
                        <c:v>0.52092857140000004</c:v>
                      </c:pt>
                      <c:pt idx="13">
                        <c:v>0.48366013070000002</c:v>
                      </c:pt>
                      <c:pt idx="14">
                        <c:v>0.49090909090000001</c:v>
                      </c:pt>
                      <c:pt idx="15">
                        <c:v>0.49320229319999997</c:v>
                      </c:pt>
                      <c:pt idx="16">
                        <c:v>0.5</c:v>
                      </c:pt>
                      <c:pt idx="17">
                        <c:v>0.51603154085000003</c:v>
                      </c:pt>
                      <c:pt idx="18">
                        <c:v>0.51534753364999997</c:v>
                      </c:pt>
                      <c:pt idx="19">
                        <c:v>0.51384920634999998</c:v>
                      </c:pt>
                      <c:pt idx="20">
                        <c:v>0.51785714289999996</c:v>
                      </c:pt>
                      <c:pt idx="21">
                        <c:v>0.51070467650000007</c:v>
                      </c:pt>
                      <c:pt idx="22">
                        <c:v>0.5</c:v>
                      </c:pt>
                      <c:pt idx="23">
                        <c:v>0.51557258890000002</c:v>
                      </c:pt>
                      <c:pt idx="24">
                        <c:v>0.5</c:v>
                      </c:pt>
                      <c:pt idx="25">
                        <c:v>0.47689999999999999</c:v>
                      </c:pt>
                      <c:pt idx="26">
                        <c:v>0.47689999999999999</c:v>
                      </c:pt>
                      <c:pt idx="27">
                        <c:v>0.47037499999999999</c:v>
                      </c:pt>
                      <c:pt idx="28">
                        <c:v>0.47138974675</c:v>
                      </c:pt>
                      <c:pt idx="29">
                        <c:v>0.44895007144999999</c:v>
                      </c:pt>
                      <c:pt idx="30">
                        <c:v>0.46161860524999998</c:v>
                      </c:pt>
                      <c:pt idx="31">
                        <c:v>0.44666666669999999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79B-4BC3-81F2-16BE0CB0E324}"/>
                  </c:ext>
                </c:extLst>
              </c15:ser>
            </c15:filteredLineSeries>
          </c:ext>
        </c:extLst>
      </c:lineChart>
      <c:catAx>
        <c:axId val="16179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1616"/>
        <c:crosses val="autoZero"/>
        <c:auto val="1"/>
        <c:lblAlgn val="ctr"/>
        <c:lblOffset val="100"/>
        <c:noMultiLvlLbl val="0"/>
      </c:catAx>
      <c:valAx>
        <c:axId val="1305471616"/>
        <c:scaling>
          <c:orientation val="minMax"/>
        </c:scaling>
        <c:delete val="0"/>
        <c:axPos val="l"/>
        <c:numFmt formatCode="0.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'Buyout Multiples'!$B$11</c:f>
              <c:strCache>
                <c:ptCount val="1"/>
                <c:pt idx="0">
                  <c:v>Debt Percent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CF-4B42-BC80-C4CD7D81D9D2}"/>
                </c:ext>
              </c:extLst>
            </c:dLbl>
            <c:dLbl>
              <c:idx val="2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B4-47A8-9255-A50A54960BBB}"/>
                </c:ext>
              </c:extLst>
            </c:dLbl>
            <c:dLbl>
              <c:idx val="3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A2-4C83-921F-49CAA2C7A6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'Buyout Multiples'!$C$6:$AH$7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'Buyout Multiples'!$C$11:$AH$11</c:f>
              <c:numCache>
                <c:formatCode>0.0%</c:formatCode>
                <c:ptCount val="32"/>
                <c:pt idx="0">
                  <c:v>0.51772169170000004</c:v>
                </c:pt>
                <c:pt idx="1">
                  <c:v>0.54347826089999995</c:v>
                </c:pt>
                <c:pt idx="2">
                  <c:v>0.57308351179999995</c:v>
                </c:pt>
                <c:pt idx="3">
                  <c:v>0.58291160590000002</c:v>
                </c:pt>
                <c:pt idx="4">
                  <c:v>0.5824898785</c:v>
                </c:pt>
                <c:pt idx="5">
                  <c:v>0.56294014084999999</c:v>
                </c:pt>
                <c:pt idx="6">
                  <c:v>0.50783333330000002</c:v>
                </c:pt>
                <c:pt idx="7">
                  <c:v>0.53061224490000003</c:v>
                </c:pt>
                <c:pt idx="8">
                  <c:v>0.54967590649999998</c:v>
                </c:pt>
                <c:pt idx="9">
                  <c:v>0.5589519651</c:v>
                </c:pt>
                <c:pt idx="10">
                  <c:v>0.55261573104999995</c:v>
                </c:pt>
                <c:pt idx="11">
                  <c:v>0.53328516375000001</c:v>
                </c:pt>
                <c:pt idx="12">
                  <c:v>0.52092857140000004</c:v>
                </c:pt>
                <c:pt idx="13">
                  <c:v>0.48366013070000002</c:v>
                </c:pt>
                <c:pt idx="14">
                  <c:v>0.49090909090000001</c:v>
                </c:pt>
                <c:pt idx="15">
                  <c:v>0.49320229319999997</c:v>
                </c:pt>
                <c:pt idx="16">
                  <c:v>0.5</c:v>
                </c:pt>
                <c:pt idx="17">
                  <c:v>0.51603154085000003</c:v>
                </c:pt>
                <c:pt idx="18">
                  <c:v>0.51534753364999997</c:v>
                </c:pt>
                <c:pt idx="19">
                  <c:v>0.51384920634999998</c:v>
                </c:pt>
                <c:pt idx="20">
                  <c:v>0.51785714289999996</c:v>
                </c:pt>
                <c:pt idx="21">
                  <c:v>0.51070467650000007</c:v>
                </c:pt>
                <c:pt idx="22">
                  <c:v>0.5</c:v>
                </c:pt>
                <c:pt idx="23">
                  <c:v>0.51557258890000002</c:v>
                </c:pt>
                <c:pt idx="24">
                  <c:v>0.5</c:v>
                </c:pt>
                <c:pt idx="25">
                  <c:v>0.47689999999999999</c:v>
                </c:pt>
                <c:pt idx="26">
                  <c:v>0.47689999999999999</c:v>
                </c:pt>
                <c:pt idx="27">
                  <c:v>0.47037499999999999</c:v>
                </c:pt>
                <c:pt idx="28">
                  <c:v>0.47138974675</c:v>
                </c:pt>
                <c:pt idx="29">
                  <c:v>0.44895007144999999</c:v>
                </c:pt>
                <c:pt idx="30">
                  <c:v>0.46161860524999998</c:v>
                </c:pt>
                <c:pt idx="31">
                  <c:v>0.44666666669999999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F-4B42-BC80-C4CD7D81D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194464"/>
        <c:axId val="1305561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'Buyout Multiples'!$B$8</c15:sqref>
                        </c15:formulaRef>
                      </c:ext>
                    </c:extLst>
                    <c:strCache>
                      <c:ptCount val="1"/>
                      <c:pt idx="0">
                        <c:v>EV/EBITDA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'Buyout Multiples'!$C$6:$AH$7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  <c:pt idx="28">
                          <c:v>Q1</c:v>
                        </c:pt>
                        <c:pt idx="29">
                          <c:v>Q2</c:v>
                        </c:pt>
                        <c:pt idx="30">
                          <c:v>Q3</c:v>
                        </c:pt>
                        <c:pt idx="31">
                          <c:v>Q4</c:v>
                        </c:pt>
                      </c:lvl>
                      <c:lvl>
                        <c:pt idx="0">
                          <c:v>2013</c:v>
                        </c:pt>
                        <c:pt idx="4">
                          <c:v>2014</c:v>
                        </c:pt>
                        <c:pt idx="8">
                          <c:v>2015</c:v>
                        </c:pt>
                        <c:pt idx="12">
                          <c:v>2016</c:v>
                        </c:pt>
                        <c:pt idx="16">
                          <c:v>2017</c:v>
                        </c:pt>
                        <c:pt idx="20">
                          <c:v>2018</c:v>
                        </c:pt>
                        <c:pt idx="24">
                          <c:v>2019</c:v>
                        </c:pt>
                        <c:pt idx="28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'Buyout Multiples'!$C$8:$AH$8</c15:sqref>
                        </c15:formulaRef>
                      </c:ext>
                    </c:extLst>
                    <c:numCache>
                      <c:formatCode>0.0\x</c:formatCode>
                      <c:ptCount val="32"/>
                      <c:pt idx="0">
                        <c:v>8.577133700000001</c:v>
                      </c:pt>
                      <c:pt idx="1">
                        <c:v>9.4593955449999996</c:v>
                      </c:pt>
                      <c:pt idx="2">
                        <c:v>9.2962721950000002</c:v>
                      </c:pt>
                      <c:pt idx="3">
                        <c:v>9.7138064114999985</c:v>
                      </c:pt>
                      <c:pt idx="4">
                        <c:v>10.906051226000001</c:v>
                      </c:pt>
                      <c:pt idx="5">
                        <c:v>11.675711231999999</c:v>
                      </c:pt>
                      <c:pt idx="6">
                        <c:v>11.695617439999999</c:v>
                      </c:pt>
                      <c:pt idx="7">
                        <c:v>12.188303701000001</c:v>
                      </c:pt>
                      <c:pt idx="8">
                        <c:v>9.9233472700000007</c:v>
                      </c:pt>
                      <c:pt idx="9">
                        <c:v>9.2783505149999996</c:v>
                      </c:pt>
                      <c:pt idx="10">
                        <c:v>10</c:v>
                      </c:pt>
                      <c:pt idx="11">
                        <c:v>9.8466945399999997</c:v>
                      </c:pt>
                      <c:pt idx="12">
                        <c:v>10.435815834</c:v>
                      </c:pt>
                      <c:pt idx="13">
                        <c:v>10.530756310000001</c:v>
                      </c:pt>
                      <c:pt idx="14">
                        <c:v>11.824324324000001</c:v>
                      </c:pt>
                      <c:pt idx="15">
                        <c:v>11.589020876999999</c:v>
                      </c:pt>
                      <c:pt idx="16">
                        <c:v>11.988354169999999</c:v>
                      </c:pt>
                      <c:pt idx="17">
                        <c:v>11.464409009499999</c:v>
                      </c:pt>
                      <c:pt idx="18">
                        <c:v>11.285245251500001</c:v>
                      </c:pt>
                      <c:pt idx="19">
                        <c:v>11.122851899</c:v>
                      </c:pt>
                      <c:pt idx="20">
                        <c:v>10</c:v>
                      </c:pt>
                      <c:pt idx="21">
                        <c:v>10.344827585999999</c:v>
                      </c:pt>
                      <c:pt idx="22">
                        <c:v>11.549999404499999</c:v>
                      </c:pt>
                      <c:pt idx="23">
                        <c:v>11.4920180025</c:v>
                      </c:pt>
                      <c:pt idx="24">
                        <c:v>11.891336411000001</c:v>
                      </c:pt>
                      <c:pt idx="25">
                        <c:v>11.895973734</c:v>
                      </c:pt>
                      <c:pt idx="26">
                        <c:v>11.895973734</c:v>
                      </c:pt>
                      <c:pt idx="27">
                        <c:v>12.703674907</c:v>
                      </c:pt>
                      <c:pt idx="28">
                        <c:v>14.052521061</c:v>
                      </c:pt>
                      <c:pt idx="29">
                        <c:v>15.211018309</c:v>
                      </c:pt>
                      <c:pt idx="30">
                        <c:v>12.907349814</c:v>
                      </c:pt>
                      <c:pt idx="31">
                        <c:v>14.127875642999999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8CF-4B42-BC80-C4CD7D81D9D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'Buyout Multiples'!$B$9</c15:sqref>
                        </c15:formulaRef>
                      </c:ext>
                    </c:extLst>
                    <c:strCache>
                      <c:ptCount val="1"/>
                      <c:pt idx="0">
                        <c:v>Debt/EBITDA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2"/>
                  <c:marker>
                    <c:symbol val="circle"/>
                    <c:size val="5"/>
                    <c:spPr>
                      <a:solidFill>
                        <a:schemeClr val="accent1"/>
                      </a:solidFill>
                      <a:ln w="9525">
                        <a:noFill/>
                      </a:ln>
                      <a:effectLst/>
                    </c:spPr>
                  </c:marker>
                  <c:bubble3D val="0"/>
                  <c:spPr>
                    <a:ln w="28575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B8CF-4B42-BC80-C4CD7D81D9D2}"/>
                    </c:ext>
                  </c:extLst>
                </c:dPt>
                <c:dLbls>
                  <c:dLbl>
                    <c:idx val="11"/>
                    <c:dLblPos val="b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B8CF-4B42-BC80-C4CD7D81D9D2}"/>
                      </c:ext>
                    </c:extLst>
                  </c:dLbl>
                  <c:dLbl>
                    <c:idx val="12"/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B8CF-4B42-BC80-C4CD7D81D9D2}"/>
                      </c:ext>
                    </c:extLst>
                  </c:dLbl>
                  <c:numFmt formatCode="0.00%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'Buyout Multiples'!$C$6:$AH$7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  <c:pt idx="28">
                          <c:v>Q1</c:v>
                        </c:pt>
                        <c:pt idx="29">
                          <c:v>Q2</c:v>
                        </c:pt>
                        <c:pt idx="30">
                          <c:v>Q3</c:v>
                        </c:pt>
                        <c:pt idx="31">
                          <c:v>Q4</c:v>
                        </c:pt>
                      </c:lvl>
                      <c:lvl>
                        <c:pt idx="0">
                          <c:v>2013</c:v>
                        </c:pt>
                        <c:pt idx="4">
                          <c:v>2014</c:v>
                        </c:pt>
                        <c:pt idx="8">
                          <c:v>2015</c:v>
                        </c:pt>
                        <c:pt idx="12">
                          <c:v>2016</c:v>
                        </c:pt>
                        <c:pt idx="16">
                          <c:v>2017</c:v>
                        </c:pt>
                        <c:pt idx="20">
                          <c:v>2018</c:v>
                        </c:pt>
                        <c:pt idx="24">
                          <c:v>2019</c:v>
                        </c:pt>
                        <c:pt idx="28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'Buyout Multiples'!$C$9:$AH$9</c15:sqref>
                        </c15:formulaRef>
                      </c:ext>
                    </c:extLst>
                    <c:numCache>
                      <c:formatCode>0.0\x</c:formatCode>
                      <c:ptCount val="32"/>
                      <c:pt idx="0">
                        <c:v>4.4405681691010814</c:v>
                      </c:pt>
                      <c:pt idx="1">
                        <c:v>5.1409758399618068</c:v>
                      </c:pt>
                      <c:pt idx="2">
                        <c:v>5.3275403161592942</c:v>
                      </c:pt>
                      <c:pt idx="3">
                        <c:v>5.6622904947291808</c:v>
                      </c:pt>
                      <c:pt idx="4">
                        <c:v>6.3526644535475167</c:v>
                      </c:pt>
                      <c:pt idx="5">
                        <c:v>6.572726525466007</c:v>
                      </c:pt>
                      <c:pt idx="6">
                        <c:v>5.9394243895568124</c:v>
                      </c:pt>
                      <c:pt idx="7">
                        <c:v>6.4672631883105893</c:v>
                      </c:pt>
                      <c:pt idx="8">
                        <c:v>5.4546249061515502</c:v>
                      </c:pt>
                      <c:pt idx="9">
                        <c:v>5.1861522532458473</c:v>
                      </c:pt>
                      <c:pt idx="10">
                        <c:v>5.5261573104999995</c:v>
                      </c:pt>
                      <c:pt idx="11">
                        <c:v>5.2510961101601312</c:v>
                      </c:pt>
                      <c:pt idx="12">
                        <c:v>5.4363146337991202</c:v>
                      </c:pt>
                      <c:pt idx="13">
                        <c:v>5.0933069732644505</c:v>
                      </c:pt>
                      <c:pt idx="14">
                        <c:v>5.8046683044015976</c:v>
                      </c:pt>
                      <c:pt idx="15">
                        <c:v>5.7157316724790741</c:v>
                      </c:pt>
                      <c:pt idx="16">
                        <c:v>5.9941770849999996</c:v>
                      </c:pt>
                      <c:pt idx="17">
                        <c:v>5.9159966461069073</c:v>
                      </c:pt>
                      <c:pt idx="18">
                        <c:v>5.8158233069958989</c:v>
                      </c:pt>
                      <c:pt idx="19">
                        <c:v>5.71546862064974</c:v>
                      </c:pt>
                      <c:pt idx="20">
                        <c:v>5.1785714289999998</c:v>
                      </c:pt>
                      <c:pt idx="21">
                        <c:v>5.2831518257564065</c:v>
                      </c:pt>
                      <c:pt idx="22">
                        <c:v>5.7749997022499997</c:v>
                      </c:pt>
                      <c:pt idx="23">
                        <c:v>5.9249694732343317</c:v>
                      </c:pt>
                      <c:pt idx="24">
                        <c:v>5.9456682055000005</c:v>
                      </c:pt>
                      <c:pt idx="25">
                        <c:v>5.6731898737446</c:v>
                      </c:pt>
                      <c:pt idx="26">
                        <c:v>5.6731898737446</c:v>
                      </c:pt>
                      <c:pt idx="27">
                        <c:v>5.975491084380125</c:v>
                      </c:pt>
                      <c:pt idx="28">
                        <c:v>6.624214344143831</c:v>
                      </c:pt>
                      <c:pt idx="29">
                        <c:v>6.8289877566528077</c:v>
                      </c:pt>
                      <c:pt idx="30">
                        <c:v>5.9582728186125262</c:v>
                      </c:pt>
                      <c:pt idx="31">
                        <c:v>6.3104511210109289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8CF-4B42-BC80-C4CD7D81D9D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'Buyout Multiples'!$B$10</c15:sqref>
                        </c15:formulaRef>
                      </c:ext>
                    </c:extLst>
                    <c:strCache>
                      <c:ptCount val="1"/>
                      <c:pt idx="0">
                        <c:v>Equity/EBITDA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'Buyout Multiples'!$C$6:$AH$7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  <c:pt idx="28">
                          <c:v>Q1</c:v>
                        </c:pt>
                        <c:pt idx="29">
                          <c:v>Q2</c:v>
                        </c:pt>
                        <c:pt idx="30">
                          <c:v>Q3</c:v>
                        </c:pt>
                        <c:pt idx="31">
                          <c:v>Q4</c:v>
                        </c:pt>
                      </c:lvl>
                      <c:lvl>
                        <c:pt idx="0">
                          <c:v>2013</c:v>
                        </c:pt>
                        <c:pt idx="4">
                          <c:v>2014</c:v>
                        </c:pt>
                        <c:pt idx="8">
                          <c:v>2015</c:v>
                        </c:pt>
                        <c:pt idx="12">
                          <c:v>2016</c:v>
                        </c:pt>
                        <c:pt idx="16">
                          <c:v>2017</c:v>
                        </c:pt>
                        <c:pt idx="20">
                          <c:v>2018</c:v>
                        </c:pt>
                        <c:pt idx="24">
                          <c:v>2019</c:v>
                        </c:pt>
                        <c:pt idx="28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'Buyout Multiples'!$C$10:$AH$10</c15:sqref>
                        </c15:formulaRef>
                      </c:ext>
                    </c:extLst>
                    <c:numCache>
                      <c:formatCode>0.0\x</c:formatCode>
                      <c:ptCount val="32"/>
                      <c:pt idx="0">
                        <c:v>4.1365655308989195</c:v>
                      </c:pt>
                      <c:pt idx="1">
                        <c:v>4.3184197050381927</c:v>
                      </c:pt>
                      <c:pt idx="2">
                        <c:v>3.968731878840706</c:v>
                      </c:pt>
                      <c:pt idx="3">
                        <c:v>4.0515159167708177</c:v>
                      </c:pt>
                      <c:pt idx="4">
                        <c:v>4.5533867724524839</c:v>
                      </c:pt>
                      <c:pt idx="5">
                        <c:v>5.1029847065339924</c:v>
                      </c:pt>
                      <c:pt idx="6">
                        <c:v>5.7561930504431871</c:v>
                      </c:pt>
                      <c:pt idx="7">
                        <c:v>5.7210405126894113</c:v>
                      </c:pt>
                      <c:pt idx="8">
                        <c:v>4.4687223638484506</c:v>
                      </c:pt>
                      <c:pt idx="9">
                        <c:v>4.0921982617541524</c:v>
                      </c:pt>
                      <c:pt idx="10">
                        <c:v>4.4738426895000005</c:v>
                      </c:pt>
                      <c:pt idx="11">
                        <c:v>4.5955984298398684</c:v>
                      </c:pt>
                      <c:pt idx="12">
                        <c:v>4.9995012002008794</c:v>
                      </c:pt>
                      <c:pt idx="13">
                        <c:v>5.4374493367355505</c:v>
                      </c:pt>
                      <c:pt idx="14">
                        <c:v>6.0196560195984032</c:v>
                      </c:pt>
                      <c:pt idx="15">
                        <c:v>5.8732892045209253</c:v>
                      </c:pt>
                      <c:pt idx="16">
                        <c:v>5.9941770849999996</c:v>
                      </c:pt>
                      <c:pt idx="17">
                        <c:v>5.5484123633930915</c:v>
                      </c:pt>
                      <c:pt idx="18">
                        <c:v>5.4694219445041021</c:v>
                      </c:pt>
                      <c:pt idx="19">
                        <c:v>5.4073832783502604</c:v>
                      </c:pt>
                      <c:pt idx="20">
                        <c:v>4.8214285710000002</c:v>
                      </c:pt>
                      <c:pt idx="21">
                        <c:v>5.0616757602435927</c:v>
                      </c:pt>
                      <c:pt idx="22">
                        <c:v>5.7749997022499997</c:v>
                      </c:pt>
                      <c:pt idx="23">
                        <c:v>5.5670485292656684</c:v>
                      </c:pt>
                      <c:pt idx="24">
                        <c:v>5.9456682055000005</c:v>
                      </c:pt>
                      <c:pt idx="25">
                        <c:v>6.2227838602554</c:v>
                      </c:pt>
                      <c:pt idx="26">
                        <c:v>6.2227838602554</c:v>
                      </c:pt>
                      <c:pt idx="27">
                        <c:v>6.7281838226198749</c:v>
                      </c:pt>
                      <c:pt idx="28">
                        <c:v>7.4283067168561692</c:v>
                      </c:pt>
                      <c:pt idx="29">
                        <c:v>8.3820305523471923</c:v>
                      </c:pt>
                      <c:pt idx="30">
                        <c:v>6.9490769953874736</c:v>
                      </c:pt>
                      <c:pt idx="31">
                        <c:v>7.8174245219890706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8CF-4B42-BC80-C4CD7D81D9D2}"/>
                  </c:ext>
                </c:extLst>
              </c15:ser>
            </c15:filteredLineSeries>
          </c:ext>
        </c:extLst>
      </c:lineChart>
      <c:catAx>
        <c:axId val="154019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61904"/>
        <c:crosses val="autoZero"/>
        <c:auto val="1"/>
        <c:lblAlgn val="ctr"/>
        <c:lblOffset val="100"/>
        <c:noMultiLvlLbl val="0"/>
      </c:catAx>
      <c:valAx>
        <c:axId val="130556190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9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'Multiples by Size Bucket'!$B$7</c:f>
              <c:strCache>
                <c:ptCount val="1"/>
                <c:pt idx="0">
                  <c:v>&lt;0x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'Multiples by Size Bucket'!$C$6:$Q$6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'Multiples by Size Bucket'!$C$7:$Q$7</c:f>
              <c:numCache>
                <c:formatCode>General</c:formatCode>
                <c:ptCount val="15"/>
                <c:pt idx="0">
                  <c:v>20</c:v>
                </c:pt>
                <c:pt idx="1">
                  <c:v>19</c:v>
                </c:pt>
                <c:pt idx="2">
                  <c:v>22</c:v>
                </c:pt>
                <c:pt idx="3">
                  <c:v>14</c:v>
                </c:pt>
                <c:pt idx="4">
                  <c:v>25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9</c:v>
                </c:pt>
                <c:pt idx="10">
                  <c:v>18</c:v>
                </c:pt>
                <c:pt idx="11">
                  <c:v>11</c:v>
                </c:pt>
                <c:pt idx="12">
                  <c:v>15</c:v>
                </c:pt>
                <c:pt idx="13">
                  <c:v>5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6-4E6F-82EC-24DA9902BEE0}"/>
            </c:ext>
          </c:extLst>
        </c:ser>
        <c:ser>
          <c:idx val="1"/>
          <c:order val="1"/>
          <c:tx>
            <c:strRef>
              <c:f>'Multiples by Size Bucket'!$B$8</c:f>
              <c:strCache>
                <c:ptCount val="1"/>
                <c:pt idx="0">
                  <c:v>0x-5x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'Multiples by Size Bucket'!$C$6:$Q$6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'Multiples by Size Bucket'!$C$8:$Q$8</c:f>
              <c:numCache>
                <c:formatCode>General</c:formatCode>
                <c:ptCount val="15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11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6-4E6F-82EC-24DA9902BEE0}"/>
            </c:ext>
          </c:extLst>
        </c:ser>
        <c:ser>
          <c:idx val="2"/>
          <c:order val="2"/>
          <c:tx>
            <c:strRef>
              <c:f>'Multiples by Size Bucket'!$B$9</c:f>
              <c:strCache>
                <c:ptCount val="1"/>
                <c:pt idx="0">
                  <c:v>5x-10x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'Multiples by Size Bucket'!$C$6:$Q$6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'Multiples by Size Bucket'!$C$9:$Q$9</c:f>
              <c:numCache>
                <c:formatCode>General</c:formatCode>
                <c:ptCount val="15"/>
                <c:pt idx="0">
                  <c:v>20</c:v>
                </c:pt>
                <c:pt idx="1">
                  <c:v>33</c:v>
                </c:pt>
                <c:pt idx="2">
                  <c:v>7</c:v>
                </c:pt>
                <c:pt idx="3">
                  <c:v>7</c:v>
                </c:pt>
                <c:pt idx="4">
                  <c:v>22</c:v>
                </c:pt>
                <c:pt idx="5">
                  <c:v>36</c:v>
                </c:pt>
                <c:pt idx="6">
                  <c:v>27</c:v>
                </c:pt>
                <c:pt idx="7">
                  <c:v>21</c:v>
                </c:pt>
                <c:pt idx="8">
                  <c:v>12</c:v>
                </c:pt>
                <c:pt idx="9">
                  <c:v>15</c:v>
                </c:pt>
                <c:pt idx="10">
                  <c:v>14</c:v>
                </c:pt>
                <c:pt idx="11">
                  <c:v>16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6-4E6F-82EC-24DA9902BEE0}"/>
            </c:ext>
          </c:extLst>
        </c:ser>
        <c:ser>
          <c:idx val="3"/>
          <c:order val="3"/>
          <c:tx>
            <c:strRef>
              <c:f>'Multiples by Size Bucket'!$B$10</c:f>
              <c:strCache>
                <c:ptCount val="1"/>
                <c:pt idx="0">
                  <c:v>10x-15x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'Multiples by Size Bucket'!$C$6:$Q$6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'Multiples by Size Bucket'!$C$10:$Q$10</c:f>
              <c:numCache>
                <c:formatCode>General</c:formatCode>
                <c:ptCount val="15"/>
                <c:pt idx="0">
                  <c:v>19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12</c:v>
                </c:pt>
                <c:pt idx="9">
                  <c:v>15</c:v>
                </c:pt>
                <c:pt idx="10">
                  <c:v>7</c:v>
                </c:pt>
                <c:pt idx="11">
                  <c:v>22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6-4E6F-82EC-24DA9902BEE0}"/>
            </c:ext>
          </c:extLst>
        </c:ser>
        <c:ser>
          <c:idx val="4"/>
          <c:order val="4"/>
          <c:tx>
            <c:strRef>
              <c:f>'Multiples by Size Bucket'!$B$11</c:f>
              <c:strCache>
                <c:ptCount val="1"/>
                <c:pt idx="0">
                  <c:v>15x-30x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'Multiples by Size Bucket'!$C$6:$Q$6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'Multiples by Size Bucket'!$C$11:$Q$11</c:f>
              <c:numCache>
                <c:formatCode>General</c:formatCode>
                <c:ptCount val="15"/>
                <c:pt idx="0">
                  <c:v>8</c:v>
                </c:pt>
                <c:pt idx="1">
                  <c:v>22</c:v>
                </c:pt>
                <c:pt idx="2">
                  <c:v>8</c:v>
                </c:pt>
                <c:pt idx="3">
                  <c:v>1</c:v>
                </c:pt>
                <c:pt idx="4">
                  <c:v>6</c:v>
                </c:pt>
                <c:pt idx="5">
                  <c:v>14</c:v>
                </c:pt>
                <c:pt idx="6">
                  <c:v>7</c:v>
                </c:pt>
                <c:pt idx="7">
                  <c:v>6</c:v>
                </c:pt>
                <c:pt idx="8">
                  <c:v>11</c:v>
                </c:pt>
                <c:pt idx="9">
                  <c:v>3</c:v>
                </c:pt>
                <c:pt idx="10">
                  <c:v>18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86-4E6F-82EC-24DA9902BEE0}"/>
            </c:ext>
          </c:extLst>
        </c:ser>
        <c:ser>
          <c:idx val="5"/>
          <c:order val="5"/>
          <c:tx>
            <c:strRef>
              <c:f>'Multiples by Size Bucket'!$B$12</c:f>
              <c:strCache>
                <c:ptCount val="1"/>
                <c:pt idx="0">
                  <c:v>30x+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'Multiples by Size Bucket'!$C$6:$Q$6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'Multiples by Size Bucket'!$C$12:$Q$12</c:f>
              <c:numCache>
                <c:formatCode>General</c:formatCode>
                <c:ptCount val="15"/>
                <c:pt idx="0">
                  <c:v>5</c:v>
                </c:pt>
                <c:pt idx="1">
                  <c:v>11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86-4E6F-82EC-24DA9902B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97155152"/>
        <c:axId val="1756030703"/>
      </c:barChart>
      <c:catAx>
        <c:axId val="2971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30703"/>
        <c:crosses val="autoZero"/>
        <c:auto val="1"/>
        <c:lblAlgn val="ctr"/>
        <c:lblOffset val="100"/>
        <c:noMultiLvlLbl val="0"/>
      </c:catAx>
      <c:valAx>
        <c:axId val="175603070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79002624671923E-3"/>
          <c:y val="4.7462817147856518E-4"/>
          <c:w val="0.98669966233081896"/>
          <c:h val="0.846508457276173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'Exit Flow'!$B$7</c:f>
              <c:strCache>
                <c:ptCount val="1"/>
                <c:pt idx="0">
                  <c:v>Exit value ($B)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4C8-4623-86C0-7D1D78F27BBA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'Exit Flow'!$C$6:$Q$6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 Flow'!$C$7:$Q$7</c:f>
              <c:numCache>
                <c:formatCode>"$"#,##0.0</c:formatCode>
                <c:ptCount val="15"/>
                <c:pt idx="0">
                  <c:v>187.75264633084456</c:v>
                </c:pt>
                <c:pt idx="1">
                  <c:v>252.52828921189339</c:v>
                </c:pt>
                <c:pt idx="2">
                  <c:v>136.58810991297659</c:v>
                </c:pt>
                <c:pt idx="3">
                  <c:v>96.161896710056851</c:v>
                </c:pt>
                <c:pt idx="4">
                  <c:v>213.15797514238497</c:v>
                </c:pt>
                <c:pt idx="5">
                  <c:v>252.03717459490412</c:v>
                </c:pt>
                <c:pt idx="6">
                  <c:v>288.25196390350942</c:v>
                </c:pt>
                <c:pt idx="7">
                  <c:v>324.74004430884474</c:v>
                </c:pt>
                <c:pt idx="8">
                  <c:v>420.95153608875631</c:v>
                </c:pt>
                <c:pt idx="9">
                  <c:v>401.71506260445273</c:v>
                </c:pt>
                <c:pt idx="10">
                  <c:v>368.0477057867501</c:v>
                </c:pt>
                <c:pt idx="11">
                  <c:v>411.10535675360455</c:v>
                </c:pt>
                <c:pt idx="12">
                  <c:v>452.87669477814569</c:v>
                </c:pt>
                <c:pt idx="13">
                  <c:v>357.00211474766343</c:v>
                </c:pt>
                <c:pt idx="14">
                  <c:v>324.74745981743916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A-4A91-94B9-46D0F67AE16E}"/>
            </c:ext>
          </c:extLst>
        </c:ser>
        <c:ser>
          <c:idx val="2"/>
          <c:order val="2"/>
          <c:tx>
            <c:strRef>
              <c:f>'Exit Flow'!$B$9</c:f>
              <c:strCache>
                <c:ptCount val="1"/>
                <c:pt idx="0">
                  <c:v>Estimated exit value ($B)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A-8308-4C69-A586-61282292DC9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308-4C69-A586-61282292DC9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308-4C69-A586-61282292DC9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308-4C69-A586-61282292DC9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308-4C69-A586-61282292DC9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308-4C69-A586-61282292DC9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308-4C69-A586-61282292DC9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308-4C69-A586-61282292DC9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308-4C69-A586-61282292DC9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308-4C69-A586-61282292DC9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308-4C69-A586-61282292DC9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308-4C69-A586-61282292DC9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308-4C69-A586-61282292DC9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308-4C69-A586-61282292DC9D}"/>
                </c:ext>
              </c:extLst>
            </c:dLbl>
            <c:dLbl>
              <c:idx val="14"/>
              <c:layout>
                <c:manualLayout>
                  <c:x val="0"/>
                  <c:y val="0.51973159463680541"/>
                </c:manualLayout>
              </c:layout>
              <c:tx>
                <c:rich>
                  <a:bodyPr/>
                  <a:lstStyle/>
                  <a:p>
                    <a:fld id="{26BDD189-86C0-4B91-B9E1-ABC954451E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8308-4C69-A586-61282292DC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'Exit Flow'!$C$6:$Q$6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 Flow'!$C$9:$Q$9</c:f>
              <c:numCache>
                <c:formatCode>"$"#,##0.0</c:formatCode>
                <c:ptCount val="15"/>
                <c:pt idx="14">
                  <c:v>53.547252590043314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'Exit Flow'!$C$11:$Q$11</c15:f>
                <c15:dlblRangeCache>
                  <c:ptCount val="15"/>
                  <c:pt idx="13">
                    <c:v>$357.0</c:v>
                  </c:pt>
                  <c:pt idx="14">
                    <c:v>$378.3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11A-4A91-94B9-46D0F67A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173234112"/>
        <c:axId val="-1173238464"/>
      </c:barChart>
      <c:lineChart>
        <c:grouping val="stacked"/>
        <c:varyColors val="0"/>
        <c:ser>
          <c:idx val="1"/>
          <c:order val="1"/>
          <c:tx>
            <c:strRef>
              <c:f>'Exit Flow'!$B$8</c:f>
              <c:strCache>
                <c:ptCount val="1"/>
                <c:pt idx="0">
                  <c:v>Exit count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2-511A-4A91-94B9-46D0F67AE16E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3-511A-4A91-94B9-46D0F67AE16E}"/>
              </c:ext>
            </c:extLst>
          </c:dPt>
          <c:dPt>
            <c:idx val="11"/>
            <c:bubble3D val="0"/>
            <c:spPr>
              <a:ln w="190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1A-4A91-94B9-46D0F67AE16E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6-511A-4A91-94B9-46D0F67AE16E}"/>
              </c:ext>
            </c:extLst>
          </c:dPt>
          <c:dPt>
            <c:idx val="13"/>
            <c:bubble3D val="0"/>
            <c:spPr>
              <a:ln w="190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9DFA-4E27-8820-6DD8BE2D1178}"/>
              </c:ext>
            </c:extLst>
          </c:dPt>
          <c:dPt>
            <c:idx val="14"/>
            <c:bubble3D val="0"/>
            <c:spPr>
              <a:ln w="190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9DFA-4E27-8820-6DD8BE2D1178}"/>
              </c:ext>
            </c:extLst>
          </c:dPt>
          <c:dLbls>
            <c:dLbl>
              <c:idx val="12"/>
              <c:layout>
                <c:manualLayout>
                  <c:x val="-3.8150353575649033E-2"/>
                  <c:y val="-4.11276736996450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1A-4A91-94B9-46D0F67AE16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DFA-4E27-8820-6DD8BE2D1178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'Exit Flow'!$C$6:$Q$6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 Flow'!$C$8:$Q$8</c:f>
              <c:numCache>
                <c:formatCode>#,##0</c:formatCode>
                <c:ptCount val="15"/>
                <c:pt idx="0">
                  <c:v>764</c:v>
                </c:pt>
                <c:pt idx="1">
                  <c:v>933</c:v>
                </c:pt>
                <c:pt idx="2">
                  <c:v>638</c:v>
                </c:pt>
                <c:pt idx="3">
                  <c:v>441</c:v>
                </c:pt>
                <c:pt idx="4">
                  <c:v>848</c:v>
                </c:pt>
                <c:pt idx="5">
                  <c:v>917</c:v>
                </c:pt>
                <c:pt idx="6">
                  <c:v>1133</c:v>
                </c:pt>
                <c:pt idx="7">
                  <c:v>1046</c:v>
                </c:pt>
                <c:pt idx="8">
                  <c:v>1317</c:v>
                </c:pt>
                <c:pt idx="9">
                  <c:v>1362</c:v>
                </c:pt>
                <c:pt idx="10">
                  <c:v>1294</c:v>
                </c:pt>
                <c:pt idx="11">
                  <c:v>1314</c:v>
                </c:pt>
                <c:pt idx="12">
                  <c:v>1322</c:v>
                </c:pt>
                <c:pt idx="13">
                  <c:v>1107</c:v>
                </c:pt>
                <c:pt idx="14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1A-4A91-94B9-46D0F67AE16E}"/>
            </c:ext>
          </c:extLst>
        </c:ser>
        <c:ser>
          <c:idx val="3"/>
          <c:order val="3"/>
          <c:tx>
            <c:strRef>
              <c:f>'Exit Flow'!$B$10</c:f>
              <c:strCache>
                <c:ptCount val="1"/>
                <c:pt idx="0">
                  <c:v>Estimated exit count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dPt>
            <c:idx val="0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511A-4A91-94B9-46D0F67AE16E}"/>
              </c:ext>
            </c:extLst>
          </c:dPt>
          <c:dPt>
            <c:idx val="1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511A-4A91-94B9-46D0F67AE16E}"/>
              </c:ext>
            </c:extLst>
          </c:dPt>
          <c:dPt>
            <c:idx val="2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11A-4A91-94B9-46D0F67AE16E}"/>
              </c:ext>
            </c:extLst>
          </c:dPt>
          <c:dPt>
            <c:idx val="3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11A-4A91-94B9-46D0F67AE16E}"/>
              </c:ext>
            </c:extLst>
          </c:dPt>
          <c:dPt>
            <c:idx val="4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11A-4A91-94B9-46D0F67AE16E}"/>
              </c:ext>
            </c:extLst>
          </c:dPt>
          <c:dPt>
            <c:idx val="5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11A-4A91-94B9-46D0F67AE16E}"/>
              </c:ext>
            </c:extLst>
          </c:dPt>
          <c:dPt>
            <c:idx val="6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11A-4A91-94B9-46D0F67AE16E}"/>
              </c:ext>
            </c:extLst>
          </c:dPt>
          <c:dPt>
            <c:idx val="7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11A-4A91-94B9-46D0F67AE16E}"/>
              </c:ext>
            </c:extLst>
          </c:dPt>
          <c:dPt>
            <c:idx val="8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11A-4A91-94B9-46D0F67AE16E}"/>
              </c:ext>
            </c:extLst>
          </c:dPt>
          <c:dPt>
            <c:idx val="9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11A-4A91-94B9-46D0F67AE16E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511A-4A91-94B9-46D0F67AE16E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511A-4A91-94B9-46D0F67AE16E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9DFA-4E27-8820-6DD8BE2D1178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9DFA-4E27-8820-6DD8BE2D1178}"/>
              </c:ext>
            </c:extLst>
          </c:dPt>
          <c:dPt>
            <c:idx val="14"/>
            <c:marker>
              <c:symbol val="circle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28-8308-4C69-A586-61282292DC9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E2D8B31-639C-4BB1-8675-ADE2941277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511A-4A91-94B9-46D0F67AE16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988BC78-5E4A-4FBB-9642-0D3C11A163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11A-4A91-94B9-46D0F67AE16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DCE28A6-F8BF-4FB4-82A3-931D777B16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11A-4A91-94B9-46D0F67AE16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6D6A4BC-DA98-4837-BC3D-748C752EF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11A-4A91-94B9-46D0F67AE16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68EAC60-E4E7-4B7B-BAC1-A4164F6969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11A-4A91-94B9-46D0F67AE16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95AC19-DD50-4CD6-91B9-60F35EB97A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11A-4A91-94B9-46D0F67AE16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63941F2-17B5-4603-84AF-A33FF5ECF9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511A-4A91-94B9-46D0F67AE16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30AB286-F5E5-469A-8028-FAED24E44E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11A-4A91-94B9-46D0F67AE16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6149228-2CBC-4700-8A7D-015CFB641E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11A-4A91-94B9-46D0F67AE16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A5736B7-F099-4263-AE2B-C53D93267D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11A-4A91-94B9-46D0F67AE16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1212650-1BF6-4697-A76B-D9B96010F6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11A-4A91-94B9-46D0F67AE16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47C1672-18FF-4255-9BF8-C5B3AC001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11A-4A91-94B9-46D0F67AE16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0F710CE-54C8-40AE-BD64-094DA5B10D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DFA-4E27-8820-6DD8BE2D117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5A2A46F-4330-41B5-9570-FD432D22B4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DFA-4E27-8820-6DD8BE2D1178}"/>
                </c:ext>
              </c:extLst>
            </c:dLbl>
            <c:dLbl>
              <c:idx val="14"/>
              <c:layout>
                <c:manualLayout>
                  <c:x val="-1.8089099651398866E-2"/>
                  <c:y val="-8.4454077082788917E-2"/>
                </c:manualLayout>
              </c:layout>
              <c:tx>
                <c:rich>
                  <a:bodyPr/>
                  <a:lstStyle/>
                  <a:p>
                    <a:fld id="{E79DF4F2-E0D9-4D92-8D3B-3947B35138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8308-4C69-A586-61282292DC9D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'Exit Flow'!$C$6:$Q$6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 Flow'!$C$10:$Q$10</c:f>
              <c:numCache>
                <c:formatCode>#,##0;;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170.15659884925682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'Exit Flow'!$C$12:$Q$12</c15:f>
                <c15:dlblRangeCache>
                  <c:ptCount val="15"/>
                  <c:pt idx="13">
                    <c:v>1,107</c:v>
                  </c:pt>
                  <c:pt idx="14">
                    <c:v>952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511A-4A91-94B9-46D0F67A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3244448"/>
        <c:axId val="-1173248256"/>
      </c:lineChart>
      <c:catAx>
        <c:axId val="-117323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-1173238464"/>
        <c:crosses val="autoZero"/>
        <c:auto val="1"/>
        <c:lblAlgn val="ctr"/>
        <c:lblOffset val="100"/>
        <c:noMultiLvlLbl val="0"/>
      </c:catAx>
      <c:valAx>
        <c:axId val="-1173238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-1173234112"/>
        <c:crosses val="autoZero"/>
        <c:crossBetween val="between"/>
      </c:valAx>
      <c:valAx>
        <c:axId val="-117324825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vert="horz"/>
          <a:lstStyle/>
          <a:p>
            <a:pPr algn="ctr" rtl="0">
              <a:defRPr/>
            </a:pPr>
            <a:endParaRPr lang="en-US"/>
          </a:p>
        </c:txPr>
        <c:crossAx val="-1173244448"/>
        <c:crosses val="max"/>
        <c:crossBetween val="between"/>
      </c:valAx>
      <c:catAx>
        <c:axId val="-117324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7324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10790317876932E-2"/>
          <c:y val="2.8252405949256341E-2"/>
          <c:w val="0.89436730825313504"/>
          <c:h val="0.737035791933381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'Exit Flow'!$B$39</c:f>
              <c:strCache>
                <c:ptCount val="1"/>
                <c:pt idx="0">
                  <c:v>Exit value ($B)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'Exit Flow'!$C$37:$AT$38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'Exit Flow'!$C$39:$AT$39</c:f>
              <c:numCache>
                <c:formatCode>"$"#,##0.0</c:formatCode>
                <c:ptCount val="44"/>
                <c:pt idx="0">
                  <c:v>41.020910288741234</c:v>
                </c:pt>
                <c:pt idx="1">
                  <c:v>51.379535067416185</c:v>
                </c:pt>
                <c:pt idx="2">
                  <c:v>51.721972970124604</c:v>
                </c:pt>
                <c:pt idx="3">
                  <c:v>69.03555681610284</c:v>
                </c:pt>
                <c:pt idx="4">
                  <c:v>77.024074684674716</c:v>
                </c:pt>
                <c:pt idx="5">
                  <c:v>64.924472913804337</c:v>
                </c:pt>
                <c:pt idx="6">
                  <c:v>45.067484674120657</c:v>
                </c:pt>
                <c:pt idx="7">
                  <c:v>65.021142322304101</c:v>
                </c:pt>
                <c:pt idx="8">
                  <c:v>57.594825898786404</c:v>
                </c:pt>
                <c:pt idx="9">
                  <c:v>68.943678193545821</c:v>
                </c:pt>
                <c:pt idx="10">
                  <c:v>54.745562638181447</c:v>
                </c:pt>
                <c:pt idx="11">
                  <c:v>106.96789717299552</c:v>
                </c:pt>
                <c:pt idx="12">
                  <c:v>45.320268699034614</c:v>
                </c:pt>
                <c:pt idx="13">
                  <c:v>69.106398066535064</c:v>
                </c:pt>
                <c:pt idx="14">
                  <c:v>68.974979326477381</c:v>
                </c:pt>
                <c:pt idx="15">
                  <c:v>141.33839821679828</c:v>
                </c:pt>
                <c:pt idx="16">
                  <c:v>101.47792468656013</c:v>
                </c:pt>
                <c:pt idx="17">
                  <c:v>105.7417670552921</c:v>
                </c:pt>
                <c:pt idx="18">
                  <c:v>96.762691433177935</c:v>
                </c:pt>
                <c:pt idx="19">
                  <c:v>116.96915291372521</c:v>
                </c:pt>
                <c:pt idx="20">
                  <c:v>86.958975447742816</c:v>
                </c:pt>
                <c:pt idx="21">
                  <c:v>102.32836386412511</c:v>
                </c:pt>
                <c:pt idx="22">
                  <c:v>88.297044906865267</c:v>
                </c:pt>
                <c:pt idx="23">
                  <c:v>124.13067838572081</c:v>
                </c:pt>
                <c:pt idx="24">
                  <c:v>66.81322319402561</c:v>
                </c:pt>
                <c:pt idx="25">
                  <c:v>97.906314787186332</c:v>
                </c:pt>
                <c:pt idx="26">
                  <c:v>96.202512695371169</c:v>
                </c:pt>
                <c:pt idx="27">
                  <c:v>107.12565511016614</c:v>
                </c:pt>
                <c:pt idx="28">
                  <c:v>87.43075907609915</c:v>
                </c:pt>
                <c:pt idx="29">
                  <c:v>109.26950315867549</c:v>
                </c:pt>
                <c:pt idx="30">
                  <c:v>101.96190526994737</c:v>
                </c:pt>
                <c:pt idx="31">
                  <c:v>112.44318924888184</c:v>
                </c:pt>
                <c:pt idx="32">
                  <c:v>110.96743719561987</c:v>
                </c:pt>
                <c:pt idx="33">
                  <c:v>105.3051539705467</c:v>
                </c:pt>
                <c:pt idx="34">
                  <c:v>114.37514375049305</c:v>
                </c:pt>
                <c:pt idx="35">
                  <c:v>122.22895986148558</c:v>
                </c:pt>
                <c:pt idx="36">
                  <c:v>76.839245351801793</c:v>
                </c:pt>
                <c:pt idx="37">
                  <c:v>121.75584942273585</c:v>
                </c:pt>
                <c:pt idx="38">
                  <c:v>86.479281616557941</c:v>
                </c:pt>
                <c:pt idx="39">
                  <c:v>71.927738356568355</c:v>
                </c:pt>
                <c:pt idx="40">
                  <c:v>70.811879433207181</c:v>
                </c:pt>
                <c:pt idx="41">
                  <c:v>54.1847554596363</c:v>
                </c:pt>
                <c:pt idx="42">
                  <c:v>80.77539428844203</c:v>
                </c:pt>
                <c:pt idx="43">
                  <c:v>123.97543063615409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6-4897-AA03-398877900628}"/>
            </c:ext>
          </c:extLst>
        </c:ser>
        <c:ser>
          <c:idx val="2"/>
          <c:order val="2"/>
          <c:tx>
            <c:strRef>
              <c:f>'Exit Flow'!$B$41</c:f>
              <c:strCache>
                <c:ptCount val="1"/>
                <c:pt idx="0">
                  <c:v>Estimated exit value ($B)</c:v>
                </c:pt>
              </c:strCache>
            </c:strRef>
          </c:tx>
          <c:invertIfNegative val="0"/>
          <c:cat>
            <c:multiLvlStrRef>
              <c:f>'Exit Flow'!$C$37:$AT$38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'Exit Flow'!$C$41:$AT$41</c:f>
              <c:numCache>
                <c:formatCode>"$"#,##0.0</c:formatCode>
                <c:ptCount val="44"/>
                <c:pt idx="40">
                  <c:v>2.370421252292283</c:v>
                </c:pt>
                <c:pt idx="41">
                  <c:v>4.0656984544492865</c:v>
                </c:pt>
                <c:pt idx="42">
                  <c:v>10.777881182401853</c:v>
                </c:pt>
                <c:pt idx="43">
                  <c:v>37.860174171641475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76-4897-AA03-398877900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173243904"/>
        <c:axId val="-1173235744"/>
      </c:barChart>
      <c:lineChart>
        <c:grouping val="stacked"/>
        <c:varyColors val="0"/>
        <c:ser>
          <c:idx val="1"/>
          <c:order val="1"/>
          <c:tx>
            <c:strRef>
              <c:f>'Exit Flow'!$B$40</c:f>
              <c:strCache>
                <c:ptCount val="1"/>
                <c:pt idx="0">
                  <c:v>Exit count</c:v>
                </c:pt>
              </c:strCache>
            </c:strRef>
          </c:tx>
          <c:spPr>
            <a:ln w="22225">
              <a:solidFill>
                <a:sysClr val="windowText" lastClr="000000"/>
              </a:solidFill>
            </a:ln>
          </c:spPr>
          <c:marker>
            <c:symbol val="none"/>
          </c:marker>
          <c:dPt>
            <c:idx val="9"/>
            <c:bubble3D val="0"/>
            <c:spPr>
              <a:ln w="22225"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376-4897-AA03-398877900628}"/>
              </c:ext>
            </c:extLst>
          </c:dPt>
          <c:dPt>
            <c:idx val="10"/>
            <c:bubble3D val="0"/>
            <c:spPr>
              <a:ln w="22225"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376-4897-AA03-39887790062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21-F376-4897-AA03-398877900628}"/>
              </c:ext>
            </c:extLst>
          </c:dPt>
          <c:dPt>
            <c:idx val="28"/>
            <c:bubble3D val="0"/>
            <c:spPr>
              <a:ln w="22225"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376-4897-AA03-398877900628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7-F376-4897-AA03-398877900628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2F-6818-4062-8991-91FA559018E0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2E-6818-4062-8991-91FA559018E0}"/>
              </c:ext>
            </c:extLst>
          </c:dPt>
          <c:dPt>
            <c:idx val="38"/>
            <c:bubble3D val="0"/>
            <c:extLst>
              <c:ext xmlns:c16="http://schemas.microsoft.com/office/drawing/2014/chart" uri="{C3380CC4-5D6E-409C-BE32-E72D297353CC}">
                <c16:uniqueId val="{0000002D-6818-4062-8991-91FA559018E0}"/>
              </c:ext>
            </c:extLst>
          </c:dPt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2C-6818-4062-8991-91FA559018E0}"/>
              </c:ext>
            </c:extLst>
          </c:dPt>
          <c:dPt>
            <c:idx val="40"/>
            <c:bubble3D val="0"/>
            <c:extLst>
              <c:ext xmlns:c16="http://schemas.microsoft.com/office/drawing/2014/chart" uri="{C3380CC4-5D6E-409C-BE32-E72D297353CC}">
                <c16:uniqueId val="{00000036-87E2-482A-922E-6F0051203D44}"/>
              </c:ext>
            </c:extLst>
          </c:dPt>
          <c:dPt>
            <c:idx val="41"/>
            <c:bubble3D val="0"/>
            <c:extLst>
              <c:ext xmlns:c16="http://schemas.microsoft.com/office/drawing/2014/chart" uri="{C3380CC4-5D6E-409C-BE32-E72D297353CC}">
                <c16:uniqueId val="{0000003A-1F62-4AD9-9F6B-15E3A2122613}"/>
              </c:ext>
            </c:extLst>
          </c:dPt>
          <c:dPt>
            <c:idx val="42"/>
            <c:bubble3D val="0"/>
            <c:extLst>
              <c:ext xmlns:c16="http://schemas.microsoft.com/office/drawing/2014/chart" uri="{C3380CC4-5D6E-409C-BE32-E72D297353CC}">
                <c16:uniqueId val="{0000003E-4700-40CB-9EA6-8D4F1FD5CDC1}"/>
              </c:ext>
            </c:extLst>
          </c:dPt>
          <c:cat>
            <c:multiLvlStrRef>
              <c:f>'Exit Flow'!$C$37:$AT$38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'Exit Flow'!$C$40:$AT$40</c:f>
              <c:numCache>
                <c:formatCode>General</c:formatCode>
                <c:ptCount val="44"/>
                <c:pt idx="0">
                  <c:v>209</c:v>
                </c:pt>
                <c:pt idx="1">
                  <c:v>199</c:v>
                </c:pt>
                <c:pt idx="2">
                  <c:v>170</c:v>
                </c:pt>
                <c:pt idx="3">
                  <c:v>270</c:v>
                </c:pt>
                <c:pt idx="4">
                  <c:v>209</c:v>
                </c:pt>
                <c:pt idx="5">
                  <c:v>218</c:v>
                </c:pt>
                <c:pt idx="6">
                  <c:v>213</c:v>
                </c:pt>
                <c:pt idx="7">
                  <c:v>277</c:v>
                </c:pt>
                <c:pt idx="8">
                  <c:v>282</c:v>
                </c:pt>
                <c:pt idx="9">
                  <c:v>258</c:v>
                </c:pt>
                <c:pt idx="10">
                  <c:v>234</c:v>
                </c:pt>
                <c:pt idx="11">
                  <c:v>359</c:v>
                </c:pt>
                <c:pt idx="12">
                  <c:v>216</c:v>
                </c:pt>
                <c:pt idx="13">
                  <c:v>228</c:v>
                </c:pt>
                <c:pt idx="14">
                  <c:v>252</c:v>
                </c:pt>
                <c:pt idx="15">
                  <c:v>350</c:v>
                </c:pt>
                <c:pt idx="16">
                  <c:v>304</c:v>
                </c:pt>
                <c:pt idx="17">
                  <c:v>307</c:v>
                </c:pt>
                <c:pt idx="18">
                  <c:v>347</c:v>
                </c:pt>
                <c:pt idx="19">
                  <c:v>359</c:v>
                </c:pt>
                <c:pt idx="20">
                  <c:v>351</c:v>
                </c:pt>
                <c:pt idx="21">
                  <c:v>318</c:v>
                </c:pt>
                <c:pt idx="22">
                  <c:v>316</c:v>
                </c:pt>
                <c:pt idx="23">
                  <c:v>377</c:v>
                </c:pt>
                <c:pt idx="24">
                  <c:v>306</c:v>
                </c:pt>
                <c:pt idx="25">
                  <c:v>333</c:v>
                </c:pt>
                <c:pt idx="26">
                  <c:v>315</c:v>
                </c:pt>
                <c:pt idx="27">
                  <c:v>340</c:v>
                </c:pt>
                <c:pt idx="28">
                  <c:v>303</c:v>
                </c:pt>
                <c:pt idx="29">
                  <c:v>344</c:v>
                </c:pt>
                <c:pt idx="30">
                  <c:v>334</c:v>
                </c:pt>
                <c:pt idx="31">
                  <c:v>333</c:v>
                </c:pt>
                <c:pt idx="32">
                  <c:v>336</c:v>
                </c:pt>
                <c:pt idx="33">
                  <c:v>324</c:v>
                </c:pt>
                <c:pt idx="34">
                  <c:v>320</c:v>
                </c:pt>
                <c:pt idx="35">
                  <c:v>342</c:v>
                </c:pt>
                <c:pt idx="36">
                  <c:v>286</c:v>
                </c:pt>
                <c:pt idx="37">
                  <c:v>264</c:v>
                </c:pt>
                <c:pt idx="38">
                  <c:v>275</c:v>
                </c:pt>
                <c:pt idx="39">
                  <c:v>282</c:v>
                </c:pt>
                <c:pt idx="40">
                  <c:v>257</c:v>
                </c:pt>
                <c:pt idx="41">
                  <c:v>114</c:v>
                </c:pt>
                <c:pt idx="42">
                  <c:v>170</c:v>
                </c:pt>
                <c:pt idx="43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76-4897-AA03-398877900628}"/>
            </c:ext>
          </c:extLst>
        </c:ser>
        <c:ser>
          <c:idx val="3"/>
          <c:order val="3"/>
          <c:tx>
            <c:strRef>
              <c:f>'Exit Flow'!$B$42</c:f>
              <c:strCache>
                <c:ptCount val="1"/>
                <c:pt idx="0">
                  <c:v>Estimated exit count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dPt>
            <c:idx val="0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376-4897-AA03-398877900628}"/>
              </c:ext>
            </c:extLst>
          </c:dPt>
          <c:dPt>
            <c:idx val="1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376-4897-AA03-398877900628}"/>
              </c:ext>
            </c:extLst>
          </c:dPt>
          <c:dPt>
            <c:idx val="2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376-4897-AA03-398877900628}"/>
              </c:ext>
            </c:extLst>
          </c:dPt>
          <c:dPt>
            <c:idx val="3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376-4897-AA03-398877900628}"/>
              </c:ext>
            </c:extLst>
          </c:dPt>
          <c:dPt>
            <c:idx val="4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376-4897-AA03-398877900628}"/>
              </c:ext>
            </c:extLst>
          </c:dPt>
          <c:dPt>
            <c:idx val="5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376-4897-AA03-398877900628}"/>
              </c:ext>
            </c:extLst>
          </c:dPt>
          <c:dPt>
            <c:idx val="6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376-4897-AA03-398877900628}"/>
              </c:ext>
            </c:extLst>
          </c:dPt>
          <c:dPt>
            <c:idx val="7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376-4897-AA03-398877900628}"/>
              </c:ext>
            </c:extLst>
          </c:dPt>
          <c:dPt>
            <c:idx val="8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376-4897-AA03-398877900628}"/>
              </c:ext>
            </c:extLst>
          </c:dPt>
          <c:dPt>
            <c:idx val="9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376-4897-AA03-398877900628}"/>
              </c:ext>
            </c:extLst>
          </c:dPt>
          <c:dPt>
            <c:idx val="10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376-4897-AA03-398877900628}"/>
              </c:ext>
            </c:extLst>
          </c:dPt>
          <c:dPt>
            <c:idx val="11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376-4897-AA03-398877900628}"/>
              </c:ext>
            </c:extLst>
          </c:dPt>
          <c:dPt>
            <c:idx val="12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376-4897-AA03-398877900628}"/>
              </c:ext>
            </c:extLst>
          </c:dPt>
          <c:dPt>
            <c:idx val="13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376-4897-AA03-398877900628}"/>
              </c:ext>
            </c:extLst>
          </c:dPt>
          <c:dPt>
            <c:idx val="14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376-4897-AA03-398877900628}"/>
              </c:ext>
            </c:extLst>
          </c:dPt>
          <c:dPt>
            <c:idx val="15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376-4897-AA03-398877900628}"/>
              </c:ext>
            </c:extLst>
          </c:dPt>
          <c:dPt>
            <c:idx val="16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376-4897-AA03-398877900628}"/>
              </c:ext>
            </c:extLst>
          </c:dPt>
          <c:dPt>
            <c:idx val="17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376-4897-AA03-398877900628}"/>
              </c:ext>
            </c:extLst>
          </c:dPt>
          <c:dPt>
            <c:idx val="18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376-4897-AA03-398877900628}"/>
              </c:ext>
            </c:extLst>
          </c:dPt>
          <c:dPt>
            <c:idx val="19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376-4897-AA03-398877900628}"/>
              </c:ext>
            </c:extLst>
          </c:dPt>
          <c:dPt>
            <c:idx val="20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376-4897-AA03-398877900628}"/>
              </c:ext>
            </c:extLst>
          </c:dPt>
          <c:dPt>
            <c:idx val="21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376-4897-AA03-398877900628}"/>
              </c:ext>
            </c:extLst>
          </c:dPt>
          <c:dPt>
            <c:idx val="22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376-4897-AA03-398877900628}"/>
              </c:ext>
            </c:extLst>
          </c:dPt>
          <c:dPt>
            <c:idx val="23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376-4897-AA03-398877900628}"/>
              </c:ext>
            </c:extLst>
          </c:dPt>
          <c:dPt>
            <c:idx val="24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376-4897-AA03-398877900628}"/>
              </c:ext>
            </c:extLst>
          </c:dPt>
          <c:dPt>
            <c:idx val="25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376-4897-AA03-398877900628}"/>
              </c:ext>
            </c:extLst>
          </c:dPt>
          <c:dPt>
            <c:idx val="26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376-4897-AA03-398877900628}"/>
              </c:ext>
            </c:extLst>
          </c:dPt>
          <c:dPt>
            <c:idx val="27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376-4897-AA03-398877900628}"/>
              </c:ext>
            </c:extLst>
          </c:dPt>
          <c:dPt>
            <c:idx val="28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376-4897-AA03-398877900628}"/>
              </c:ext>
            </c:extLst>
          </c:dPt>
          <c:dPt>
            <c:idx val="29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376-4897-AA03-398877900628}"/>
              </c:ext>
            </c:extLst>
          </c:dPt>
          <c:dPt>
            <c:idx val="30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376-4897-AA03-398877900628}"/>
              </c:ext>
            </c:extLst>
          </c:dPt>
          <c:dPt>
            <c:idx val="31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376-4897-AA03-398877900628}"/>
              </c:ext>
            </c:extLst>
          </c:dPt>
          <c:dPt>
            <c:idx val="32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376-4897-AA03-398877900628}"/>
              </c:ext>
            </c:extLst>
          </c:dPt>
          <c:dPt>
            <c:idx val="33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376-4897-AA03-398877900628}"/>
              </c:ext>
            </c:extLst>
          </c:dPt>
          <c:dPt>
            <c:idx val="34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376-4897-AA03-398877900628}"/>
              </c:ext>
            </c:extLst>
          </c:dPt>
          <c:dPt>
            <c:idx val="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B-6818-4062-8991-91FA559018E0}"/>
              </c:ext>
            </c:extLst>
          </c:dPt>
          <c:dPt>
            <c:idx val="3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4-87E2-482A-922E-6F0051203D44}"/>
              </c:ext>
            </c:extLst>
          </c:dPt>
          <c:dPt>
            <c:idx val="3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5-87E2-482A-922E-6F0051203D44}"/>
              </c:ext>
            </c:extLst>
          </c:dPt>
          <c:dPt>
            <c:idx val="3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D-4700-40CB-9EA6-8D4F1FD5CDC1}"/>
              </c:ext>
            </c:extLst>
          </c:dPt>
          <c:dPt>
            <c:idx val="3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1-5EF5-4EE7-8A0B-AC9433CC2450}"/>
              </c:ext>
            </c:extLst>
          </c:dPt>
          <c:cat>
            <c:multiLvlStrRef>
              <c:f>'Exit Flow'!$C$37:$AT$38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'Exit Flow'!$C$42:$AT$42</c:f>
              <c:numCache>
                <c:formatCode>General</c:formatCode>
                <c:ptCount val="44"/>
                <c:pt idx="40" formatCode="0">
                  <c:v>12.9045775945067</c:v>
                </c:pt>
                <c:pt idx="41" formatCode="0">
                  <c:v>12.830812464009865</c:v>
                </c:pt>
                <c:pt idx="42" formatCode="0">
                  <c:v>34.024714156124261</c:v>
                </c:pt>
                <c:pt idx="43" formatCode="0">
                  <c:v>110.85457137583847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76-4897-AA03-398877900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3236832"/>
        <c:axId val="-1173245536"/>
      </c:lineChart>
      <c:catAx>
        <c:axId val="-117324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173235744"/>
        <c:crosses val="autoZero"/>
        <c:auto val="1"/>
        <c:lblAlgn val="ctr"/>
        <c:lblOffset val="100"/>
        <c:noMultiLvlLbl val="0"/>
      </c:catAx>
      <c:valAx>
        <c:axId val="-1173235744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173243904"/>
        <c:crosses val="autoZero"/>
        <c:crossBetween val="between"/>
      </c:valAx>
      <c:valAx>
        <c:axId val="-1173245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173236832"/>
        <c:crosses val="max"/>
        <c:crossBetween val="between"/>
      </c:valAx>
      <c:catAx>
        <c:axId val="-117323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7324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'Exits ($) by Size'!$B$7</c:f>
              <c:strCache>
                <c:ptCount val="1"/>
                <c:pt idx="0">
                  <c:v>Under $25M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'Exits ($) by Size'!$C$6:$P$6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 formatCode="0&quot;*&quot;">
                  <c:v>2020</c:v>
                </c:pt>
              </c:numCache>
            </c:numRef>
          </c:cat>
          <c:val>
            <c:numRef>
              <c:f>'Exits ($) by Size'!$C$7:$P$7</c:f>
              <c:numCache>
                <c:formatCode>"$"#,##0.0</c:formatCode>
                <c:ptCount val="14"/>
                <c:pt idx="0">
                  <c:v>1.0996955407019855</c:v>
                </c:pt>
                <c:pt idx="1">
                  <c:v>1.321777513429558</c:v>
                </c:pt>
                <c:pt idx="2">
                  <c:v>1.1544810651051374</c:v>
                </c:pt>
                <c:pt idx="3">
                  <c:v>0.8408784251018866</c:v>
                </c:pt>
                <c:pt idx="4">
                  <c:v>1.4497710223248372</c:v>
                </c:pt>
                <c:pt idx="5">
                  <c:v>1.148207880365111</c:v>
                </c:pt>
                <c:pt idx="6">
                  <c:v>1.2752056857351615</c:v>
                </c:pt>
                <c:pt idx="7">
                  <c:v>1.2414178601418229</c:v>
                </c:pt>
                <c:pt idx="8">
                  <c:v>1.3636729785619193</c:v>
                </c:pt>
                <c:pt idx="9">
                  <c:v>1.6201597497138795</c:v>
                </c:pt>
                <c:pt idx="10">
                  <c:v>1.2569914693604409</c:v>
                </c:pt>
                <c:pt idx="11">
                  <c:v>1.0412407653499414</c:v>
                </c:pt>
                <c:pt idx="12">
                  <c:v>1.1196621744153639</c:v>
                </c:pt>
                <c:pt idx="13">
                  <c:v>1.1535126761542507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8-4E16-8BD9-224C23615AE1}"/>
            </c:ext>
          </c:extLst>
        </c:ser>
        <c:ser>
          <c:idx val="1"/>
          <c:order val="1"/>
          <c:tx>
            <c:strRef>
              <c:f>'Exits ($) by Size'!$B$8</c:f>
              <c:strCache>
                <c:ptCount val="1"/>
                <c:pt idx="0">
                  <c:v>$25M-$100M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'Exits ($) by Size'!$C$6:$P$6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 formatCode="0&quot;*&quot;">
                  <c:v>2020</c:v>
                </c:pt>
              </c:numCache>
            </c:numRef>
          </c:cat>
          <c:val>
            <c:numRef>
              <c:f>'Exits ($) by Size'!$C$8:$P$8</c:f>
              <c:numCache>
                <c:formatCode>"$"#,##0.0</c:formatCode>
                <c:ptCount val="14"/>
                <c:pt idx="0">
                  <c:v>10.220491575310207</c:v>
                </c:pt>
                <c:pt idx="1">
                  <c:v>8.5820254292010922</c:v>
                </c:pt>
                <c:pt idx="2">
                  <c:v>4.3465163014051793</c:v>
                </c:pt>
                <c:pt idx="3">
                  <c:v>7.030753159136232</c:v>
                </c:pt>
                <c:pt idx="4">
                  <c:v>9.7134512642741608</c:v>
                </c:pt>
                <c:pt idx="5">
                  <c:v>11.55409132456978</c:v>
                </c:pt>
                <c:pt idx="6">
                  <c:v>12.129752283354073</c:v>
                </c:pt>
                <c:pt idx="7">
                  <c:v>12.167291068321584</c:v>
                </c:pt>
                <c:pt idx="8">
                  <c:v>9.7605965536716752</c:v>
                </c:pt>
                <c:pt idx="9">
                  <c:v>12.61589119118495</c:v>
                </c:pt>
                <c:pt idx="10">
                  <c:v>14.058087953711345</c:v>
                </c:pt>
                <c:pt idx="11">
                  <c:v>11.982566087117348</c:v>
                </c:pt>
                <c:pt idx="12">
                  <c:v>7.5016648419418317</c:v>
                </c:pt>
                <c:pt idx="13">
                  <c:v>7.5235522298954471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8-4E16-8BD9-224C23615AE1}"/>
            </c:ext>
          </c:extLst>
        </c:ser>
        <c:ser>
          <c:idx val="2"/>
          <c:order val="2"/>
          <c:tx>
            <c:strRef>
              <c:f>'Exits ($) by Size'!$B$9</c:f>
              <c:strCache>
                <c:ptCount val="1"/>
                <c:pt idx="0">
                  <c:v>$100M-$500M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'Exits ($) by Size'!$C$6:$P$6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 formatCode="0&quot;*&quot;">
                  <c:v>2020</c:v>
                </c:pt>
              </c:numCache>
            </c:numRef>
          </c:cat>
          <c:val>
            <c:numRef>
              <c:f>'Exits ($) by Size'!$C$9:$P$9</c:f>
              <c:numCache>
                <c:formatCode>"$"#,##0.0</c:formatCode>
                <c:ptCount val="14"/>
                <c:pt idx="0">
                  <c:v>65.876449834276841</c:v>
                </c:pt>
                <c:pt idx="1">
                  <c:v>50.238964424003981</c:v>
                </c:pt>
                <c:pt idx="2">
                  <c:v>23.112008764066907</c:v>
                </c:pt>
                <c:pt idx="3">
                  <c:v>44.135487203425058</c:v>
                </c:pt>
                <c:pt idx="4">
                  <c:v>54.502545577371102</c:v>
                </c:pt>
                <c:pt idx="5">
                  <c:v>68.808115297786443</c:v>
                </c:pt>
                <c:pt idx="6">
                  <c:v>68.983859658375678</c:v>
                </c:pt>
                <c:pt idx="7">
                  <c:v>103.80828207258259</c:v>
                </c:pt>
                <c:pt idx="8">
                  <c:v>91.660427059723958</c:v>
                </c:pt>
                <c:pt idx="9">
                  <c:v>102.47684676159059</c:v>
                </c:pt>
                <c:pt idx="10">
                  <c:v>89.310281071106374</c:v>
                </c:pt>
                <c:pt idx="11">
                  <c:v>112.17947155151077</c:v>
                </c:pt>
                <c:pt idx="12">
                  <c:v>92.159618979469656</c:v>
                </c:pt>
                <c:pt idx="13">
                  <c:v>75.525133313732084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8-4E16-8BD9-224C23615AE1}"/>
            </c:ext>
          </c:extLst>
        </c:ser>
        <c:ser>
          <c:idx val="3"/>
          <c:order val="3"/>
          <c:tx>
            <c:strRef>
              <c:f>'Exits ($) by Size'!$B$10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'Exits ($) by Size'!$C$6:$P$6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 formatCode="0&quot;*&quot;">
                  <c:v>2020</c:v>
                </c:pt>
              </c:numCache>
            </c:numRef>
          </c:cat>
          <c:val>
            <c:numRef>
              <c:f>'Exits ($) by Size'!$C$10:$P$10</c:f>
              <c:numCache>
                <c:formatCode>"$"#,##0.0</c:formatCode>
                <c:ptCount val="14"/>
                <c:pt idx="0">
                  <c:v>64.449385848604408</c:v>
                </c:pt>
                <c:pt idx="1">
                  <c:v>25.568150070438094</c:v>
                </c:pt>
                <c:pt idx="2">
                  <c:v>20.341451052150163</c:v>
                </c:pt>
                <c:pt idx="3">
                  <c:v>77.102755038703521</c:v>
                </c:pt>
                <c:pt idx="4">
                  <c:v>72.986631119945514</c:v>
                </c:pt>
                <c:pt idx="5">
                  <c:v>93.380900096990246</c:v>
                </c:pt>
                <c:pt idx="6">
                  <c:v>66.70357025238043</c:v>
                </c:pt>
                <c:pt idx="7">
                  <c:v>111.03906316453616</c:v>
                </c:pt>
                <c:pt idx="8">
                  <c:v>109.8332479329957</c:v>
                </c:pt>
                <c:pt idx="9">
                  <c:v>85.358051891011769</c:v>
                </c:pt>
                <c:pt idx="10">
                  <c:v>116.1984290842972</c:v>
                </c:pt>
                <c:pt idx="11">
                  <c:v>101.48176238394457</c:v>
                </c:pt>
                <c:pt idx="12">
                  <c:v>88.490609800837461</c:v>
                </c:pt>
                <c:pt idx="13">
                  <c:v>40.586767252658071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8-4E16-8BD9-224C23615AE1}"/>
            </c:ext>
          </c:extLst>
        </c:ser>
        <c:ser>
          <c:idx val="4"/>
          <c:order val="4"/>
          <c:tx>
            <c:strRef>
              <c:f>'Exits ($) by Size'!$B$11</c:f>
              <c:strCache>
                <c:ptCount val="1"/>
                <c:pt idx="0">
                  <c:v>$1B-$2.5B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'Exits ($) by Size'!$C$6:$P$6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 formatCode="0&quot;*&quot;">
                  <c:v>2020</c:v>
                </c:pt>
              </c:numCache>
            </c:numRef>
          </c:cat>
          <c:val>
            <c:numRef>
              <c:f>'Exits ($) by Size'!$C$11:$P$11</c:f>
              <c:numCache>
                <c:formatCode>"$"#,##0.0</c:formatCode>
                <c:ptCount val="14"/>
                <c:pt idx="0">
                  <c:v>7.7603286939999991</c:v>
                </c:pt>
                <c:pt idx="1">
                  <c:v>3.6404148689999998</c:v>
                </c:pt>
                <c:pt idx="2">
                  <c:v>7.8410385439999892</c:v>
                </c:pt>
                <c:pt idx="3">
                  <c:v>8.0502971919999986</c:v>
                </c:pt>
                <c:pt idx="4">
                  <c:v>13.611132650999998</c:v>
                </c:pt>
                <c:pt idx="5">
                  <c:v>12.17455933699998</c:v>
                </c:pt>
                <c:pt idx="6">
                  <c:v>24.367208857999991</c:v>
                </c:pt>
                <c:pt idx="7">
                  <c:v>13.613852159999981</c:v>
                </c:pt>
                <c:pt idx="8">
                  <c:v>10.172403064999989</c:v>
                </c:pt>
                <c:pt idx="9">
                  <c:v>15.268003042999959</c:v>
                </c:pt>
                <c:pt idx="10">
                  <c:v>17.987967140999999</c:v>
                </c:pt>
                <c:pt idx="11">
                  <c:v>17.625712715999988</c:v>
                </c:pt>
                <c:pt idx="12">
                  <c:v>6.0414385939999997</c:v>
                </c:pt>
                <c:pt idx="13">
                  <c:v>6.6323183080000003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38-4E16-8BD9-224C23615AE1}"/>
            </c:ext>
          </c:extLst>
        </c:ser>
        <c:ser>
          <c:idx val="5"/>
          <c:order val="5"/>
          <c:tx>
            <c:strRef>
              <c:f>'Exits ($) by Size'!$B$12</c:f>
              <c:strCache>
                <c:ptCount val="1"/>
                <c:pt idx="0">
                  <c:v>$2.5B+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'Exits ($) by Size'!$C$6:$P$6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 formatCode="0&quot;*&quot;">
                  <c:v>2020</c:v>
                </c:pt>
              </c:numCache>
            </c:numRef>
          </c:cat>
          <c:val>
            <c:numRef>
              <c:f>'Exits ($) by Size'!$C$12:$P$12</c:f>
              <c:numCache>
                <c:formatCode>"$"#,##0.0</c:formatCode>
                <c:ptCount val="14"/>
                <c:pt idx="0">
                  <c:v>59.531061719</c:v>
                </c:pt>
                <c:pt idx="1">
                  <c:v>29.8720182661148</c:v>
                </c:pt>
                <c:pt idx="2">
                  <c:v>29.071400983329518</c:v>
                </c:pt>
                <c:pt idx="3">
                  <c:v>34.631704061000001</c:v>
                </c:pt>
                <c:pt idx="4">
                  <c:v>84.802792538049999</c:v>
                </c:pt>
                <c:pt idx="5">
                  <c:v>47.210833008999998</c:v>
                </c:pt>
                <c:pt idx="6">
                  <c:v>105.170897571</c:v>
                </c:pt>
                <c:pt idx="7">
                  <c:v>111.2319297631731</c:v>
                </c:pt>
                <c:pt idx="8">
                  <c:v>86.631574714533002</c:v>
                </c:pt>
                <c:pt idx="9">
                  <c:v>77.729053150248404</c:v>
                </c:pt>
                <c:pt idx="10">
                  <c:v>89.210980034128085</c:v>
                </c:pt>
                <c:pt idx="11">
                  <c:v>108.824226971</c:v>
                </c:pt>
                <c:pt idx="12">
                  <c:v>104.132920357</c:v>
                </c:pt>
                <c:pt idx="13">
                  <c:v>166.40997603699998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38-4E16-8BD9-224C23615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6327520"/>
        <c:axId val="2017456303"/>
      </c:barChart>
      <c:catAx>
        <c:axId val="563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56303"/>
        <c:crosses val="autoZero"/>
        <c:auto val="1"/>
        <c:lblAlgn val="ctr"/>
        <c:lblOffset val="100"/>
        <c:noMultiLvlLbl val="0"/>
      </c:catAx>
      <c:valAx>
        <c:axId val="2017456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654464244601002E-2"/>
          <c:y val="2.4216347956505437E-2"/>
          <c:w val="0.67359895985224072"/>
          <c:h val="0.8962135983002125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'Deal Flow ($) by Size'!$B$7</c:f>
              <c:strCache>
                <c:ptCount val="1"/>
                <c:pt idx="0">
                  <c:v>Under $25M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'Deal Flow ($) by Size'!$C$6:$Q$6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 Flow ($) by Size'!$C$7:$Q$7</c:f>
              <c:numCache>
                <c:formatCode>_(* #,##0.00_);_(* \(#,##0.00\);_(* "-"??_);_(@_)</c:formatCode>
                <c:ptCount val="15"/>
                <c:pt idx="0">
                  <c:v>9.0368099391361767</c:v>
                </c:pt>
                <c:pt idx="1">
                  <c:v>11.059646720504798</c:v>
                </c:pt>
                <c:pt idx="2">
                  <c:v>12.666673575910629</c:v>
                </c:pt>
                <c:pt idx="3">
                  <c:v>7.6243873245378531</c:v>
                </c:pt>
                <c:pt idx="4">
                  <c:v>9.4484410645380557</c:v>
                </c:pt>
                <c:pt idx="5">
                  <c:v>10.362917236416171</c:v>
                </c:pt>
                <c:pt idx="6">
                  <c:v>11.557967487866948</c:v>
                </c:pt>
                <c:pt idx="7">
                  <c:v>13.021082043334811</c:v>
                </c:pt>
                <c:pt idx="8">
                  <c:v>16.710281061816232</c:v>
                </c:pt>
                <c:pt idx="9">
                  <c:v>17.109584409132843</c:v>
                </c:pt>
                <c:pt idx="10">
                  <c:v>16.937632395490638</c:v>
                </c:pt>
                <c:pt idx="11">
                  <c:v>17.444747548042947</c:v>
                </c:pt>
                <c:pt idx="12">
                  <c:v>19.070187494330387</c:v>
                </c:pt>
                <c:pt idx="13">
                  <c:v>20.403021204224391</c:v>
                </c:pt>
                <c:pt idx="14">
                  <c:v>18.066057571760716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9-4B71-BCE7-98DD15080F38}"/>
            </c:ext>
          </c:extLst>
        </c:ser>
        <c:ser>
          <c:idx val="2"/>
          <c:order val="1"/>
          <c:tx>
            <c:strRef>
              <c:f>'Deal Flow ($) by Size'!$B$8</c:f>
              <c:strCache>
                <c:ptCount val="1"/>
                <c:pt idx="0">
                  <c:v>$25M-$100M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'Deal Flow ($) by Size'!$C$6:$Q$6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 Flow ($) by Size'!$C$8:$Q$8</c:f>
              <c:numCache>
                <c:formatCode>_(* #,##0.00_);_(* \(#,##0.00\);_(* "-"??_);_(@_)</c:formatCode>
                <c:ptCount val="15"/>
                <c:pt idx="0">
                  <c:v>35.826638939565399</c:v>
                </c:pt>
                <c:pt idx="1">
                  <c:v>40.304777717185495</c:v>
                </c:pt>
                <c:pt idx="2">
                  <c:v>44.295353282769341</c:v>
                </c:pt>
                <c:pt idx="3">
                  <c:v>20.375324568380783</c:v>
                </c:pt>
                <c:pt idx="4">
                  <c:v>27.889156695564367</c:v>
                </c:pt>
                <c:pt idx="5">
                  <c:v>32.673895461557606</c:v>
                </c:pt>
                <c:pt idx="6">
                  <c:v>39.408759939345181</c:v>
                </c:pt>
                <c:pt idx="7">
                  <c:v>37.523819824312753</c:v>
                </c:pt>
                <c:pt idx="8">
                  <c:v>49.721515672952904</c:v>
                </c:pt>
                <c:pt idx="9">
                  <c:v>49.106806593352886</c:v>
                </c:pt>
                <c:pt idx="10">
                  <c:v>56.376848797468128</c:v>
                </c:pt>
                <c:pt idx="11">
                  <c:v>60.190507348981683</c:v>
                </c:pt>
                <c:pt idx="12">
                  <c:v>71.847851605523914</c:v>
                </c:pt>
                <c:pt idx="13">
                  <c:v>76.73971531359868</c:v>
                </c:pt>
                <c:pt idx="14">
                  <c:v>58.599433592842715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9-4B71-BCE7-98DD15080F38}"/>
            </c:ext>
          </c:extLst>
        </c:ser>
        <c:ser>
          <c:idx val="3"/>
          <c:order val="2"/>
          <c:tx>
            <c:strRef>
              <c:f>'Deal Flow ($) by Size'!$B$9</c:f>
              <c:strCache>
                <c:ptCount val="1"/>
                <c:pt idx="0">
                  <c:v>$100M-$500M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'Deal Flow ($) by Size'!$C$6:$Q$6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 Flow ($) by Size'!$C$9:$Q$9</c:f>
              <c:numCache>
                <c:formatCode>_(* #,##0.00_);_(* \(#,##0.00\);_(* "-"??_);_(@_)</c:formatCode>
                <c:ptCount val="15"/>
                <c:pt idx="0">
                  <c:v>137.11396721161091</c:v>
                </c:pt>
                <c:pt idx="1">
                  <c:v>173.10638401755557</c:v>
                </c:pt>
                <c:pt idx="2">
                  <c:v>117.63809089964997</c:v>
                </c:pt>
                <c:pt idx="3">
                  <c:v>48.513996873744134</c:v>
                </c:pt>
                <c:pt idx="4">
                  <c:v>115.17528595856415</c:v>
                </c:pt>
                <c:pt idx="5">
                  <c:v>145.15738063900505</c:v>
                </c:pt>
                <c:pt idx="6">
                  <c:v>169.57769355867754</c:v>
                </c:pt>
                <c:pt idx="7">
                  <c:v>166.2015958009307</c:v>
                </c:pt>
                <c:pt idx="8">
                  <c:v>246.15291200472817</c:v>
                </c:pt>
                <c:pt idx="9">
                  <c:v>220.0699114244488</c:v>
                </c:pt>
                <c:pt idx="10">
                  <c:v>226.19574833140678</c:v>
                </c:pt>
                <c:pt idx="11">
                  <c:v>271.6193173074995</c:v>
                </c:pt>
                <c:pt idx="12">
                  <c:v>343.55667770576724</c:v>
                </c:pt>
                <c:pt idx="13">
                  <c:v>323.85917713180316</c:v>
                </c:pt>
                <c:pt idx="14">
                  <c:v>269.51043686655953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D9-4B71-BCE7-98DD15080F38}"/>
            </c:ext>
          </c:extLst>
        </c:ser>
        <c:ser>
          <c:idx val="0"/>
          <c:order val="3"/>
          <c:tx>
            <c:strRef>
              <c:f>'Deal Flow ($) by Size'!$B$10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'Deal Flow ($) by Size'!$C$6:$Q$6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 Flow ($) by Size'!$C$10:$Q$10</c:f>
              <c:numCache>
                <c:formatCode>_(* #,##0.00_);_(* \(#,##0.00\);_(* "-"??_);_(@_)</c:formatCode>
                <c:ptCount val="15"/>
                <c:pt idx="0">
                  <c:v>79.846963063698354</c:v>
                </c:pt>
                <c:pt idx="1">
                  <c:v>89.891798572499226</c:v>
                </c:pt>
                <c:pt idx="2">
                  <c:v>26.068769146881341</c:v>
                </c:pt>
                <c:pt idx="3">
                  <c:v>18.969660392156861</c:v>
                </c:pt>
                <c:pt idx="4">
                  <c:v>72.949818459928224</c:v>
                </c:pt>
                <c:pt idx="5">
                  <c:v>56.821995490249677</c:v>
                </c:pt>
                <c:pt idx="6">
                  <c:v>63.658802817271592</c:v>
                </c:pt>
                <c:pt idx="7">
                  <c:v>69.416925801331274</c:v>
                </c:pt>
                <c:pt idx="8">
                  <c:v>96.322003599943187</c:v>
                </c:pt>
                <c:pt idx="9">
                  <c:v>90.320178426195383</c:v>
                </c:pt>
                <c:pt idx="10">
                  <c:v>71.438816063210453</c:v>
                </c:pt>
                <c:pt idx="11">
                  <c:v>108.19395437825996</c:v>
                </c:pt>
                <c:pt idx="12">
                  <c:v>92.472941582766651</c:v>
                </c:pt>
                <c:pt idx="13">
                  <c:v>117.27228487079594</c:v>
                </c:pt>
                <c:pt idx="14">
                  <c:v>62.102959763760822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D9-4B71-BCE7-98DD15080F38}"/>
            </c:ext>
          </c:extLst>
        </c:ser>
        <c:ser>
          <c:idx val="4"/>
          <c:order val="4"/>
          <c:tx>
            <c:strRef>
              <c:f>'Deal Flow ($) by Size'!$B$11</c:f>
              <c:strCache>
                <c:ptCount val="1"/>
                <c:pt idx="0">
                  <c:v>$1B-$2.5B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'Deal Flow ($) by Size'!$C$6:$Q$6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 Flow ($) by Size'!$C$11:$Q$11</c:f>
              <c:numCache>
                <c:formatCode>_(* #,##0.00_);_(* \(#,##0.00\);_(* "-"??_);_(@_)</c:formatCode>
                <c:ptCount val="15"/>
                <c:pt idx="0">
                  <c:v>56.165139999999994</c:v>
                </c:pt>
                <c:pt idx="1">
                  <c:v>78.775524875801707</c:v>
                </c:pt>
                <c:pt idx="2">
                  <c:v>27.8470391187704</c:v>
                </c:pt>
                <c:pt idx="3">
                  <c:v>11.445</c:v>
                </c:pt>
                <c:pt idx="4">
                  <c:v>28.93544212772262</c:v>
                </c:pt>
                <c:pt idx="5">
                  <c:v>33.35785042193811</c:v>
                </c:pt>
                <c:pt idx="6">
                  <c:v>61.052674121413702</c:v>
                </c:pt>
                <c:pt idx="7">
                  <c:v>40.275419249999999</c:v>
                </c:pt>
                <c:pt idx="8">
                  <c:v>70.791657000000001</c:v>
                </c:pt>
                <c:pt idx="9">
                  <c:v>54.761000000000003</c:v>
                </c:pt>
                <c:pt idx="10">
                  <c:v>53.178391068109562</c:v>
                </c:pt>
                <c:pt idx="11">
                  <c:v>75.551000000000002</c:v>
                </c:pt>
                <c:pt idx="12">
                  <c:v>96.87669387506952</c:v>
                </c:pt>
                <c:pt idx="13">
                  <c:v>77.531000000000006</c:v>
                </c:pt>
                <c:pt idx="14">
                  <c:v>48.034999999999997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D9-4B71-BCE7-98DD15080F38}"/>
            </c:ext>
          </c:extLst>
        </c:ser>
        <c:ser>
          <c:idx val="5"/>
          <c:order val="5"/>
          <c:tx>
            <c:strRef>
              <c:f>'Deal Flow ($) by Size'!$B$12</c:f>
              <c:strCache>
                <c:ptCount val="1"/>
                <c:pt idx="0">
                  <c:v>$2.5B+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'Deal Flow ($) by Size'!$C$6:$Q$6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 Flow ($) by Size'!$C$12:$Q$12</c:f>
              <c:numCache>
                <c:formatCode>_(* #,##0.00_);_(* \(#,##0.00\);_(* "-"??_);_(@_)</c:formatCode>
                <c:ptCount val="15"/>
                <c:pt idx="0">
                  <c:v>123.42541899999998</c:v>
                </c:pt>
                <c:pt idx="1">
                  <c:v>369.93351599999994</c:v>
                </c:pt>
                <c:pt idx="2">
                  <c:v>98.325067968978885</c:v>
                </c:pt>
                <c:pt idx="3">
                  <c:v>29.75</c:v>
                </c:pt>
                <c:pt idx="4">
                  <c:v>24.506149000000001</c:v>
                </c:pt>
                <c:pt idx="5">
                  <c:v>59.875009999999996</c:v>
                </c:pt>
                <c:pt idx="6">
                  <c:v>29.930799999999998</c:v>
                </c:pt>
                <c:pt idx="7">
                  <c:v>102.501678</c:v>
                </c:pt>
                <c:pt idx="8">
                  <c:v>45.7</c:v>
                </c:pt>
                <c:pt idx="9">
                  <c:v>75.264359999999996</c:v>
                </c:pt>
                <c:pt idx="10">
                  <c:v>171.02524</c:v>
                </c:pt>
                <c:pt idx="11">
                  <c:v>103.57000000000001</c:v>
                </c:pt>
                <c:pt idx="12">
                  <c:v>120.92100000000002</c:v>
                </c:pt>
                <c:pt idx="13">
                  <c:v>148.46299999999999</c:v>
                </c:pt>
                <c:pt idx="14">
                  <c:v>104.98181613798485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D9-4B71-BCE7-98DD1508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912228672"/>
        <c:axId val="1912257504"/>
      </c:barChart>
      <c:catAx>
        <c:axId val="1912228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999999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sz="1000" b="0" i="0" u="none" strike="noStrike" kern="120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1912257504"/>
        <c:crosses val="autoZero"/>
        <c:auto val="1"/>
        <c:lblAlgn val="ctr"/>
        <c:lblOffset val="100"/>
        <c:tickLblSkip val="1"/>
        <c:noMultiLvlLbl val="0"/>
      </c:catAx>
      <c:valAx>
        <c:axId val="1912257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1000" b="0" i="0" u="none" strike="noStrike" kern="120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191222867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'Exits ($) by Size'!$B$40</c:f>
              <c:strCache>
                <c:ptCount val="1"/>
                <c:pt idx="0">
                  <c:v>Under $25M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'Exits ($) by Size'!$O$38:$AT$39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Size'!$O$40:$AT$40</c:f>
              <c:numCache>
                <c:formatCode>"$"#,##0.0</c:formatCode>
                <c:ptCount val="32"/>
                <c:pt idx="0">
                  <c:v>0.3078481003995861</c:v>
                </c:pt>
                <c:pt idx="1">
                  <c:v>0.28277492632495171</c:v>
                </c:pt>
                <c:pt idx="2">
                  <c:v>0.29311973183255047</c:v>
                </c:pt>
                <c:pt idx="3">
                  <c:v>0.39146292717807324</c:v>
                </c:pt>
                <c:pt idx="4">
                  <c:v>0.28096426045096712</c:v>
                </c:pt>
                <c:pt idx="5">
                  <c:v>0.26270906353526036</c:v>
                </c:pt>
                <c:pt idx="6">
                  <c:v>0.28769099033675871</c:v>
                </c:pt>
                <c:pt idx="7">
                  <c:v>0.4100535458188368</c:v>
                </c:pt>
                <c:pt idx="8">
                  <c:v>0.34703505416303981</c:v>
                </c:pt>
                <c:pt idx="9">
                  <c:v>0.23562417835717175</c:v>
                </c:pt>
                <c:pt idx="10">
                  <c:v>0.35632112565917051</c:v>
                </c:pt>
                <c:pt idx="11">
                  <c:v>0.42469262038253719</c:v>
                </c:pt>
                <c:pt idx="12">
                  <c:v>0.54722205425348358</c:v>
                </c:pt>
                <c:pt idx="13">
                  <c:v>0.47167076923545681</c:v>
                </c:pt>
                <c:pt idx="14">
                  <c:v>0.29695161689461302</c:v>
                </c:pt>
                <c:pt idx="15">
                  <c:v>0.30431530933032602</c:v>
                </c:pt>
                <c:pt idx="16">
                  <c:v>0.30322409534868822</c:v>
                </c:pt>
                <c:pt idx="17">
                  <c:v>0.43400094638801412</c:v>
                </c:pt>
                <c:pt idx="18">
                  <c:v>0.30777708659853087</c:v>
                </c:pt>
                <c:pt idx="19">
                  <c:v>0.21198934102520761</c:v>
                </c:pt>
                <c:pt idx="20">
                  <c:v>0.33079679377498994</c:v>
                </c:pt>
                <c:pt idx="21">
                  <c:v>0.28057720909898431</c:v>
                </c:pt>
                <c:pt idx="22">
                  <c:v>0.13041270256739534</c:v>
                </c:pt>
                <c:pt idx="23">
                  <c:v>0.29945405990857188</c:v>
                </c:pt>
                <c:pt idx="24">
                  <c:v>0.38918139316899836</c:v>
                </c:pt>
                <c:pt idx="25">
                  <c:v>0.11109705444357126</c:v>
                </c:pt>
                <c:pt idx="26">
                  <c:v>0.22017953041336968</c:v>
                </c:pt>
                <c:pt idx="27">
                  <c:v>0.3992041963894245</c:v>
                </c:pt>
                <c:pt idx="28">
                  <c:v>0.45438067807424842</c:v>
                </c:pt>
                <c:pt idx="29">
                  <c:v>0.2718394284809586</c:v>
                </c:pt>
                <c:pt idx="30">
                  <c:v>0.34486848736517606</c:v>
                </c:pt>
                <c:pt idx="31">
                  <c:v>8.2424082233867449E-2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B-47B5-A9BE-AD1FEA6A800C}"/>
            </c:ext>
          </c:extLst>
        </c:ser>
        <c:ser>
          <c:idx val="1"/>
          <c:order val="1"/>
          <c:tx>
            <c:strRef>
              <c:f>'Exits ($) by Size'!$B$41</c:f>
              <c:strCache>
                <c:ptCount val="1"/>
                <c:pt idx="0">
                  <c:v>$25M-$100M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'Exits ($) by Size'!$O$38:$AT$39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Size'!$O$41:$AT$41</c:f>
              <c:numCache>
                <c:formatCode>"$"#,##0.0</c:formatCode>
                <c:ptCount val="32"/>
                <c:pt idx="0">
                  <c:v>2.2558411562886924</c:v>
                </c:pt>
                <c:pt idx="1">
                  <c:v>2.722535080080295</c:v>
                </c:pt>
                <c:pt idx="2">
                  <c:v>3.4598503135237513</c:v>
                </c:pt>
                <c:pt idx="3">
                  <c:v>3.6915257334613338</c:v>
                </c:pt>
                <c:pt idx="4">
                  <c:v>3.2496223556818111</c:v>
                </c:pt>
                <c:pt idx="5">
                  <c:v>2.1695937670390659</c:v>
                </c:pt>
                <c:pt idx="6">
                  <c:v>2.8774452972917866</c:v>
                </c:pt>
                <c:pt idx="7">
                  <c:v>3.8706296483089191</c:v>
                </c:pt>
                <c:pt idx="8">
                  <c:v>3.6687920934426699</c:v>
                </c:pt>
                <c:pt idx="9">
                  <c:v>1.3700698329979029</c:v>
                </c:pt>
                <c:pt idx="10">
                  <c:v>2.0754960937280122</c:v>
                </c:pt>
                <c:pt idx="11">
                  <c:v>2.6462385335030891</c:v>
                </c:pt>
                <c:pt idx="12">
                  <c:v>3.2180198658476211</c:v>
                </c:pt>
                <c:pt idx="13">
                  <c:v>2.6370685231764317</c:v>
                </c:pt>
                <c:pt idx="14">
                  <c:v>3.7027213406224893</c:v>
                </c:pt>
                <c:pt idx="15">
                  <c:v>3.058081461538408</c:v>
                </c:pt>
                <c:pt idx="16">
                  <c:v>2.5175036627977061</c:v>
                </c:pt>
                <c:pt idx="17">
                  <c:v>3.5145735948451771</c:v>
                </c:pt>
                <c:pt idx="18">
                  <c:v>5.4844245815855501</c:v>
                </c:pt>
                <c:pt idx="19">
                  <c:v>2.5415861144829126</c:v>
                </c:pt>
                <c:pt idx="20">
                  <c:v>3.8585042345033509</c:v>
                </c:pt>
                <c:pt idx="21">
                  <c:v>2.2447586777036914</c:v>
                </c:pt>
                <c:pt idx="22">
                  <c:v>2.2385081514718079</c:v>
                </c:pt>
                <c:pt idx="23">
                  <c:v>3.640795023438498</c:v>
                </c:pt>
                <c:pt idx="24">
                  <c:v>1.7909741408980937</c:v>
                </c:pt>
                <c:pt idx="25">
                  <c:v>1.5159213303929282</c:v>
                </c:pt>
                <c:pt idx="26">
                  <c:v>2.4892687155348447</c:v>
                </c:pt>
                <c:pt idx="27">
                  <c:v>1.7055006551159646</c:v>
                </c:pt>
                <c:pt idx="28">
                  <c:v>2.4702176365893314</c:v>
                </c:pt>
                <c:pt idx="29">
                  <c:v>1.0133478513552072</c:v>
                </c:pt>
                <c:pt idx="30">
                  <c:v>3.1499308667571637</c:v>
                </c:pt>
                <c:pt idx="31">
                  <c:v>0.89005587519374507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B-47B5-A9BE-AD1FEA6A800C}"/>
            </c:ext>
          </c:extLst>
        </c:ser>
        <c:ser>
          <c:idx val="2"/>
          <c:order val="2"/>
          <c:tx>
            <c:strRef>
              <c:f>'Exits ($) by Size'!$B$42</c:f>
              <c:strCache>
                <c:ptCount val="1"/>
                <c:pt idx="0">
                  <c:v>$100M-$500M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'Exits ($) by Size'!$O$38:$AT$39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Size'!$O$42:$AT$42</c:f>
              <c:numCache>
                <c:formatCode>"$"#,##0.0</c:formatCode>
                <c:ptCount val="32"/>
                <c:pt idx="0">
                  <c:v>17.61538658968955</c:v>
                </c:pt>
                <c:pt idx="1">
                  <c:v>17.406127631099906</c:v>
                </c:pt>
                <c:pt idx="2">
                  <c:v>16.598541939707225</c:v>
                </c:pt>
                <c:pt idx="3">
                  <c:v>17.363803497879001</c:v>
                </c:pt>
                <c:pt idx="4">
                  <c:v>22.318191143393378</c:v>
                </c:pt>
                <c:pt idx="5">
                  <c:v>24.503090559625427</c:v>
                </c:pt>
                <c:pt idx="6">
                  <c:v>27.157598973245918</c:v>
                </c:pt>
                <c:pt idx="7">
                  <c:v>29.829401396317859</c:v>
                </c:pt>
                <c:pt idx="8">
                  <c:v>30.902283604662983</c:v>
                </c:pt>
                <c:pt idx="9">
                  <c:v>13.683160423425448</c:v>
                </c:pt>
                <c:pt idx="10">
                  <c:v>22.584157674468905</c:v>
                </c:pt>
                <c:pt idx="11">
                  <c:v>24.490825357166614</c:v>
                </c:pt>
                <c:pt idx="12">
                  <c:v>30.483106758011779</c:v>
                </c:pt>
                <c:pt idx="13">
                  <c:v>26.910238784190327</c:v>
                </c:pt>
                <c:pt idx="14">
                  <c:v>23.766367684157757</c:v>
                </c:pt>
                <c:pt idx="15">
                  <c:v>21.317133535230731</c:v>
                </c:pt>
                <c:pt idx="16">
                  <c:v>24.067941487703244</c:v>
                </c:pt>
                <c:pt idx="17">
                  <c:v>16.629077798558207</c:v>
                </c:pt>
                <c:pt idx="18">
                  <c:v>27.433374478468465</c:v>
                </c:pt>
                <c:pt idx="19">
                  <c:v>21.179887306376457</c:v>
                </c:pt>
                <c:pt idx="20">
                  <c:v>33.372248941482027</c:v>
                </c:pt>
                <c:pt idx="21">
                  <c:v>25.778300016118457</c:v>
                </c:pt>
                <c:pt idx="22">
                  <c:v>21.092988057000131</c:v>
                </c:pt>
                <c:pt idx="23">
                  <c:v>31.93593453691016</c:v>
                </c:pt>
                <c:pt idx="24">
                  <c:v>26.104302298180244</c:v>
                </c:pt>
                <c:pt idx="25">
                  <c:v>20.792769070798666</c:v>
                </c:pt>
                <c:pt idx="26">
                  <c:v>23.474148982060221</c:v>
                </c:pt>
                <c:pt idx="27">
                  <c:v>21.78839862843051</c:v>
                </c:pt>
                <c:pt idx="28">
                  <c:v>25.591898890755878</c:v>
                </c:pt>
                <c:pt idx="29">
                  <c:v>11.377916368935866</c:v>
                </c:pt>
                <c:pt idx="30">
                  <c:v>14.552645001438657</c:v>
                </c:pt>
                <c:pt idx="31">
                  <c:v>24.002673052601693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B-47B5-A9BE-AD1FEA6A800C}"/>
            </c:ext>
          </c:extLst>
        </c:ser>
        <c:ser>
          <c:idx val="3"/>
          <c:order val="3"/>
          <c:tx>
            <c:strRef>
              <c:f>'Exits ($) by Size'!$B$43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'Exits ($) by Size'!$O$38:$AT$39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Size'!$O$43:$AT$43</c:f>
              <c:numCache>
                <c:formatCode>"$"#,##0.0</c:formatCode>
                <c:ptCount val="32"/>
                <c:pt idx="0">
                  <c:v>9.0346214726567151</c:v>
                </c:pt>
                <c:pt idx="1">
                  <c:v>9.0997979350298515</c:v>
                </c:pt>
                <c:pt idx="2">
                  <c:v>18.235998214413797</c:v>
                </c:pt>
                <c:pt idx="3">
                  <c:v>30.333152630280068</c:v>
                </c:pt>
                <c:pt idx="4">
                  <c:v>26.116307685033973</c:v>
                </c:pt>
                <c:pt idx="5">
                  <c:v>25.657327845092297</c:v>
                </c:pt>
                <c:pt idx="6">
                  <c:v>33.743440100303388</c:v>
                </c:pt>
                <c:pt idx="7">
                  <c:v>25.521987534106501</c:v>
                </c:pt>
                <c:pt idx="8">
                  <c:v>17.351132633973798</c:v>
                </c:pt>
                <c:pt idx="9">
                  <c:v>36.379897866344393</c:v>
                </c:pt>
                <c:pt idx="10">
                  <c:v>24.195476685009154</c:v>
                </c:pt>
                <c:pt idx="11">
                  <c:v>31.906740747668344</c:v>
                </c:pt>
                <c:pt idx="12">
                  <c:v>9.1632745159127307</c:v>
                </c:pt>
                <c:pt idx="13">
                  <c:v>22.535479768584217</c:v>
                </c:pt>
                <c:pt idx="14">
                  <c:v>21.503583748448094</c:v>
                </c:pt>
                <c:pt idx="15">
                  <c:v>32.155713858066719</c:v>
                </c:pt>
                <c:pt idx="16">
                  <c:v>23.198174059249332</c:v>
                </c:pt>
                <c:pt idx="17">
                  <c:v>35.241076515884053</c:v>
                </c:pt>
                <c:pt idx="18">
                  <c:v>18.735576958166668</c:v>
                </c:pt>
                <c:pt idx="19">
                  <c:v>39.023601550997142</c:v>
                </c:pt>
                <c:pt idx="20">
                  <c:v>17.724654886771553</c:v>
                </c:pt>
                <c:pt idx="21">
                  <c:v>27.502942033625459</c:v>
                </c:pt>
                <c:pt idx="22">
                  <c:v>34.588042872319335</c:v>
                </c:pt>
                <c:pt idx="23">
                  <c:v>21.66612259122822</c:v>
                </c:pt>
                <c:pt idx="24">
                  <c:v>18.966063983554584</c:v>
                </c:pt>
                <c:pt idx="25">
                  <c:v>24.958333576100834</c:v>
                </c:pt>
                <c:pt idx="26">
                  <c:v>21.353877364549582</c:v>
                </c:pt>
                <c:pt idx="27">
                  <c:v>23.212334876632475</c:v>
                </c:pt>
                <c:pt idx="28">
                  <c:v>12.682704338787737</c:v>
                </c:pt>
                <c:pt idx="29">
                  <c:v>4.1682734308642546</c:v>
                </c:pt>
                <c:pt idx="30">
                  <c:v>6.6998672078811374</c:v>
                </c:pt>
                <c:pt idx="31">
                  <c:v>17.035922275124943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5B-47B5-A9BE-AD1FEA6A800C}"/>
            </c:ext>
          </c:extLst>
        </c:ser>
        <c:ser>
          <c:idx val="4"/>
          <c:order val="4"/>
          <c:tx>
            <c:strRef>
              <c:f>'Exits ($) by Size'!$B$44</c:f>
              <c:strCache>
                <c:ptCount val="1"/>
                <c:pt idx="0">
                  <c:v>$1B-$2.5B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'Exits ($) by Size'!$O$38:$AT$39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Size'!$O$44:$AT$44</c:f>
              <c:numCache>
                <c:formatCode>"$"#,##0.0</c:formatCode>
                <c:ptCount val="32"/>
                <c:pt idx="0">
                  <c:v>5.7367366879999899</c:v>
                </c:pt>
                <c:pt idx="1">
                  <c:v>7.8729141560000002</c:v>
                </c:pt>
                <c:pt idx="2">
                  <c:v>3.5796627719999998</c:v>
                </c:pt>
                <c:pt idx="3">
                  <c:v>7.1778952420000008</c:v>
                </c:pt>
                <c:pt idx="4">
                  <c:v>4.39810769999999</c:v>
                </c:pt>
                <c:pt idx="5">
                  <c:v>4.4072815580000002</c:v>
                </c:pt>
                <c:pt idx="6">
                  <c:v>1.4165160719999901</c:v>
                </c:pt>
                <c:pt idx="7">
                  <c:v>3.3919468300000002</c:v>
                </c:pt>
                <c:pt idx="8">
                  <c:v>0</c:v>
                </c:pt>
                <c:pt idx="9">
                  <c:v>6.0083096819999895</c:v>
                </c:pt>
                <c:pt idx="10">
                  <c:v>2.5133933280000003</c:v>
                </c:pt>
                <c:pt idx="11">
                  <c:v>1.6507000549999999</c:v>
                </c:pt>
                <c:pt idx="12">
                  <c:v>0</c:v>
                </c:pt>
                <c:pt idx="13">
                  <c:v>5.7736069789999895</c:v>
                </c:pt>
                <c:pt idx="14">
                  <c:v>3.4937151179999901</c:v>
                </c:pt>
                <c:pt idx="15">
                  <c:v>6.0006809459999797</c:v>
                </c:pt>
                <c:pt idx="16">
                  <c:v>7.560910571</c:v>
                </c:pt>
                <c:pt idx="17">
                  <c:v>5.4364864290000003</c:v>
                </c:pt>
                <c:pt idx="18">
                  <c:v>1.8588452049999999</c:v>
                </c:pt>
                <c:pt idx="19">
                  <c:v>3.1317249359999999</c:v>
                </c:pt>
                <c:pt idx="20">
                  <c:v>6.8643653249999996</c:v>
                </c:pt>
                <c:pt idx="21">
                  <c:v>6.7264313569999903</c:v>
                </c:pt>
                <c:pt idx="22">
                  <c:v>2.8172623840000002</c:v>
                </c:pt>
                <c:pt idx="23">
                  <c:v>1.2176536499999999</c:v>
                </c:pt>
                <c:pt idx="24">
                  <c:v>2.0588235359999998</c:v>
                </c:pt>
                <c:pt idx="25">
                  <c:v>2.5273150580000001</c:v>
                </c:pt>
                <c:pt idx="26">
                  <c:v>1.4553</c:v>
                </c:pt>
                <c:pt idx="27">
                  <c:v>0</c:v>
                </c:pt>
                <c:pt idx="28">
                  <c:v>0</c:v>
                </c:pt>
                <c:pt idx="29">
                  <c:v>1.5046404040000001</c:v>
                </c:pt>
                <c:pt idx="30">
                  <c:v>2.8256331800000001</c:v>
                </c:pt>
                <c:pt idx="31">
                  <c:v>2.3020447239999999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5B-47B5-A9BE-AD1FEA6A800C}"/>
            </c:ext>
          </c:extLst>
        </c:ser>
        <c:ser>
          <c:idx val="5"/>
          <c:order val="5"/>
          <c:tx>
            <c:strRef>
              <c:f>'Exits ($) by Size'!$B$45</c:f>
              <c:strCache>
                <c:ptCount val="1"/>
                <c:pt idx="0">
                  <c:v>$2.5B+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'Exits ($) by Size'!$O$38:$AT$39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Size'!$O$45:$AT$45</c:f>
              <c:numCache>
                <c:formatCode>"$"#,##0.0</c:formatCode>
                <c:ptCount val="32"/>
                <c:pt idx="0">
                  <c:v>3.361834692</c:v>
                </c:pt>
                <c:pt idx="1">
                  <c:v>19.545698337999998</c:v>
                </c:pt>
                <c:pt idx="2">
                  <c:v>18.132806355</c:v>
                </c:pt>
                <c:pt idx="3">
                  <c:v>64.130558186000002</c:v>
                </c:pt>
                <c:pt idx="4">
                  <c:v>28.965731542</c:v>
                </c:pt>
                <c:pt idx="5">
                  <c:v>28.236764261999991</c:v>
                </c:pt>
                <c:pt idx="6">
                  <c:v>18</c:v>
                </c:pt>
                <c:pt idx="7">
                  <c:v>36.029433959173097</c:v>
                </c:pt>
                <c:pt idx="8">
                  <c:v>19.971151761533019</c:v>
                </c:pt>
                <c:pt idx="9">
                  <c:v>21.880941880999991</c:v>
                </c:pt>
                <c:pt idx="10">
                  <c:v>0</c:v>
                </c:pt>
                <c:pt idx="11">
                  <c:v>44.779481071999996</c:v>
                </c:pt>
                <c:pt idx="12">
                  <c:v>8.1</c:v>
                </c:pt>
                <c:pt idx="13">
                  <c:v>24.028249963</c:v>
                </c:pt>
                <c:pt idx="14">
                  <c:v>25.357173187248403</c:v>
                </c:pt>
                <c:pt idx="15">
                  <c:v>20.24363</c:v>
                </c:pt>
                <c:pt idx="16">
                  <c:v>10.2714052</c:v>
                </c:pt>
                <c:pt idx="17">
                  <c:v>28.956287874000001</c:v>
                </c:pt>
                <c:pt idx="18">
                  <c:v>25.175586960128083</c:v>
                </c:pt>
                <c:pt idx="19">
                  <c:v>24.807699999999993</c:v>
                </c:pt>
                <c:pt idx="20">
                  <c:v>23.129308786999999</c:v>
                </c:pt>
                <c:pt idx="21">
                  <c:v>23.001744677000001</c:v>
                </c:pt>
                <c:pt idx="22">
                  <c:v>24.638173506999998</c:v>
                </c:pt>
                <c:pt idx="23">
                  <c:v>38.055</c:v>
                </c:pt>
                <c:pt idx="24">
                  <c:v>11.8</c:v>
                </c:pt>
                <c:pt idx="25">
                  <c:v>60.098313333</c:v>
                </c:pt>
                <c:pt idx="26">
                  <c:v>25.034607024</c:v>
                </c:pt>
                <c:pt idx="27">
                  <c:v>7.2</c:v>
                </c:pt>
                <c:pt idx="28">
                  <c:v>20.51947788899999</c:v>
                </c:pt>
                <c:pt idx="29">
                  <c:v>28.145737975999989</c:v>
                </c:pt>
                <c:pt idx="30">
                  <c:v>51.402449544999996</c:v>
                </c:pt>
                <c:pt idx="31">
                  <c:v>66.342310626999989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5B-47B5-A9BE-AD1FEA6A8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12660128"/>
        <c:axId val="673870672"/>
      </c:barChart>
      <c:catAx>
        <c:axId val="4126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70672"/>
        <c:crosses val="autoZero"/>
        <c:auto val="1"/>
        <c:lblAlgn val="ctr"/>
        <c:lblOffset val="100"/>
        <c:noMultiLvlLbl val="0"/>
      </c:catAx>
      <c:valAx>
        <c:axId val="673870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'Exits (#) by Size'!$B$7</c:f>
              <c:strCache>
                <c:ptCount val="1"/>
                <c:pt idx="0">
                  <c:v>Under $25M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'Exits (#) by Size'!$C$6:$P$6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 formatCode="0&quot;*&quot;">
                  <c:v>2020</c:v>
                </c:pt>
              </c:numCache>
            </c:numRef>
          </c:cat>
          <c:val>
            <c:numRef>
              <c:f>'Exits (#) by Size'!$C$7:$P$7</c:f>
              <c:numCache>
                <c:formatCode>General</c:formatCode>
                <c:ptCount val="14"/>
                <c:pt idx="0">
                  <c:v>139</c:v>
                </c:pt>
                <c:pt idx="1">
                  <c:v>136</c:v>
                </c:pt>
                <c:pt idx="2">
                  <c:v>132</c:v>
                </c:pt>
                <c:pt idx="3">
                  <c:v>141</c:v>
                </c:pt>
                <c:pt idx="4">
                  <c:v>157</c:v>
                </c:pt>
                <c:pt idx="5">
                  <c:v>172</c:v>
                </c:pt>
                <c:pt idx="6">
                  <c:v>176</c:v>
                </c:pt>
                <c:pt idx="7">
                  <c:v>172</c:v>
                </c:pt>
                <c:pt idx="8">
                  <c:v>204</c:v>
                </c:pt>
                <c:pt idx="9">
                  <c:v>218</c:v>
                </c:pt>
                <c:pt idx="10">
                  <c:v>173</c:v>
                </c:pt>
                <c:pt idx="11">
                  <c:v>147</c:v>
                </c:pt>
                <c:pt idx="12">
                  <c:v>130</c:v>
                </c:pt>
                <c:pt idx="1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7-4855-9C0C-823D636A1696}"/>
            </c:ext>
          </c:extLst>
        </c:ser>
        <c:ser>
          <c:idx val="1"/>
          <c:order val="1"/>
          <c:tx>
            <c:strRef>
              <c:f>'Exits (#) by Size'!$B$8</c:f>
              <c:strCache>
                <c:ptCount val="1"/>
                <c:pt idx="0">
                  <c:v>$25M-$100M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'Exits (#) by Size'!$C$6:$P$6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 formatCode="0&quot;*&quot;">
                  <c:v>2020</c:v>
                </c:pt>
              </c:numCache>
            </c:numRef>
          </c:cat>
          <c:val>
            <c:numRef>
              <c:f>'Exits (#) by Size'!$C$8:$P$8</c:f>
              <c:numCache>
                <c:formatCode>General</c:formatCode>
                <c:ptCount val="14"/>
                <c:pt idx="0">
                  <c:v>243</c:v>
                </c:pt>
                <c:pt idx="1">
                  <c:v>177</c:v>
                </c:pt>
                <c:pt idx="2">
                  <c:v>118</c:v>
                </c:pt>
                <c:pt idx="3">
                  <c:v>217</c:v>
                </c:pt>
                <c:pt idx="4">
                  <c:v>264</c:v>
                </c:pt>
                <c:pt idx="5">
                  <c:v>311</c:v>
                </c:pt>
                <c:pt idx="6">
                  <c:v>303</c:v>
                </c:pt>
                <c:pt idx="7">
                  <c:v>306</c:v>
                </c:pt>
                <c:pt idx="8">
                  <c:v>282</c:v>
                </c:pt>
                <c:pt idx="9">
                  <c:v>311</c:v>
                </c:pt>
                <c:pt idx="10">
                  <c:v>340</c:v>
                </c:pt>
                <c:pt idx="11">
                  <c:v>302</c:v>
                </c:pt>
                <c:pt idx="12">
                  <c:v>219</c:v>
                </c:pt>
                <c:pt idx="1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7-4855-9C0C-823D636A1696}"/>
            </c:ext>
          </c:extLst>
        </c:ser>
        <c:ser>
          <c:idx val="2"/>
          <c:order val="2"/>
          <c:tx>
            <c:strRef>
              <c:f>'Exits (#) by Size'!$B$9</c:f>
              <c:strCache>
                <c:ptCount val="1"/>
                <c:pt idx="0">
                  <c:v>$100M-$500M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'Exits (#) by Size'!$C$6:$P$6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 formatCode="0&quot;*&quot;">
                  <c:v>2020</c:v>
                </c:pt>
              </c:numCache>
            </c:numRef>
          </c:cat>
          <c:val>
            <c:numRef>
              <c:f>'Exits (#) by Size'!$C$9:$P$9</c:f>
              <c:numCache>
                <c:formatCode>General</c:formatCode>
                <c:ptCount val="14"/>
                <c:pt idx="0">
                  <c:v>408</c:v>
                </c:pt>
                <c:pt idx="1">
                  <c:v>268</c:v>
                </c:pt>
                <c:pt idx="2">
                  <c:v>141</c:v>
                </c:pt>
                <c:pt idx="3">
                  <c:v>331</c:v>
                </c:pt>
                <c:pt idx="4">
                  <c:v>354</c:v>
                </c:pt>
                <c:pt idx="5">
                  <c:v>456</c:v>
                </c:pt>
                <c:pt idx="6">
                  <c:v>404</c:v>
                </c:pt>
                <c:pt idx="7">
                  <c:v>602</c:v>
                </c:pt>
                <c:pt idx="8">
                  <c:v>634</c:v>
                </c:pt>
                <c:pt idx="9">
                  <c:v>569</c:v>
                </c:pt>
                <c:pt idx="10">
                  <c:v>551</c:v>
                </c:pt>
                <c:pt idx="11">
                  <c:v>631</c:v>
                </c:pt>
                <c:pt idx="12">
                  <c:v>567</c:v>
                </c:pt>
                <c:pt idx="13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7-4855-9C0C-823D636A1696}"/>
            </c:ext>
          </c:extLst>
        </c:ser>
        <c:ser>
          <c:idx val="3"/>
          <c:order val="3"/>
          <c:tx>
            <c:strRef>
              <c:f>'Exits (#) by Size'!$B$10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'Exits (#) by Size'!$C$6:$P$6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 formatCode="0&quot;*&quot;">
                  <c:v>2020</c:v>
                </c:pt>
              </c:numCache>
            </c:numRef>
          </c:cat>
          <c:val>
            <c:numRef>
              <c:f>'Exits (#) by Size'!$C$10:$P$10</c:f>
              <c:numCache>
                <c:formatCode>General</c:formatCode>
                <c:ptCount val="14"/>
                <c:pt idx="0">
                  <c:v>96</c:v>
                </c:pt>
                <c:pt idx="1">
                  <c:v>38</c:v>
                </c:pt>
                <c:pt idx="2">
                  <c:v>32</c:v>
                </c:pt>
                <c:pt idx="3">
                  <c:v>116</c:v>
                </c:pt>
                <c:pt idx="4">
                  <c:v>106</c:v>
                </c:pt>
                <c:pt idx="5">
                  <c:v>134</c:v>
                </c:pt>
                <c:pt idx="6">
                  <c:v>98</c:v>
                </c:pt>
                <c:pt idx="7">
                  <c:v>156</c:v>
                </c:pt>
                <c:pt idx="8">
                  <c:v>156</c:v>
                </c:pt>
                <c:pt idx="9">
                  <c:v>120</c:v>
                </c:pt>
                <c:pt idx="10">
                  <c:v>162</c:v>
                </c:pt>
                <c:pt idx="11">
                  <c:v>144</c:v>
                </c:pt>
                <c:pt idx="12">
                  <c:v>128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7-4855-9C0C-823D636A1696}"/>
            </c:ext>
          </c:extLst>
        </c:ser>
        <c:ser>
          <c:idx val="4"/>
          <c:order val="4"/>
          <c:tx>
            <c:strRef>
              <c:f>'Exits (#) by Size'!$B$11</c:f>
              <c:strCache>
                <c:ptCount val="1"/>
                <c:pt idx="0">
                  <c:v>$1B-$2.5B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'Exits (#) by Size'!$C$6:$P$6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 formatCode="0&quot;*&quot;">
                  <c:v>2020</c:v>
                </c:pt>
              </c:numCache>
            </c:numRef>
          </c:cat>
          <c:val>
            <c:numRef>
              <c:f>'Exits (#) by Size'!$C$11:$P$11</c:f>
              <c:numCache>
                <c:formatCode>General</c:formatCode>
                <c:ptCount val="14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8</c:v>
                </c:pt>
                <c:pt idx="6">
                  <c:v>15</c:v>
                </c:pt>
                <c:pt idx="7">
                  <c:v>9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7-4855-9C0C-823D636A1696}"/>
            </c:ext>
          </c:extLst>
        </c:ser>
        <c:ser>
          <c:idx val="5"/>
          <c:order val="5"/>
          <c:tx>
            <c:strRef>
              <c:f>'Exits (#) by Size'!$B$12</c:f>
              <c:strCache>
                <c:ptCount val="1"/>
                <c:pt idx="0">
                  <c:v>$2.5B+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'Exits (#) by Size'!$C$6:$P$6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 formatCode="0&quot;*&quot;">
                  <c:v>2020</c:v>
                </c:pt>
              </c:numCache>
            </c:numRef>
          </c:cat>
          <c:val>
            <c:numRef>
              <c:f>'Exits (#) by Size'!$C$12:$P$12</c:f>
              <c:numCache>
                <c:formatCode>General</c:formatCode>
                <c:ptCount val="14"/>
                <c:pt idx="0">
                  <c:v>12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13</c:v>
                </c:pt>
                <c:pt idx="6">
                  <c:v>19</c:v>
                </c:pt>
                <c:pt idx="7">
                  <c:v>26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21</c:v>
                </c:pt>
                <c:pt idx="1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7-4855-9C0C-823D636A1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84577391"/>
        <c:axId val="70034016"/>
      </c:barChart>
      <c:catAx>
        <c:axId val="68457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016"/>
        <c:crosses val="autoZero"/>
        <c:auto val="1"/>
        <c:lblAlgn val="ctr"/>
        <c:lblOffset val="100"/>
        <c:noMultiLvlLbl val="0"/>
      </c:catAx>
      <c:valAx>
        <c:axId val="700340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7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'Exits (#) by Size'!$B$40</c:f>
              <c:strCache>
                <c:ptCount val="1"/>
                <c:pt idx="0">
                  <c:v>Under $25M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'Exits (#) by Size'!$O$38:$AT$39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Size'!$O$40:$AT$40</c:f>
              <c:numCache>
                <c:formatCode>General</c:formatCode>
                <c:ptCount val="32"/>
                <c:pt idx="0">
                  <c:v>42</c:v>
                </c:pt>
                <c:pt idx="1">
                  <c:v>38</c:v>
                </c:pt>
                <c:pt idx="2">
                  <c:v>36</c:v>
                </c:pt>
                <c:pt idx="3">
                  <c:v>60</c:v>
                </c:pt>
                <c:pt idx="4">
                  <c:v>46</c:v>
                </c:pt>
                <c:pt idx="5">
                  <c:v>44</c:v>
                </c:pt>
                <c:pt idx="6">
                  <c:v>39</c:v>
                </c:pt>
                <c:pt idx="7">
                  <c:v>43</c:v>
                </c:pt>
                <c:pt idx="8">
                  <c:v>51</c:v>
                </c:pt>
                <c:pt idx="9">
                  <c:v>51</c:v>
                </c:pt>
                <c:pt idx="10">
                  <c:v>44</c:v>
                </c:pt>
                <c:pt idx="11">
                  <c:v>58</c:v>
                </c:pt>
                <c:pt idx="12">
                  <c:v>66</c:v>
                </c:pt>
                <c:pt idx="13">
                  <c:v>52</c:v>
                </c:pt>
                <c:pt idx="14">
                  <c:v>46</c:v>
                </c:pt>
                <c:pt idx="15">
                  <c:v>54</c:v>
                </c:pt>
                <c:pt idx="16">
                  <c:v>55</c:v>
                </c:pt>
                <c:pt idx="17">
                  <c:v>57</c:v>
                </c:pt>
                <c:pt idx="18">
                  <c:v>31</c:v>
                </c:pt>
                <c:pt idx="19">
                  <c:v>30</c:v>
                </c:pt>
                <c:pt idx="20">
                  <c:v>38</c:v>
                </c:pt>
                <c:pt idx="21">
                  <c:v>37</c:v>
                </c:pt>
                <c:pt idx="22">
                  <c:v>31</c:v>
                </c:pt>
                <c:pt idx="23">
                  <c:v>41</c:v>
                </c:pt>
                <c:pt idx="24">
                  <c:v>45</c:v>
                </c:pt>
                <c:pt idx="25">
                  <c:v>14</c:v>
                </c:pt>
                <c:pt idx="26">
                  <c:v>22</c:v>
                </c:pt>
                <c:pt idx="27">
                  <c:v>49</c:v>
                </c:pt>
                <c:pt idx="28">
                  <c:v>41</c:v>
                </c:pt>
                <c:pt idx="29">
                  <c:v>20</c:v>
                </c:pt>
                <c:pt idx="30">
                  <c:v>29</c:v>
                </c:pt>
                <c:pt idx="3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9-4840-B9EF-E47C8649C340}"/>
            </c:ext>
          </c:extLst>
        </c:ser>
        <c:ser>
          <c:idx val="1"/>
          <c:order val="1"/>
          <c:tx>
            <c:strRef>
              <c:f>'Exits (#) by Size'!$B$41</c:f>
              <c:strCache>
                <c:ptCount val="1"/>
                <c:pt idx="0">
                  <c:v>$25M-$100M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'Exits (#) by Size'!$O$38:$AT$39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Size'!$O$41:$AT$41</c:f>
              <c:numCache>
                <c:formatCode>General</c:formatCode>
                <c:ptCount val="32"/>
                <c:pt idx="0">
                  <c:v>52</c:v>
                </c:pt>
                <c:pt idx="1">
                  <c:v>71</c:v>
                </c:pt>
                <c:pt idx="2">
                  <c:v>82</c:v>
                </c:pt>
                <c:pt idx="3">
                  <c:v>98</c:v>
                </c:pt>
                <c:pt idx="4">
                  <c:v>82</c:v>
                </c:pt>
                <c:pt idx="5">
                  <c:v>55</c:v>
                </c:pt>
                <c:pt idx="6">
                  <c:v>75</c:v>
                </c:pt>
                <c:pt idx="7">
                  <c:v>94</c:v>
                </c:pt>
                <c:pt idx="8">
                  <c:v>83</c:v>
                </c:pt>
                <c:pt idx="9">
                  <c:v>60</c:v>
                </c:pt>
                <c:pt idx="10">
                  <c:v>66</c:v>
                </c:pt>
                <c:pt idx="11">
                  <c:v>73</c:v>
                </c:pt>
                <c:pt idx="12">
                  <c:v>66</c:v>
                </c:pt>
                <c:pt idx="13">
                  <c:v>70</c:v>
                </c:pt>
                <c:pt idx="14">
                  <c:v>89</c:v>
                </c:pt>
                <c:pt idx="15">
                  <c:v>86</c:v>
                </c:pt>
                <c:pt idx="16">
                  <c:v>55</c:v>
                </c:pt>
                <c:pt idx="17">
                  <c:v>96</c:v>
                </c:pt>
                <c:pt idx="18">
                  <c:v>115</c:v>
                </c:pt>
                <c:pt idx="19">
                  <c:v>74</c:v>
                </c:pt>
                <c:pt idx="20">
                  <c:v>95</c:v>
                </c:pt>
                <c:pt idx="21">
                  <c:v>58</c:v>
                </c:pt>
                <c:pt idx="22">
                  <c:v>71</c:v>
                </c:pt>
                <c:pt idx="23">
                  <c:v>78</c:v>
                </c:pt>
                <c:pt idx="24">
                  <c:v>49</c:v>
                </c:pt>
                <c:pt idx="25">
                  <c:v>52</c:v>
                </c:pt>
                <c:pt idx="26">
                  <c:v>69</c:v>
                </c:pt>
                <c:pt idx="27">
                  <c:v>49</c:v>
                </c:pt>
                <c:pt idx="28">
                  <c:v>57</c:v>
                </c:pt>
                <c:pt idx="29">
                  <c:v>25</c:v>
                </c:pt>
                <c:pt idx="30">
                  <c:v>53</c:v>
                </c:pt>
                <c:pt idx="3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9-4840-B9EF-E47C8649C340}"/>
            </c:ext>
          </c:extLst>
        </c:ser>
        <c:ser>
          <c:idx val="2"/>
          <c:order val="2"/>
          <c:tx>
            <c:strRef>
              <c:f>'Exits (#) by Size'!$B$42</c:f>
              <c:strCache>
                <c:ptCount val="1"/>
                <c:pt idx="0">
                  <c:v>$100M-$500M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'Exits (#) by Size'!$O$38:$AT$39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Size'!$O$42:$AT$42</c:f>
              <c:numCache>
                <c:formatCode>General</c:formatCode>
                <c:ptCount val="32"/>
                <c:pt idx="0">
                  <c:v>98</c:v>
                </c:pt>
                <c:pt idx="1">
                  <c:v>88</c:v>
                </c:pt>
                <c:pt idx="2">
                  <c:v>96</c:v>
                </c:pt>
                <c:pt idx="3">
                  <c:v>122</c:v>
                </c:pt>
                <c:pt idx="4">
                  <c:v>121</c:v>
                </c:pt>
                <c:pt idx="5">
                  <c:v>146</c:v>
                </c:pt>
                <c:pt idx="6">
                  <c:v>173</c:v>
                </c:pt>
                <c:pt idx="7">
                  <c:v>162</c:v>
                </c:pt>
                <c:pt idx="8">
                  <c:v>178</c:v>
                </c:pt>
                <c:pt idx="9">
                  <c:v>130</c:v>
                </c:pt>
                <c:pt idx="10">
                  <c:v>148</c:v>
                </c:pt>
                <c:pt idx="11">
                  <c:v>178</c:v>
                </c:pt>
                <c:pt idx="12">
                  <c:v>148</c:v>
                </c:pt>
                <c:pt idx="13">
                  <c:v>158</c:v>
                </c:pt>
                <c:pt idx="14">
                  <c:v>132</c:v>
                </c:pt>
                <c:pt idx="15">
                  <c:v>131</c:v>
                </c:pt>
                <c:pt idx="16">
                  <c:v>141</c:v>
                </c:pt>
                <c:pt idx="17">
                  <c:v>116</c:v>
                </c:pt>
                <c:pt idx="18">
                  <c:v>140</c:v>
                </c:pt>
                <c:pt idx="19">
                  <c:v>154</c:v>
                </c:pt>
                <c:pt idx="20">
                  <c:v>156</c:v>
                </c:pt>
                <c:pt idx="21">
                  <c:v>166</c:v>
                </c:pt>
                <c:pt idx="22">
                  <c:v>142</c:v>
                </c:pt>
                <c:pt idx="23">
                  <c:v>167</c:v>
                </c:pt>
                <c:pt idx="24">
                  <c:v>150</c:v>
                </c:pt>
                <c:pt idx="25">
                  <c:v>142</c:v>
                </c:pt>
                <c:pt idx="26">
                  <c:v>138</c:v>
                </c:pt>
                <c:pt idx="27">
                  <c:v>137</c:v>
                </c:pt>
                <c:pt idx="28">
                  <c:v>130</c:v>
                </c:pt>
                <c:pt idx="29">
                  <c:v>51</c:v>
                </c:pt>
                <c:pt idx="30">
                  <c:v>65</c:v>
                </c:pt>
                <c:pt idx="3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9-4840-B9EF-E47C8649C340}"/>
            </c:ext>
          </c:extLst>
        </c:ser>
        <c:ser>
          <c:idx val="3"/>
          <c:order val="3"/>
          <c:tx>
            <c:strRef>
              <c:f>'Exits (#) by Size'!$B$43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'Exits (#) by Size'!$O$38:$AT$39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Size'!$O$43:$AT$43</c:f>
              <c:numCache>
                <c:formatCode>General</c:formatCode>
                <c:ptCount val="32"/>
                <c:pt idx="0">
                  <c:v>14</c:v>
                </c:pt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38</c:v>
                </c:pt>
                <c:pt idx="5">
                  <c:v>36</c:v>
                </c:pt>
                <c:pt idx="6">
                  <c:v>46</c:v>
                </c:pt>
                <c:pt idx="7">
                  <c:v>36</c:v>
                </c:pt>
                <c:pt idx="8">
                  <c:v>24</c:v>
                </c:pt>
                <c:pt idx="9">
                  <c:v>52</c:v>
                </c:pt>
                <c:pt idx="10">
                  <c:v>34</c:v>
                </c:pt>
                <c:pt idx="11">
                  <c:v>46</c:v>
                </c:pt>
                <c:pt idx="12">
                  <c:v>14</c:v>
                </c:pt>
                <c:pt idx="13">
                  <c:v>32</c:v>
                </c:pt>
                <c:pt idx="14">
                  <c:v>30</c:v>
                </c:pt>
                <c:pt idx="15">
                  <c:v>44</c:v>
                </c:pt>
                <c:pt idx="16">
                  <c:v>32</c:v>
                </c:pt>
                <c:pt idx="17">
                  <c:v>50</c:v>
                </c:pt>
                <c:pt idx="18">
                  <c:v>26</c:v>
                </c:pt>
                <c:pt idx="19">
                  <c:v>54</c:v>
                </c:pt>
                <c:pt idx="20">
                  <c:v>24</c:v>
                </c:pt>
                <c:pt idx="21">
                  <c:v>40</c:v>
                </c:pt>
                <c:pt idx="22">
                  <c:v>48</c:v>
                </c:pt>
                <c:pt idx="23">
                  <c:v>32</c:v>
                </c:pt>
                <c:pt idx="24">
                  <c:v>28</c:v>
                </c:pt>
                <c:pt idx="25">
                  <c:v>36</c:v>
                </c:pt>
                <c:pt idx="26">
                  <c:v>30</c:v>
                </c:pt>
                <c:pt idx="27">
                  <c:v>34</c:v>
                </c:pt>
                <c:pt idx="28">
                  <c:v>18</c:v>
                </c:pt>
                <c:pt idx="29">
                  <c:v>6</c:v>
                </c:pt>
                <c:pt idx="30">
                  <c:v>10</c:v>
                </c:pt>
                <c:pt idx="3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49-4840-B9EF-E47C8649C340}"/>
            </c:ext>
          </c:extLst>
        </c:ser>
        <c:ser>
          <c:idx val="4"/>
          <c:order val="4"/>
          <c:tx>
            <c:strRef>
              <c:f>'Exits (#) by Size'!$B$44</c:f>
              <c:strCache>
                <c:ptCount val="1"/>
                <c:pt idx="0">
                  <c:v>$1B-$2.5B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'Exits (#) by Size'!$O$38:$AT$39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Size'!$O$44:$AT$44</c:f>
              <c:numCache>
                <c:formatCode>General</c:formatCode>
                <c:ptCount val="3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49-4840-B9EF-E47C8649C340}"/>
            </c:ext>
          </c:extLst>
        </c:ser>
        <c:ser>
          <c:idx val="5"/>
          <c:order val="5"/>
          <c:tx>
            <c:strRef>
              <c:f>'Exits (#) by Size'!$B$45</c:f>
              <c:strCache>
                <c:ptCount val="1"/>
                <c:pt idx="0">
                  <c:v>$2.5B+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'Exits (#) by Size'!$O$38:$AT$39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Size'!$O$45:$AT$45</c:f>
              <c:numCache>
                <c:formatCode>General</c:formatCode>
                <c:ptCount val="3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4</c:v>
                </c:pt>
                <c:pt idx="5">
                  <c:v>9</c:v>
                </c:pt>
                <c:pt idx="6">
                  <c:v>4</c:v>
                </c:pt>
                <c:pt idx="7">
                  <c:v>9</c:v>
                </c:pt>
                <c:pt idx="8">
                  <c:v>4</c:v>
                </c:pt>
                <c:pt idx="9">
                  <c:v>7</c:v>
                </c:pt>
                <c:pt idx="10">
                  <c:v>0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3</c:v>
                </c:pt>
                <c:pt idx="17">
                  <c:v>8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2</c:v>
                </c:pt>
                <c:pt idx="25">
                  <c:v>10</c:v>
                </c:pt>
                <c:pt idx="26">
                  <c:v>7</c:v>
                </c:pt>
                <c:pt idx="27">
                  <c:v>2</c:v>
                </c:pt>
                <c:pt idx="28">
                  <c:v>5</c:v>
                </c:pt>
                <c:pt idx="29">
                  <c:v>6</c:v>
                </c:pt>
                <c:pt idx="30">
                  <c:v>10</c:v>
                </c:pt>
                <c:pt idx="3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49-4840-B9EF-E47C8649C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53481007"/>
        <c:axId val="609585984"/>
      </c:barChart>
      <c:catAx>
        <c:axId val="205348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85984"/>
        <c:crosses val="autoZero"/>
        <c:auto val="1"/>
        <c:lblAlgn val="ctr"/>
        <c:lblOffset val="100"/>
        <c:noMultiLvlLbl val="0"/>
      </c:catAx>
      <c:valAx>
        <c:axId val="6095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8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'Exits ($) by Region'!$B$7</c:f>
              <c:strCache>
                <c:ptCount val="1"/>
                <c:pt idx="0">
                  <c:v>Mid-Atlantic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'Exits ($)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($) by Region'!$C$7:$Q$7</c:f>
              <c:numCache>
                <c:formatCode>"$"#,##0.0</c:formatCode>
                <c:ptCount val="15"/>
                <c:pt idx="0">
                  <c:v>47.341881888539803</c:v>
                </c:pt>
                <c:pt idx="1">
                  <c:v>57.364482537834476</c:v>
                </c:pt>
                <c:pt idx="2">
                  <c:v>40.218173811440451</c:v>
                </c:pt>
                <c:pt idx="3">
                  <c:v>18.716530435146787</c:v>
                </c:pt>
                <c:pt idx="4">
                  <c:v>42.522440824721123</c:v>
                </c:pt>
                <c:pt idx="5">
                  <c:v>43.196876828397336</c:v>
                </c:pt>
                <c:pt idx="6">
                  <c:v>55.69977139503974</c:v>
                </c:pt>
                <c:pt idx="7">
                  <c:v>76.374503096067784</c:v>
                </c:pt>
                <c:pt idx="8">
                  <c:v>59.923459384734556</c:v>
                </c:pt>
                <c:pt idx="9">
                  <c:v>91.342424026081275</c:v>
                </c:pt>
                <c:pt idx="10">
                  <c:v>65.555436585277135</c:v>
                </c:pt>
                <c:pt idx="11">
                  <c:v>85.034614120876483</c:v>
                </c:pt>
                <c:pt idx="12">
                  <c:v>88.688087016382283</c:v>
                </c:pt>
                <c:pt idx="13">
                  <c:v>76.998884581029913</c:v>
                </c:pt>
                <c:pt idx="14">
                  <c:v>65.721845801990128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0-4F25-8991-04DF077CB995}"/>
            </c:ext>
          </c:extLst>
        </c:ser>
        <c:ser>
          <c:idx val="1"/>
          <c:order val="1"/>
          <c:tx>
            <c:strRef>
              <c:f>'Exits ($) by Region'!$B$8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'Exits ($)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($) by Region'!$C$8:$Q$8</c:f>
              <c:numCache>
                <c:formatCode>"$"#,##0.0</c:formatCode>
                <c:ptCount val="15"/>
                <c:pt idx="0">
                  <c:v>11.887661617058336</c:v>
                </c:pt>
                <c:pt idx="1">
                  <c:v>5.111911022191534</c:v>
                </c:pt>
                <c:pt idx="2">
                  <c:v>5.0938225756327791</c:v>
                </c:pt>
                <c:pt idx="3">
                  <c:v>1.8054891399476172</c:v>
                </c:pt>
                <c:pt idx="4">
                  <c:v>6.5486652219917705</c:v>
                </c:pt>
                <c:pt idx="5">
                  <c:v>4.9880803900252078</c:v>
                </c:pt>
                <c:pt idx="6">
                  <c:v>9.2571644258640937</c:v>
                </c:pt>
                <c:pt idx="7">
                  <c:v>11.764638771446108</c:v>
                </c:pt>
                <c:pt idx="8">
                  <c:v>14.991753994259447</c:v>
                </c:pt>
                <c:pt idx="9">
                  <c:v>9.4015664794294356</c:v>
                </c:pt>
                <c:pt idx="10">
                  <c:v>21.845760081528159</c:v>
                </c:pt>
                <c:pt idx="11">
                  <c:v>9.023184727292934</c:v>
                </c:pt>
                <c:pt idx="12">
                  <c:v>10.701136821986843</c:v>
                </c:pt>
                <c:pt idx="13">
                  <c:v>6.2627818704070934</c:v>
                </c:pt>
                <c:pt idx="14">
                  <c:v>7.7202716831486633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0-4F25-8991-04DF077CB995}"/>
            </c:ext>
          </c:extLst>
        </c:ser>
        <c:ser>
          <c:idx val="2"/>
          <c:order val="2"/>
          <c:tx>
            <c:strRef>
              <c:f>'Exits ($) by Region'!$B$9</c:f>
              <c:strCache>
                <c:ptCount val="1"/>
                <c:pt idx="0">
                  <c:v>Mountain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'Exits ($)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($) by Region'!$C$9:$Q$9</c:f>
              <c:numCache>
                <c:formatCode>"$"#,##0.0</c:formatCode>
                <c:ptCount val="15"/>
                <c:pt idx="0">
                  <c:v>13.255255980274471</c:v>
                </c:pt>
                <c:pt idx="1">
                  <c:v>14.670823670275411</c:v>
                </c:pt>
                <c:pt idx="2">
                  <c:v>9.4642088990745776</c:v>
                </c:pt>
                <c:pt idx="3">
                  <c:v>4.0036328339401992</c:v>
                </c:pt>
                <c:pt idx="4">
                  <c:v>11.52894942073956</c:v>
                </c:pt>
                <c:pt idx="5">
                  <c:v>13.034651537505598</c:v>
                </c:pt>
                <c:pt idx="6">
                  <c:v>22.946232291942657</c:v>
                </c:pt>
                <c:pt idx="7">
                  <c:v>24.15281398660802</c:v>
                </c:pt>
                <c:pt idx="8">
                  <c:v>36.176153766422473</c:v>
                </c:pt>
                <c:pt idx="9">
                  <c:v>20.897635587369013</c:v>
                </c:pt>
                <c:pt idx="10">
                  <c:v>29.775655985880018</c:v>
                </c:pt>
                <c:pt idx="11">
                  <c:v>29.061609039626806</c:v>
                </c:pt>
                <c:pt idx="12">
                  <c:v>37.216780839617719</c:v>
                </c:pt>
                <c:pt idx="13">
                  <c:v>21.227124836346299</c:v>
                </c:pt>
                <c:pt idx="14">
                  <c:v>42.832347981276449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0-4F25-8991-04DF077CB995}"/>
            </c:ext>
          </c:extLst>
        </c:ser>
        <c:ser>
          <c:idx val="3"/>
          <c:order val="3"/>
          <c:tx>
            <c:strRef>
              <c:f>'Exits ($) by Region'!$B$10</c:f>
              <c:strCache>
                <c:ptCount val="1"/>
                <c:pt idx="0">
                  <c:v>New England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'Exits ($)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($) by Region'!$C$10:$Q$10</c:f>
              <c:numCache>
                <c:formatCode>"$"#,##0.0</c:formatCode>
                <c:ptCount val="15"/>
                <c:pt idx="0">
                  <c:v>13.843045564969163</c:v>
                </c:pt>
                <c:pt idx="1">
                  <c:v>10.952082177804751</c:v>
                </c:pt>
                <c:pt idx="2">
                  <c:v>16.379321637515769</c:v>
                </c:pt>
                <c:pt idx="3">
                  <c:v>6.8658106089372541</c:v>
                </c:pt>
                <c:pt idx="4">
                  <c:v>15.992112156964117</c:v>
                </c:pt>
                <c:pt idx="5">
                  <c:v>11.37446898857703</c:v>
                </c:pt>
                <c:pt idx="6">
                  <c:v>11.659721351164233</c:v>
                </c:pt>
                <c:pt idx="7">
                  <c:v>17.394048088361881</c:v>
                </c:pt>
                <c:pt idx="8">
                  <c:v>17.852174677163088</c:v>
                </c:pt>
                <c:pt idx="9">
                  <c:v>32.980459728059152</c:v>
                </c:pt>
                <c:pt idx="10">
                  <c:v>22.274791676787629</c:v>
                </c:pt>
                <c:pt idx="11">
                  <c:v>37.903387911149345</c:v>
                </c:pt>
                <c:pt idx="12">
                  <c:v>21.632224806077062</c:v>
                </c:pt>
                <c:pt idx="13">
                  <c:v>23.092719173045442</c:v>
                </c:pt>
                <c:pt idx="14">
                  <c:v>24.276026042582775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E0-4F25-8991-04DF077CB995}"/>
            </c:ext>
          </c:extLst>
        </c:ser>
        <c:ser>
          <c:idx val="4"/>
          <c:order val="4"/>
          <c:tx>
            <c:strRef>
              <c:f>'Exits ($) by Region'!$B$11</c:f>
              <c:strCache>
                <c:ptCount val="1"/>
                <c:pt idx="0">
                  <c:v>Great Lakes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'Exits ($)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($) by Region'!$C$11:$Q$11</c:f>
              <c:numCache>
                <c:formatCode>"$"#,##0.0</c:formatCode>
                <c:ptCount val="15"/>
                <c:pt idx="0">
                  <c:v>22.473416662396012</c:v>
                </c:pt>
                <c:pt idx="1">
                  <c:v>29.135340807461588</c:v>
                </c:pt>
                <c:pt idx="2">
                  <c:v>21.062046391428744</c:v>
                </c:pt>
                <c:pt idx="3">
                  <c:v>21.397076050903141</c:v>
                </c:pt>
                <c:pt idx="4">
                  <c:v>38.504664663944538</c:v>
                </c:pt>
                <c:pt idx="5">
                  <c:v>30.641510896208388</c:v>
                </c:pt>
                <c:pt idx="6">
                  <c:v>44.85624433099008</c:v>
                </c:pt>
                <c:pt idx="7">
                  <c:v>38.963898123819199</c:v>
                </c:pt>
                <c:pt idx="8">
                  <c:v>78.230182214724692</c:v>
                </c:pt>
                <c:pt idx="9">
                  <c:v>74.354501873010989</c:v>
                </c:pt>
                <c:pt idx="10">
                  <c:v>71.573749177025206</c:v>
                </c:pt>
                <c:pt idx="11">
                  <c:v>68.899204907773893</c:v>
                </c:pt>
                <c:pt idx="12">
                  <c:v>68.122127992120994</c:v>
                </c:pt>
                <c:pt idx="13">
                  <c:v>70.185894207977796</c:v>
                </c:pt>
                <c:pt idx="14">
                  <c:v>49.821793467856764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E0-4F25-8991-04DF077CB995}"/>
            </c:ext>
          </c:extLst>
        </c:ser>
        <c:ser>
          <c:idx val="5"/>
          <c:order val="5"/>
          <c:tx>
            <c:strRef>
              <c:f>'Exits ($) by Region'!$B$12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'Exits ($)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($) by Region'!$C$12:$Q$12</c:f>
              <c:numCache>
                <c:formatCode>"$"#,##0.0</c:formatCode>
                <c:ptCount val="15"/>
                <c:pt idx="0">
                  <c:v>28.800080102034205</c:v>
                </c:pt>
                <c:pt idx="1">
                  <c:v>54.277787881880613</c:v>
                </c:pt>
                <c:pt idx="2">
                  <c:v>15.865926849263417</c:v>
                </c:pt>
                <c:pt idx="3">
                  <c:v>18.312950753231302</c:v>
                </c:pt>
                <c:pt idx="4">
                  <c:v>39.279292738540001</c:v>
                </c:pt>
                <c:pt idx="5">
                  <c:v>87.80801730831385</c:v>
                </c:pt>
                <c:pt idx="6">
                  <c:v>54.919235002537029</c:v>
                </c:pt>
                <c:pt idx="7">
                  <c:v>68.648149353041617</c:v>
                </c:pt>
                <c:pt idx="8">
                  <c:v>98.576821322138713</c:v>
                </c:pt>
                <c:pt idx="9">
                  <c:v>59.044541048538946</c:v>
                </c:pt>
                <c:pt idx="10">
                  <c:v>51.963571835635292</c:v>
                </c:pt>
                <c:pt idx="11">
                  <c:v>78.841483698971004</c:v>
                </c:pt>
                <c:pt idx="12">
                  <c:v>96.723431446533013</c:v>
                </c:pt>
                <c:pt idx="13">
                  <c:v>70.877320095033824</c:v>
                </c:pt>
                <c:pt idx="14">
                  <c:v>42.527705115926459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E0-4F25-8991-04DF077CB995}"/>
            </c:ext>
          </c:extLst>
        </c:ser>
        <c:ser>
          <c:idx val="6"/>
          <c:order val="6"/>
          <c:tx>
            <c:strRef>
              <c:f>'Exits ($) by Region'!$B$13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'Exits ($)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($) by Region'!$C$13:$Q$13</c:f>
              <c:numCache>
                <c:formatCode>"$"#,##0.0</c:formatCode>
                <c:ptCount val="15"/>
                <c:pt idx="0">
                  <c:v>27.893659098283525</c:v>
                </c:pt>
                <c:pt idx="1">
                  <c:v>29.169576770932572</c:v>
                </c:pt>
                <c:pt idx="2">
                  <c:v>16.702715726600868</c:v>
                </c:pt>
                <c:pt idx="3">
                  <c:v>13.722755604988533</c:v>
                </c:pt>
                <c:pt idx="4">
                  <c:v>31.590163180694933</c:v>
                </c:pt>
                <c:pt idx="5">
                  <c:v>37.331538908157228</c:v>
                </c:pt>
                <c:pt idx="6">
                  <c:v>31.43082740996989</c:v>
                </c:pt>
                <c:pt idx="7">
                  <c:v>52.124605510470069</c:v>
                </c:pt>
                <c:pt idx="8">
                  <c:v>54.249642361484845</c:v>
                </c:pt>
                <c:pt idx="9">
                  <c:v>60.588596078091058</c:v>
                </c:pt>
                <c:pt idx="10">
                  <c:v>55.169323565569009</c:v>
                </c:pt>
                <c:pt idx="11">
                  <c:v>59.524528510729752</c:v>
                </c:pt>
                <c:pt idx="12">
                  <c:v>64.300334958014901</c:v>
                </c:pt>
                <c:pt idx="13">
                  <c:v>50.073060109811287</c:v>
                </c:pt>
                <c:pt idx="14">
                  <c:v>36.144957033053117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E0-4F25-8991-04DF077CB995}"/>
            </c:ext>
          </c:extLst>
        </c:ser>
        <c:ser>
          <c:idx val="7"/>
          <c:order val="7"/>
          <c:tx>
            <c:strRef>
              <c:f>'Exits ($) by Region'!$B$14</c:f>
              <c:strCache>
                <c:ptCount val="1"/>
                <c:pt idx="0">
                  <c:v>West Coast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'Exits ($)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($) by Region'!$C$14:$Q$14</c:f>
              <c:numCache>
                <c:formatCode>"$"#,##0.0</c:formatCode>
                <c:ptCount val="15"/>
                <c:pt idx="0">
                  <c:v>21.912983233830133</c:v>
                </c:pt>
                <c:pt idx="1">
                  <c:v>51.658525745625447</c:v>
                </c:pt>
                <c:pt idx="2">
                  <c:v>11.68432963526474</c:v>
                </c:pt>
                <c:pt idx="3">
                  <c:v>11.337651282962089</c:v>
                </c:pt>
                <c:pt idx="4">
                  <c:v>27.131843101136752</c:v>
                </c:pt>
                <c:pt idx="5">
                  <c:v>23.312267389803448</c:v>
                </c:pt>
                <c:pt idx="6">
                  <c:v>57.162394046707959</c:v>
                </c:pt>
                <c:pt idx="7">
                  <c:v>33.712427679030675</c:v>
                </c:pt>
                <c:pt idx="8">
                  <c:v>59.191677206414113</c:v>
                </c:pt>
                <c:pt idx="9">
                  <c:v>52.669534252195902</c:v>
                </c:pt>
                <c:pt idx="10">
                  <c:v>49.74614377756177</c:v>
                </c:pt>
                <c:pt idx="11">
                  <c:v>41.822575156829785</c:v>
                </c:pt>
                <c:pt idx="12">
                  <c:v>63.941170918029997</c:v>
                </c:pt>
                <c:pt idx="13">
                  <c:v>38.199650137672215</c:v>
                </c:pt>
                <c:pt idx="14">
                  <c:v>60.300582233092804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E0-4F25-8991-04DF077CB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86566272"/>
        <c:axId val="2014469503"/>
      </c:barChart>
      <c:catAx>
        <c:axId val="4865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69503"/>
        <c:crosses val="autoZero"/>
        <c:auto val="1"/>
        <c:lblAlgn val="ctr"/>
        <c:lblOffset val="100"/>
        <c:noMultiLvlLbl val="0"/>
      </c:catAx>
      <c:valAx>
        <c:axId val="20144695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'Exits ($) by Region'!$B$40</c:f>
              <c:strCache>
                <c:ptCount val="1"/>
                <c:pt idx="0">
                  <c:v>Mid-Atlantic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'Exits ($) by Region'!$O$38:$AT$39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Region'!$O$40:$AT$40</c:f>
              <c:numCache>
                <c:formatCode>"$"#,##0.0</c:formatCode>
                <c:ptCount val="32"/>
                <c:pt idx="0">
                  <c:v>5.8674771613795915</c:v>
                </c:pt>
                <c:pt idx="1">
                  <c:v>16.41189594720635</c:v>
                </c:pt>
                <c:pt idx="2">
                  <c:v>14.964917237864936</c:v>
                </c:pt>
                <c:pt idx="3">
                  <c:v>39.130212749616945</c:v>
                </c:pt>
                <c:pt idx="4">
                  <c:v>20.543010947347604</c:v>
                </c:pt>
                <c:pt idx="5">
                  <c:v>9.8181687226621435</c:v>
                </c:pt>
                <c:pt idx="6">
                  <c:v>11.670857542755892</c:v>
                </c:pt>
                <c:pt idx="7">
                  <c:v>17.891422171968948</c:v>
                </c:pt>
                <c:pt idx="8">
                  <c:v>15.66264328642055</c:v>
                </c:pt>
                <c:pt idx="9">
                  <c:v>22.08147244492773</c:v>
                </c:pt>
                <c:pt idx="10">
                  <c:v>21.666950012454297</c:v>
                </c:pt>
                <c:pt idx="11">
                  <c:v>31.931358282278708</c:v>
                </c:pt>
                <c:pt idx="12">
                  <c:v>7.2795842229809056</c:v>
                </c:pt>
                <c:pt idx="13">
                  <c:v>26.254847984004147</c:v>
                </c:pt>
                <c:pt idx="14">
                  <c:v>13.952528127938475</c:v>
                </c:pt>
                <c:pt idx="15">
                  <c:v>18.068476250353676</c:v>
                </c:pt>
                <c:pt idx="16">
                  <c:v>14.819211326600028</c:v>
                </c:pt>
                <c:pt idx="17">
                  <c:v>23.177294177544763</c:v>
                </c:pt>
                <c:pt idx="18">
                  <c:v>23.870246629025385</c:v>
                </c:pt>
                <c:pt idx="19">
                  <c:v>23.167861987706299</c:v>
                </c:pt>
                <c:pt idx="20">
                  <c:v>15.083298175657337</c:v>
                </c:pt>
                <c:pt idx="21">
                  <c:v>13.847042163712366</c:v>
                </c:pt>
                <c:pt idx="22">
                  <c:v>32.646761862161959</c:v>
                </c:pt>
                <c:pt idx="23">
                  <c:v>27.110984814850649</c:v>
                </c:pt>
                <c:pt idx="24">
                  <c:v>18.57189955006525</c:v>
                </c:pt>
                <c:pt idx="25">
                  <c:v>26.765193275566293</c:v>
                </c:pt>
                <c:pt idx="26">
                  <c:v>19.003149829166883</c:v>
                </c:pt>
                <c:pt idx="27">
                  <c:v>12.658641926231496</c:v>
                </c:pt>
                <c:pt idx="28">
                  <c:v>19.189478133143236</c:v>
                </c:pt>
                <c:pt idx="29">
                  <c:v>5.2214178841961507</c:v>
                </c:pt>
                <c:pt idx="30">
                  <c:v>19.971011451390154</c:v>
                </c:pt>
                <c:pt idx="31">
                  <c:v>21.339938333260619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7-4EDB-872C-220B31FC5D09}"/>
            </c:ext>
          </c:extLst>
        </c:ser>
        <c:ser>
          <c:idx val="1"/>
          <c:order val="1"/>
          <c:tx>
            <c:strRef>
              <c:f>'Exits ($) by Region'!$B$41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'Exits ($) by Region'!$O$38:$AT$39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Region'!$O$41:$AT$41</c:f>
              <c:numCache>
                <c:formatCode>"$"#,##0.0</c:formatCode>
                <c:ptCount val="32"/>
                <c:pt idx="0">
                  <c:v>2.731181851620712</c:v>
                </c:pt>
                <c:pt idx="1">
                  <c:v>1.9495343171351796</c:v>
                </c:pt>
                <c:pt idx="2">
                  <c:v>5.3931247242344895</c:v>
                </c:pt>
                <c:pt idx="3">
                  <c:v>1.6907978784557292</c:v>
                </c:pt>
                <c:pt idx="4">
                  <c:v>2.5348717520093009</c:v>
                </c:pt>
                <c:pt idx="5">
                  <c:v>4.1939328038529888</c:v>
                </c:pt>
                <c:pt idx="6">
                  <c:v>2.9105709225749123</c:v>
                </c:pt>
                <c:pt idx="7">
                  <c:v>5.3523785158222434</c:v>
                </c:pt>
                <c:pt idx="8">
                  <c:v>2.0288252815257501</c:v>
                </c:pt>
                <c:pt idx="9">
                  <c:v>4.1289151323217732</c:v>
                </c:pt>
                <c:pt idx="10">
                  <c:v>1.7248085304321645</c:v>
                </c:pt>
                <c:pt idx="11">
                  <c:v>1.5190175351497481</c:v>
                </c:pt>
                <c:pt idx="12">
                  <c:v>3.936644199379554</c:v>
                </c:pt>
                <c:pt idx="13">
                  <c:v>5.0114731388757292</c:v>
                </c:pt>
                <c:pt idx="14">
                  <c:v>2.2056717402320527</c:v>
                </c:pt>
                <c:pt idx="15">
                  <c:v>10.691971003040821</c:v>
                </c:pt>
                <c:pt idx="16">
                  <c:v>1.4154516806191282</c:v>
                </c:pt>
                <c:pt idx="17">
                  <c:v>3.4373421480120512</c:v>
                </c:pt>
                <c:pt idx="18">
                  <c:v>0.76952476534911396</c:v>
                </c:pt>
                <c:pt idx="19">
                  <c:v>3.4008661333126411</c:v>
                </c:pt>
                <c:pt idx="20">
                  <c:v>2.2673805215815399</c:v>
                </c:pt>
                <c:pt idx="21">
                  <c:v>4.9042524265757397</c:v>
                </c:pt>
                <c:pt idx="22">
                  <c:v>1.3124360293774182</c:v>
                </c:pt>
                <c:pt idx="23">
                  <c:v>2.217067844452143</c:v>
                </c:pt>
                <c:pt idx="24">
                  <c:v>0.89596104765508056</c:v>
                </c:pt>
                <c:pt idx="25">
                  <c:v>2.7531735724204172</c:v>
                </c:pt>
                <c:pt idx="26">
                  <c:v>1.6632574073956419</c:v>
                </c:pt>
                <c:pt idx="27">
                  <c:v>0.95038984293595519</c:v>
                </c:pt>
                <c:pt idx="28">
                  <c:v>0.778197168417881</c:v>
                </c:pt>
                <c:pt idx="29">
                  <c:v>5.1573345145646599</c:v>
                </c:pt>
                <c:pt idx="30">
                  <c:v>0.31547027949724604</c:v>
                </c:pt>
                <c:pt idx="31">
                  <c:v>1.4692697206688741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7-4EDB-872C-220B31FC5D09}"/>
            </c:ext>
          </c:extLst>
        </c:ser>
        <c:ser>
          <c:idx val="2"/>
          <c:order val="2"/>
          <c:tx>
            <c:strRef>
              <c:f>'Exits ($) by Region'!$B$42</c:f>
              <c:strCache>
                <c:ptCount val="1"/>
                <c:pt idx="0">
                  <c:v>Mountain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'Exits ($) by Region'!$O$38:$AT$39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Region'!$O$42:$AT$42</c:f>
              <c:numCache>
                <c:formatCode>"$"#,##0.0</c:formatCode>
                <c:ptCount val="32"/>
                <c:pt idx="0">
                  <c:v>3.7944747674119745</c:v>
                </c:pt>
                <c:pt idx="1">
                  <c:v>2.3317181041535227</c:v>
                </c:pt>
                <c:pt idx="2">
                  <c:v>4.370494923138911</c:v>
                </c:pt>
                <c:pt idx="3">
                  <c:v>13.656126191903612</c:v>
                </c:pt>
                <c:pt idx="4">
                  <c:v>5.7692084371548855</c:v>
                </c:pt>
                <c:pt idx="5">
                  <c:v>5.9103330958337583</c:v>
                </c:pt>
                <c:pt idx="6">
                  <c:v>10.218279691039672</c:v>
                </c:pt>
                <c:pt idx="7">
                  <c:v>14.278332542394155</c:v>
                </c:pt>
                <c:pt idx="8">
                  <c:v>3.9240074658164583</c:v>
                </c:pt>
                <c:pt idx="9">
                  <c:v>7.0512823385810028</c:v>
                </c:pt>
                <c:pt idx="10">
                  <c:v>3.0964249577344036</c:v>
                </c:pt>
                <c:pt idx="11">
                  <c:v>6.8259208252371577</c:v>
                </c:pt>
                <c:pt idx="12">
                  <c:v>2.8137505442560808</c:v>
                </c:pt>
                <c:pt idx="13">
                  <c:v>8.931521258146196</c:v>
                </c:pt>
                <c:pt idx="14">
                  <c:v>8.8583483574774426</c:v>
                </c:pt>
                <c:pt idx="15">
                  <c:v>9.1720358260002985</c:v>
                </c:pt>
                <c:pt idx="16">
                  <c:v>6.6446133918565859</c:v>
                </c:pt>
                <c:pt idx="17">
                  <c:v>5.6094078740032076</c:v>
                </c:pt>
                <c:pt idx="18">
                  <c:v>6.72879351069734</c:v>
                </c:pt>
                <c:pt idx="19">
                  <c:v>10.078794263069678</c:v>
                </c:pt>
                <c:pt idx="20">
                  <c:v>14.109765075641144</c:v>
                </c:pt>
                <c:pt idx="21">
                  <c:v>5.690634629839237</c:v>
                </c:pt>
                <c:pt idx="22">
                  <c:v>5.8919843719581522</c:v>
                </c:pt>
                <c:pt idx="23">
                  <c:v>11.524396762179178</c:v>
                </c:pt>
                <c:pt idx="24">
                  <c:v>3.3694066262945608</c:v>
                </c:pt>
                <c:pt idx="25">
                  <c:v>8.4463111586149999</c:v>
                </c:pt>
                <c:pt idx="26">
                  <c:v>5.896764999858723</c:v>
                </c:pt>
                <c:pt idx="27">
                  <c:v>3.514642051578019</c:v>
                </c:pt>
                <c:pt idx="28">
                  <c:v>5.9682958247744198</c:v>
                </c:pt>
                <c:pt idx="29">
                  <c:v>8.8196994104929693</c:v>
                </c:pt>
                <c:pt idx="30">
                  <c:v>7.242789388381512</c:v>
                </c:pt>
                <c:pt idx="31">
                  <c:v>20.80156335762755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7-4EDB-872C-220B31FC5D09}"/>
            </c:ext>
          </c:extLst>
        </c:ser>
        <c:ser>
          <c:idx val="3"/>
          <c:order val="3"/>
          <c:tx>
            <c:strRef>
              <c:f>'Exits ($) by Region'!$B$43</c:f>
              <c:strCache>
                <c:ptCount val="1"/>
                <c:pt idx="0">
                  <c:v>New England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'Exits ($) by Region'!$O$38:$AT$39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Region'!$O$43:$AT$43</c:f>
              <c:numCache>
                <c:formatCode>"$"#,##0.0</c:formatCode>
                <c:ptCount val="32"/>
                <c:pt idx="0">
                  <c:v>2.9733788066530291</c:v>
                </c:pt>
                <c:pt idx="1">
                  <c:v>2.794292923054658</c:v>
                </c:pt>
                <c:pt idx="2">
                  <c:v>3.0049121691656593</c:v>
                </c:pt>
                <c:pt idx="3">
                  <c:v>8.6214641894885276</c:v>
                </c:pt>
                <c:pt idx="4">
                  <c:v>4.239913048511446</c:v>
                </c:pt>
                <c:pt idx="5">
                  <c:v>4.7749887887368052</c:v>
                </c:pt>
                <c:pt idx="6">
                  <c:v>6.1240170991752203</c:v>
                </c:pt>
                <c:pt idx="7">
                  <c:v>2.7132557407396201</c:v>
                </c:pt>
                <c:pt idx="8">
                  <c:v>5.544538269016857</c:v>
                </c:pt>
                <c:pt idx="9">
                  <c:v>9.9093805223293963</c:v>
                </c:pt>
                <c:pt idx="10">
                  <c:v>5.0882674823365681</c:v>
                </c:pt>
                <c:pt idx="11">
                  <c:v>12.438273454376329</c:v>
                </c:pt>
                <c:pt idx="12">
                  <c:v>2.9638738766805584</c:v>
                </c:pt>
                <c:pt idx="13">
                  <c:v>3.7464845068358397</c:v>
                </c:pt>
                <c:pt idx="14">
                  <c:v>8.3848059867875975</c:v>
                </c:pt>
                <c:pt idx="15">
                  <c:v>7.179627306483634</c:v>
                </c:pt>
                <c:pt idx="16">
                  <c:v>3.1444476439675637</c:v>
                </c:pt>
                <c:pt idx="17">
                  <c:v>8.8120133543722954</c:v>
                </c:pt>
                <c:pt idx="18">
                  <c:v>8.9224114830017562</c:v>
                </c:pt>
                <c:pt idx="19">
                  <c:v>17.024515429807746</c:v>
                </c:pt>
                <c:pt idx="20">
                  <c:v>4.963688971198347</c:v>
                </c:pt>
                <c:pt idx="21">
                  <c:v>6.2817839555264694</c:v>
                </c:pt>
                <c:pt idx="22">
                  <c:v>3.5495440456810443</c:v>
                </c:pt>
                <c:pt idx="23">
                  <c:v>6.837207833671199</c:v>
                </c:pt>
                <c:pt idx="24">
                  <c:v>4.2356798778147056</c:v>
                </c:pt>
                <c:pt idx="25">
                  <c:v>5.7910504225285058</c:v>
                </c:pt>
                <c:pt idx="26">
                  <c:v>8.0168067601811046</c:v>
                </c:pt>
                <c:pt idx="27">
                  <c:v>5.0491821125211276</c:v>
                </c:pt>
                <c:pt idx="28">
                  <c:v>1.753465144185796</c:v>
                </c:pt>
                <c:pt idx="29">
                  <c:v>7.6106486716251682</c:v>
                </c:pt>
                <c:pt idx="30">
                  <c:v>5.5752733572383812</c:v>
                </c:pt>
                <c:pt idx="31">
                  <c:v>9.3366388695334166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7-4EDB-872C-220B31FC5D09}"/>
            </c:ext>
          </c:extLst>
        </c:ser>
        <c:ser>
          <c:idx val="4"/>
          <c:order val="4"/>
          <c:tx>
            <c:strRef>
              <c:f>'Exits ($) by Region'!$B$44</c:f>
              <c:strCache>
                <c:ptCount val="1"/>
                <c:pt idx="0">
                  <c:v>Great Lakes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'Exits ($) by Region'!$O$38:$AT$39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Region'!$O$44:$AT$44</c:f>
              <c:numCache>
                <c:formatCode>"$"#,##0.0</c:formatCode>
                <c:ptCount val="32"/>
                <c:pt idx="0">
                  <c:v>8.3744781290521146</c:v>
                </c:pt>
                <c:pt idx="1">
                  <c:v>7.9908663598254632</c:v>
                </c:pt>
                <c:pt idx="2">
                  <c:v>6.2038346769190111</c:v>
                </c:pt>
                <c:pt idx="3">
                  <c:v>16.39471895802259</c:v>
                </c:pt>
                <c:pt idx="4">
                  <c:v>25.335748343969545</c:v>
                </c:pt>
                <c:pt idx="5">
                  <c:v>18.051218734782157</c:v>
                </c:pt>
                <c:pt idx="6">
                  <c:v>13.330894246783776</c:v>
                </c:pt>
                <c:pt idx="7">
                  <c:v>21.512320889189194</c:v>
                </c:pt>
                <c:pt idx="8">
                  <c:v>15.667098465607737</c:v>
                </c:pt>
                <c:pt idx="9">
                  <c:v>20.101335424428019</c:v>
                </c:pt>
                <c:pt idx="10">
                  <c:v>24.506986765615327</c:v>
                </c:pt>
                <c:pt idx="11">
                  <c:v>14.079081217359908</c:v>
                </c:pt>
                <c:pt idx="12">
                  <c:v>8.9662781800184312</c:v>
                </c:pt>
                <c:pt idx="13">
                  <c:v>20.002948188556445</c:v>
                </c:pt>
                <c:pt idx="14">
                  <c:v>22.520232761980996</c:v>
                </c:pt>
                <c:pt idx="15">
                  <c:v>20.084290046469381</c:v>
                </c:pt>
                <c:pt idx="16">
                  <c:v>15.895337350471687</c:v>
                </c:pt>
                <c:pt idx="17">
                  <c:v>21.402127065858391</c:v>
                </c:pt>
                <c:pt idx="18">
                  <c:v>13.735892194688049</c:v>
                </c:pt>
                <c:pt idx="19">
                  <c:v>17.865848296755843</c:v>
                </c:pt>
                <c:pt idx="20">
                  <c:v>13.094579141099274</c:v>
                </c:pt>
                <c:pt idx="21">
                  <c:v>28.577364589261553</c:v>
                </c:pt>
                <c:pt idx="22">
                  <c:v>14.720117787882584</c:v>
                </c:pt>
                <c:pt idx="23">
                  <c:v>11.730066473877637</c:v>
                </c:pt>
                <c:pt idx="24">
                  <c:v>7.146844649836015</c:v>
                </c:pt>
                <c:pt idx="25">
                  <c:v>29.708135671418233</c:v>
                </c:pt>
                <c:pt idx="26">
                  <c:v>19.177376990011641</c:v>
                </c:pt>
                <c:pt idx="27">
                  <c:v>14.153536896711904</c:v>
                </c:pt>
                <c:pt idx="28">
                  <c:v>6.0716857250413518</c:v>
                </c:pt>
                <c:pt idx="29">
                  <c:v>7.2432473445715386</c:v>
                </c:pt>
                <c:pt idx="30">
                  <c:v>18.217594736143518</c:v>
                </c:pt>
                <c:pt idx="31">
                  <c:v>18.289265662100338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7-4EDB-872C-220B31FC5D09}"/>
            </c:ext>
          </c:extLst>
        </c:ser>
        <c:ser>
          <c:idx val="5"/>
          <c:order val="5"/>
          <c:tx>
            <c:strRef>
              <c:f>'Exits ($) by Region'!$B$45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'Exits ($) by Region'!$O$38:$AT$39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Region'!$O$45:$AT$45</c:f>
              <c:numCache>
                <c:formatCode>"$"#,##0.0</c:formatCode>
                <c:ptCount val="32"/>
                <c:pt idx="0">
                  <c:v>8.4138269875124791</c:v>
                </c:pt>
                <c:pt idx="1">
                  <c:v>8.8461552481701418</c:v>
                </c:pt>
                <c:pt idx="2">
                  <c:v>15.191455883976428</c:v>
                </c:pt>
                <c:pt idx="3">
                  <c:v>36.196711233382544</c:v>
                </c:pt>
                <c:pt idx="4">
                  <c:v>24.527314482150526</c:v>
                </c:pt>
                <c:pt idx="5">
                  <c:v>33.052432590751835</c:v>
                </c:pt>
                <c:pt idx="6">
                  <c:v>11.156837990130242</c:v>
                </c:pt>
                <c:pt idx="7">
                  <c:v>29.840236259106106</c:v>
                </c:pt>
                <c:pt idx="8">
                  <c:v>13.369578171272858</c:v>
                </c:pt>
                <c:pt idx="9">
                  <c:v>15.421827694644332</c:v>
                </c:pt>
                <c:pt idx="10">
                  <c:v>15.456925636705302</c:v>
                </c:pt>
                <c:pt idx="11">
                  <c:v>14.796209545916456</c:v>
                </c:pt>
                <c:pt idx="12">
                  <c:v>14.176103437550934</c:v>
                </c:pt>
                <c:pt idx="13">
                  <c:v>6.9146061169728448</c:v>
                </c:pt>
                <c:pt idx="14">
                  <c:v>15.767017937594577</c:v>
                </c:pt>
                <c:pt idx="15">
                  <c:v>15.105844343516958</c:v>
                </c:pt>
                <c:pt idx="16">
                  <c:v>26.304414723882605</c:v>
                </c:pt>
                <c:pt idx="17">
                  <c:v>19.137523491550173</c:v>
                </c:pt>
                <c:pt idx="18">
                  <c:v>15.448353728756041</c:v>
                </c:pt>
                <c:pt idx="19">
                  <c:v>17.951191754782158</c:v>
                </c:pt>
                <c:pt idx="20">
                  <c:v>29.564255022624199</c:v>
                </c:pt>
                <c:pt idx="21">
                  <c:v>18.146850887733631</c:v>
                </c:pt>
                <c:pt idx="22">
                  <c:v>17.834958555958423</c:v>
                </c:pt>
                <c:pt idx="23">
                  <c:v>31.177366980216725</c:v>
                </c:pt>
                <c:pt idx="24">
                  <c:v>23.384271313843193</c:v>
                </c:pt>
                <c:pt idx="25">
                  <c:v>15.968544720771156</c:v>
                </c:pt>
                <c:pt idx="26">
                  <c:v>14.484155391894467</c:v>
                </c:pt>
                <c:pt idx="27">
                  <c:v>17.040348668525045</c:v>
                </c:pt>
                <c:pt idx="28">
                  <c:v>9.5039276321042472</c:v>
                </c:pt>
                <c:pt idx="29">
                  <c:v>8.2937595552401877</c:v>
                </c:pt>
                <c:pt idx="30">
                  <c:v>8.4015896459439166</c:v>
                </c:pt>
                <c:pt idx="31">
                  <c:v>16.3284282826381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67-4EDB-872C-220B31FC5D09}"/>
            </c:ext>
          </c:extLst>
        </c:ser>
        <c:ser>
          <c:idx val="6"/>
          <c:order val="6"/>
          <c:tx>
            <c:strRef>
              <c:f>'Exits ($) by Region'!$B$46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'Exits ($) by Region'!$O$38:$AT$39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Region'!$O$46:$AT$46</c:f>
              <c:numCache>
                <c:formatCode>"$"#,##0.0</c:formatCode>
                <c:ptCount val="32"/>
                <c:pt idx="0">
                  <c:v>7.7018880211464538</c:v>
                </c:pt>
                <c:pt idx="1">
                  <c:v>20.176272602035514</c:v>
                </c:pt>
                <c:pt idx="2">
                  <c:v>7.7773832434046497</c:v>
                </c:pt>
                <c:pt idx="3">
                  <c:v>16.469061643883411</c:v>
                </c:pt>
                <c:pt idx="4">
                  <c:v>7.1122677978809925</c:v>
                </c:pt>
                <c:pt idx="5">
                  <c:v>11.316804701692321</c:v>
                </c:pt>
                <c:pt idx="6">
                  <c:v>21.586728228792158</c:v>
                </c:pt>
                <c:pt idx="7">
                  <c:v>14.233841633119374</c:v>
                </c:pt>
                <c:pt idx="8">
                  <c:v>15.096495258959623</c:v>
                </c:pt>
                <c:pt idx="9">
                  <c:v>11.992117893080756</c:v>
                </c:pt>
                <c:pt idx="10">
                  <c:v>8.6529422190073859</c:v>
                </c:pt>
                <c:pt idx="11">
                  <c:v>24.847040707043281</c:v>
                </c:pt>
                <c:pt idx="12">
                  <c:v>10.577346707258005</c:v>
                </c:pt>
                <c:pt idx="13">
                  <c:v>17.283739931188265</c:v>
                </c:pt>
                <c:pt idx="14">
                  <c:v>11.472423087975249</c:v>
                </c:pt>
                <c:pt idx="15">
                  <c:v>15.835813839147523</c:v>
                </c:pt>
                <c:pt idx="16">
                  <c:v>8.3849012503548188</c:v>
                </c:pt>
                <c:pt idx="17">
                  <c:v>14.140203079907348</c:v>
                </c:pt>
                <c:pt idx="18">
                  <c:v>24.243273790595683</c:v>
                </c:pt>
                <c:pt idx="19">
                  <c:v>12.756150389871882</c:v>
                </c:pt>
                <c:pt idx="20">
                  <c:v>19.053382740072816</c:v>
                </c:pt>
                <c:pt idx="21">
                  <c:v>14.524979642513149</c:v>
                </c:pt>
                <c:pt idx="22">
                  <c:v>14.206310505376589</c:v>
                </c:pt>
                <c:pt idx="23">
                  <c:v>16.515662070052326</c:v>
                </c:pt>
                <c:pt idx="24">
                  <c:v>10.180455374292116</c:v>
                </c:pt>
                <c:pt idx="25">
                  <c:v>23.277608961665731</c:v>
                </c:pt>
                <c:pt idx="26">
                  <c:v>9.1058980330912824</c:v>
                </c:pt>
                <c:pt idx="27">
                  <c:v>7.5090977407621935</c:v>
                </c:pt>
                <c:pt idx="28">
                  <c:v>17.817554983481756</c:v>
                </c:pt>
                <c:pt idx="29">
                  <c:v>2.1529000487274441</c:v>
                </c:pt>
                <c:pt idx="30">
                  <c:v>3.3610800728021166</c:v>
                </c:pt>
                <c:pt idx="31">
                  <c:v>12.813421928041787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67-4EDB-872C-220B31FC5D09}"/>
            </c:ext>
          </c:extLst>
        </c:ser>
        <c:ser>
          <c:idx val="7"/>
          <c:order val="7"/>
          <c:tx>
            <c:strRef>
              <c:f>'Exits ($) by Region'!$B$47</c:f>
              <c:strCache>
                <c:ptCount val="1"/>
                <c:pt idx="0">
                  <c:v>West Coast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'Exits ($) by Region'!$O$38:$AT$39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Region'!$O$47:$AT$47</c:f>
              <c:numCache>
                <c:formatCode>"$"#,##0.0</c:formatCode>
                <c:ptCount val="32"/>
                <c:pt idx="0">
                  <c:v>5.2692629742581669</c:v>
                </c:pt>
                <c:pt idx="1">
                  <c:v>7.2692028649541705</c:v>
                </c:pt>
                <c:pt idx="2">
                  <c:v>11.994656467773224</c:v>
                </c:pt>
                <c:pt idx="3">
                  <c:v>9.179305372045123</c:v>
                </c:pt>
                <c:pt idx="4">
                  <c:v>11.371989877535821</c:v>
                </c:pt>
                <c:pt idx="5">
                  <c:v>18.623887616980042</c:v>
                </c:pt>
                <c:pt idx="6">
                  <c:v>19.009767041700151</c:v>
                </c:pt>
                <c:pt idx="7">
                  <c:v>10.186032670198102</c:v>
                </c:pt>
                <c:pt idx="8">
                  <c:v>15.632089249123011</c:v>
                </c:pt>
                <c:pt idx="9">
                  <c:v>11.23992888213407</c:v>
                </c:pt>
                <c:pt idx="10">
                  <c:v>8.1037393025797932</c:v>
                </c:pt>
                <c:pt idx="11">
                  <c:v>17.693776818359034</c:v>
                </c:pt>
                <c:pt idx="12">
                  <c:v>16.099642025901169</c:v>
                </c:pt>
                <c:pt idx="13">
                  <c:v>9.6176783310595031</c:v>
                </c:pt>
                <c:pt idx="14">
                  <c:v>13.041226925447207</c:v>
                </c:pt>
                <c:pt idx="15">
                  <c:v>10.987596495153886</c:v>
                </c:pt>
                <c:pt idx="16">
                  <c:v>10.357381708346564</c:v>
                </c:pt>
                <c:pt idx="17">
                  <c:v>13.123591967427231</c:v>
                </c:pt>
                <c:pt idx="18">
                  <c:v>8.1436404874805177</c:v>
                </c:pt>
                <c:pt idx="19">
                  <c:v>10.197960993575467</c:v>
                </c:pt>
                <c:pt idx="20">
                  <c:v>12.600582738559501</c:v>
                </c:pt>
                <c:pt idx="21">
                  <c:v>13.174781090014525</c:v>
                </c:pt>
                <c:pt idx="22">
                  <c:v>24.213030592096835</c:v>
                </c:pt>
                <c:pt idx="23">
                  <c:v>13.952776497359142</c:v>
                </c:pt>
                <c:pt idx="24">
                  <c:v>8.9700471756606373</c:v>
                </c:pt>
                <c:pt idx="25">
                  <c:v>9.0458316397506628</c:v>
                </c:pt>
                <c:pt idx="26">
                  <c:v>9.1318722049582721</c:v>
                </c:pt>
                <c:pt idx="27">
                  <c:v>11.051899117302643</c:v>
                </c:pt>
                <c:pt idx="28">
                  <c:v>9.4702915958996812</c:v>
                </c:pt>
                <c:pt idx="29">
                  <c:v>9.6857480302181571</c:v>
                </c:pt>
                <c:pt idx="30">
                  <c:v>17.690585357045283</c:v>
                </c:pt>
                <c:pt idx="31">
                  <c:v>23.453957249929694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67-4EDB-872C-220B31FC5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2492111"/>
        <c:axId val="669046224"/>
      </c:barChart>
      <c:catAx>
        <c:axId val="1624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46224"/>
        <c:crosses val="autoZero"/>
        <c:auto val="1"/>
        <c:lblAlgn val="ctr"/>
        <c:lblOffset val="100"/>
        <c:noMultiLvlLbl val="0"/>
      </c:catAx>
      <c:valAx>
        <c:axId val="6690462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'Exits (#) by Region'!$B$7</c:f>
              <c:strCache>
                <c:ptCount val="1"/>
                <c:pt idx="0">
                  <c:v>Mid-Atlantic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'Exits (#)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(#) by Region'!$C$7:$Q$7</c:f>
              <c:numCache>
                <c:formatCode>General</c:formatCode>
                <c:ptCount val="15"/>
                <c:pt idx="0">
                  <c:v>163</c:v>
                </c:pt>
                <c:pt idx="1">
                  <c:v>182</c:v>
                </c:pt>
                <c:pt idx="2">
                  <c:v>129</c:v>
                </c:pt>
                <c:pt idx="3">
                  <c:v>108</c:v>
                </c:pt>
                <c:pt idx="4">
                  <c:v>180</c:v>
                </c:pt>
                <c:pt idx="5">
                  <c:v>173</c:v>
                </c:pt>
                <c:pt idx="6">
                  <c:v>208</c:v>
                </c:pt>
                <c:pt idx="7">
                  <c:v>191</c:v>
                </c:pt>
                <c:pt idx="8">
                  <c:v>224</c:v>
                </c:pt>
                <c:pt idx="9">
                  <c:v>270</c:v>
                </c:pt>
                <c:pt idx="10">
                  <c:v>238</c:v>
                </c:pt>
                <c:pt idx="11">
                  <c:v>245</c:v>
                </c:pt>
                <c:pt idx="12">
                  <c:v>247</c:v>
                </c:pt>
                <c:pt idx="13">
                  <c:v>227</c:v>
                </c:pt>
                <c:pt idx="14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7-4A6E-9DB6-0FBA1C76CCB3}"/>
            </c:ext>
          </c:extLst>
        </c:ser>
        <c:ser>
          <c:idx val="1"/>
          <c:order val="1"/>
          <c:tx>
            <c:strRef>
              <c:f>'Exits (#) by Region'!$B$8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'Exits (#)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(#) by Region'!$C$8:$Q$8</c:f>
              <c:numCache>
                <c:formatCode>General</c:formatCode>
                <c:ptCount val="15"/>
                <c:pt idx="0">
                  <c:v>33</c:v>
                </c:pt>
                <c:pt idx="1">
                  <c:v>35</c:v>
                </c:pt>
                <c:pt idx="2">
                  <c:v>33</c:v>
                </c:pt>
                <c:pt idx="3">
                  <c:v>13</c:v>
                </c:pt>
                <c:pt idx="4">
                  <c:v>35</c:v>
                </c:pt>
                <c:pt idx="5">
                  <c:v>24</c:v>
                </c:pt>
                <c:pt idx="6">
                  <c:v>33</c:v>
                </c:pt>
                <c:pt idx="7">
                  <c:v>45</c:v>
                </c:pt>
                <c:pt idx="8">
                  <c:v>54</c:v>
                </c:pt>
                <c:pt idx="9">
                  <c:v>63</c:v>
                </c:pt>
                <c:pt idx="10">
                  <c:v>54</c:v>
                </c:pt>
                <c:pt idx="11">
                  <c:v>43</c:v>
                </c:pt>
                <c:pt idx="12">
                  <c:v>36</c:v>
                </c:pt>
                <c:pt idx="13">
                  <c:v>33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7-4A6E-9DB6-0FBA1C76CCB3}"/>
            </c:ext>
          </c:extLst>
        </c:ser>
        <c:ser>
          <c:idx val="2"/>
          <c:order val="2"/>
          <c:tx>
            <c:strRef>
              <c:f>'Exits (#) by Region'!$B$9</c:f>
              <c:strCache>
                <c:ptCount val="1"/>
                <c:pt idx="0">
                  <c:v>Mountain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'Exits (#)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(#) by Region'!$C$9:$Q$9</c:f>
              <c:numCache>
                <c:formatCode>General</c:formatCode>
                <c:ptCount val="15"/>
                <c:pt idx="0">
                  <c:v>53</c:v>
                </c:pt>
                <c:pt idx="1">
                  <c:v>65</c:v>
                </c:pt>
                <c:pt idx="2">
                  <c:v>42</c:v>
                </c:pt>
                <c:pt idx="3">
                  <c:v>25</c:v>
                </c:pt>
                <c:pt idx="4">
                  <c:v>55</c:v>
                </c:pt>
                <c:pt idx="5">
                  <c:v>65</c:v>
                </c:pt>
                <c:pt idx="6">
                  <c:v>78</c:v>
                </c:pt>
                <c:pt idx="7">
                  <c:v>80</c:v>
                </c:pt>
                <c:pt idx="8">
                  <c:v>103</c:v>
                </c:pt>
                <c:pt idx="9">
                  <c:v>89</c:v>
                </c:pt>
                <c:pt idx="10">
                  <c:v>80</c:v>
                </c:pt>
                <c:pt idx="11">
                  <c:v>99</c:v>
                </c:pt>
                <c:pt idx="12">
                  <c:v>111</c:v>
                </c:pt>
                <c:pt idx="13">
                  <c:v>68</c:v>
                </c:pt>
                <c:pt idx="1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7-4A6E-9DB6-0FBA1C76CCB3}"/>
            </c:ext>
          </c:extLst>
        </c:ser>
        <c:ser>
          <c:idx val="3"/>
          <c:order val="3"/>
          <c:tx>
            <c:strRef>
              <c:f>'Exits (#) by Region'!$B$10</c:f>
              <c:strCache>
                <c:ptCount val="1"/>
                <c:pt idx="0">
                  <c:v>New England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'Exits (#)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(#) by Region'!$C$10:$Q$10</c:f>
              <c:numCache>
                <c:formatCode>General</c:formatCode>
                <c:ptCount val="15"/>
                <c:pt idx="0">
                  <c:v>62</c:v>
                </c:pt>
                <c:pt idx="1">
                  <c:v>56</c:v>
                </c:pt>
                <c:pt idx="2">
                  <c:v>67</c:v>
                </c:pt>
                <c:pt idx="3">
                  <c:v>34</c:v>
                </c:pt>
                <c:pt idx="4">
                  <c:v>57</c:v>
                </c:pt>
                <c:pt idx="5">
                  <c:v>59</c:v>
                </c:pt>
                <c:pt idx="6">
                  <c:v>58</c:v>
                </c:pt>
                <c:pt idx="7">
                  <c:v>72</c:v>
                </c:pt>
                <c:pt idx="8">
                  <c:v>83</c:v>
                </c:pt>
                <c:pt idx="9">
                  <c:v>97</c:v>
                </c:pt>
                <c:pt idx="10">
                  <c:v>86</c:v>
                </c:pt>
                <c:pt idx="11">
                  <c:v>101</c:v>
                </c:pt>
                <c:pt idx="12">
                  <c:v>89</c:v>
                </c:pt>
                <c:pt idx="13">
                  <c:v>79</c:v>
                </c:pt>
                <c:pt idx="1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7-4A6E-9DB6-0FBA1C76CCB3}"/>
            </c:ext>
          </c:extLst>
        </c:ser>
        <c:ser>
          <c:idx val="4"/>
          <c:order val="4"/>
          <c:tx>
            <c:strRef>
              <c:f>'Exits (#) by Region'!$B$11</c:f>
              <c:strCache>
                <c:ptCount val="1"/>
                <c:pt idx="0">
                  <c:v>Great Lakes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'Exits (#)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(#) by Region'!$C$11:$Q$11</c:f>
              <c:numCache>
                <c:formatCode>General</c:formatCode>
                <c:ptCount val="15"/>
                <c:pt idx="0">
                  <c:v>125</c:v>
                </c:pt>
                <c:pt idx="1">
                  <c:v>165</c:v>
                </c:pt>
                <c:pt idx="2">
                  <c:v>117</c:v>
                </c:pt>
                <c:pt idx="3">
                  <c:v>73</c:v>
                </c:pt>
                <c:pt idx="4">
                  <c:v>153</c:v>
                </c:pt>
                <c:pt idx="5">
                  <c:v>165</c:v>
                </c:pt>
                <c:pt idx="6">
                  <c:v>203</c:v>
                </c:pt>
                <c:pt idx="7">
                  <c:v>170</c:v>
                </c:pt>
                <c:pt idx="8">
                  <c:v>232</c:v>
                </c:pt>
                <c:pt idx="9">
                  <c:v>230</c:v>
                </c:pt>
                <c:pt idx="10">
                  <c:v>228</c:v>
                </c:pt>
                <c:pt idx="11">
                  <c:v>226</c:v>
                </c:pt>
                <c:pt idx="12">
                  <c:v>215</c:v>
                </c:pt>
                <c:pt idx="13">
                  <c:v>178</c:v>
                </c:pt>
                <c:pt idx="14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F7-4A6E-9DB6-0FBA1C76CCB3}"/>
            </c:ext>
          </c:extLst>
        </c:ser>
        <c:ser>
          <c:idx val="5"/>
          <c:order val="5"/>
          <c:tx>
            <c:strRef>
              <c:f>'Exits (#) by Region'!$B$12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'Exits (#)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(#) by Region'!$C$12:$Q$12</c:f>
              <c:numCache>
                <c:formatCode>General</c:formatCode>
                <c:ptCount val="15"/>
                <c:pt idx="0">
                  <c:v>120</c:v>
                </c:pt>
                <c:pt idx="1">
                  <c:v>156</c:v>
                </c:pt>
                <c:pt idx="2">
                  <c:v>78</c:v>
                </c:pt>
                <c:pt idx="3">
                  <c:v>51</c:v>
                </c:pt>
                <c:pt idx="4">
                  <c:v>143</c:v>
                </c:pt>
                <c:pt idx="5">
                  <c:v>158</c:v>
                </c:pt>
                <c:pt idx="6">
                  <c:v>206</c:v>
                </c:pt>
                <c:pt idx="7">
                  <c:v>199</c:v>
                </c:pt>
                <c:pt idx="8">
                  <c:v>234</c:v>
                </c:pt>
                <c:pt idx="9">
                  <c:v>217</c:v>
                </c:pt>
                <c:pt idx="10">
                  <c:v>222</c:v>
                </c:pt>
                <c:pt idx="11">
                  <c:v>233</c:v>
                </c:pt>
                <c:pt idx="12">
                  <c:v>226</c:v>
                </c:pt>
                <c:pt idx="13">
                  <c:v>199</c:v>
                </c:pt>
                <c:pt idx="1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F7-4A6E-9DB6-0FBA1C76CCB3}"/>
            </c:ext>
          </c:extLst>
        </c:ser>
        <c:ser>
          <c:idx val="6"/>
          <c:order val="6"/>
          <c:tx>
            <c:strRef>
              <c:f>'Exits (#) by Region'!$B$13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'Exits (#)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(#) by Region'!$C$13:$Q$13</c:f>
              <c:numCache>
                <c:formatCode>General</c:formatCode>
                <c:ptCount val="15"/>
                <c:pt idx="0">
                  <c:v>97</c:v>
                </c:pt>
                <c:pt idx="1">
                  <c:v>120</c:v>
                </c:pt>
                <c:pt idx="2">
                  <c:v>86</c:v>
                </c:pt>
                <c:pt idx="3">
                  <c:v>70</c:v>
                </c:pt>
                <c:pt idx="4">
                  <c:v>114</c:v>
                </c:pt>
                <c:pt idx="5">
                  <c:v>131</c:v>
                </c:pt>
                <c:pt idx="6">
                  <c:v>163</c:v>
                </c:pt>
                <c:pt idx="7">
                  <c:v>128</c:v>
                </c:pt>
                <c:pt idx="8">
                  <c:v>182</c:v>
                </c:pt>
                <c:pt idx="9">
                  <c:v>203</c:v>
                </c:pt>
                <c:pt idx="10">
                  <c:v>199</c:v>
                </c:pt>
                <c:pt idx="11">
                  <c:v>164</c:v>
                </c:pt>
                <c:pt idx="12">
                  <c:v>204</c:v>
                </c:pt>
                <c:pt idx="13">
                  <c:v>158</c:v>
                </c:pt>
                <c:pt idx="14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F7-4A6E-9DB6-0FBA1C76CCB3}"/>
            </c:ext>
          </c:extLst>
        </c:ser>
        <c:ser>
          <c:idx val="7"/>
          <c:order val="7"/>
          <c:tx>
            <c:strRef>
              <c:f>'Exits (#) by Region'!$B$14</c:f>
              <c:strCache>
                <c:ptCount val="1"/>
                <c:pt idx="0">
                  <c:v>West Coast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'Exits (#) by Region'!$C$6:$Q$6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(#) by Region'!$C$14:$Q$14</c:f>
              <c:numCache>
                <c:formatCode>General</c:formatCode>
                <c:ptCount val="15"/>
                <c:pt idx="0">
                  <c:v>108</c:v>
                </c:pt>
                <c:pt idx="1">
                  <c:v>151</c:v>
                </c:pt>
                <c:pt idx="2">
                  <c:v>85</c:v>
                </c:pt>
                <c:pt idx="3">
                  <c:v>67</c:v>
                </c:pt>
                <c:pt idx="4">
                  <c:v>110</c:v>
                </c:pt>
                <c:pt idx="5">
                  <c:v>139</c:v>
                </c:pt>
                <c:pt idx="6">
                  <c:v>179</c:v>
                </c:pt>
                <c:pt idx="7">
                  <c:v>155</c:v>
                </c:pt>
                <c:pt idx="8">
                  <c:v>195</c:v>
                </c:pt>
                <c:pt idx="9">
                  <c:v>190</c:v>
                </c:pt>
                <c:pt idx="10">
                  <c:v>185</c:v>
                </c:pt>
                <c:pt idx="11">
                  <c:v>200</c:v>
                </c:pt>
                <c:pt idx="12">
                  <c:v>189</c:v>
                </c:pt>
                <c:pt idx="13">
                  <c:v>164</c:v>
                </c:pt>
                <c:pt idx="1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F7-4A6E-9DB6-0FBA1C76C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86566272"/>
        <c:axId val="2014469503"/>
      </c:barChart>
      <c:catAx>
        <c:axId val="4865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69503"/>
        <c:crosses val="autoZero"/>
        <c:auto val="1"/>
        <c:lblAlgn val="ctr"/>
        <c:lblOffset val="100"/>
        <c:noMultiLvlLbl val="0"/>
      </c:catAx>
      <c:valAx>
        <c:axId val="20144695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'Exits (#) by Region'!$B$40</c:f>
              <c:strCache>
                <c:ptCount val="1"/>
                <c:pt idx="0">
                  <c:v>Mid-Atlantic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'Exits (#) by Region'!$O$38:$AT$39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Region'!$O$40:$AT$40</c:f>
              <c:numCache>
                <c:formatCode>General</c:formatCode>
                <c:ptCount val="32"/>
                <c:pt idx="0">
                  <c:v>37</c:v>
                </c:pt>
                <c:pt idx="1">
                  <c:v>37</c:v>
                </c:pt>
                <c:pt idx="2">
                  <c:v>43</c:v>
                </c:pt>
                <c:pt idx="3">
                  <c:v>74</c:v>
                </c:pt>
                <c:pt idx="4">
                  <c:v>62</c:v>
                </c:pt>
                <c:pt idx="5">
                  <c:v>50</c:v>
                </c:pt>
                <c:pt idx="6">
                  <c:v>58</c:v>
                </c:pt>
                <c:pt idx="7">
                  <c:v>54</c:v>
                </c:pt>
                <c:pt idx="8">
                  <c:v>65</c:v>
                </c:pt>
                <c:pt idx="9">
                  <c:v>57</c:v>
                </c:pt>
                <c:pt idx="10">
                  <c:v>71</c:v>
                </c:pt>
                <c:pt idx="11">
                  <c:v>77</c:v>
                </c:pt>
                <c:pt idx="12">
                  <c:v>49</c:v>
                </c:pt>
                <c:pt idx="13">
                  <c:v>66</c:v>
                </c:pt>
                <c:pt idx="14">
                  <c:v>59</c:v>
                </c:pt>
                <c:pt idx="15">
                  <c:v>64</c:v>
                </c:pt>
                <c:pt idx="16">
                  <c:v>55</c:v>
                </c:pt>
                <c:pt idx="17">
                  <c:v>50</c:v>
                </c:pt>
                <c:pt idx="18">
                  <c:v>76</c:v>
                </c:pt>
                <c:pt idx="19">
                  <c:v>64</c:v>
                </c:pt>
                <c:pt idx="20">
                  <c:v>71</c:v>
                </c:pt>
                <c:pt idx="21">
                  <c:v>54</c:v>
                </c:pt>
                <c:pt idx="22">
                  <c:v>59</c:v>
                </c:pt>
                <c:pt idx="23">
                  <c:v>63</c:v>
                </c:pt>
                <c:pt idx="24">
                  <c:v>57</c:v>
                </c:pt>
                <c:pt idx="25">
                  <c:v>59</c:v>
                </c:pt>
                <c:pt idx="26">
                  <c:v>55</c:v>
                </c:pt>
                <c:pt idx="27">
                  <c:v>56</c:v>
                </c:pt>
                <c:pt idx="28">
                  <c:v>49</c:v>
                </c:pt>
                <c:pt idx="29">
                  <c:v>25</c:v>
                </c:pt>
                <c:pt idx="30">
                  <c:v>41</c:v>
                </c:pt>
                <c:pt idx="3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F-4F13-9ED8-A8C580176CF2}"/>
            </c:ext>
          </c:extLst>
        </c:ser>
        <c:ser>
          <c:idx val="1"/>
          <c:order val="1"/>
          <c:tx>
            <c:strRef>
              <c:f>'Exits (#) by Region'!$B$41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'Exits (#) by Region'!$O$38:$AT$39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Region'!$O$41:$AT$41</c:f>
              <c:numCache>
                <c:formatCode>General</c:formatCode>
                <c:ptCount val="32"/>
                <c:pt idx="0">
                  <c:v>9</c:v>
                </c:pt>
                <c:pt idx="1">
                  <c:v>14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12</c:v>
                </c:pt>
                <c:pt idx="6">
                  <c:v>17</c:v>
                </c:pt>
                <c:pt idx="7">
                  <c:v>16</c:v>
                </c:pt>
                <c:pt idx="8">
                  <c:v>14</c:v>
                </c:pt>
                <c:pt idx="9">
                  <c:v>21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10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14</c:v>
                </c:pt>
                <c:pt idx="18">
                  <c:v>6</c:v>
                </c:pt>
                <c:pt idx="19">
                  <c:v>13</c:v>
                </c:pt>
                <c:pt idx="20">
                  <c:v>9</c:v>
                </c:pt>
                <c:pt idx="21">
                  <c:v>10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11</c:v>
                </c:pt>
                <c:pt idx="28">
                  <c:v>6</c:v>
                </c:pt>
                <c:pt idx="29">
                  <c:v>4</c:v>
                </c:pt>
                <c:pt idx="30">
                  <c:v>3</c:v>
                </c:pt>
                <c:pt idx="3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F-4F13-9ED8-A8C580176CF2}"/>
            </c:ext>
          </c:extLst>
        </c:ser>
        <c:ser>
          <c:idx val="2"/>
          <c:order val="2"/>
          <c:tx>
            <c:strRef>
              <c:f>'Exits (#) by Region'!$B$42</c:f>
              <c:strCache>
                <c:ptCount val="1"/>
                <c:pt idx="0">
                  <c:v>Mountain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'Exits (#) by Region'!$O$38:$AT$39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Region'!$O$42:$AT$42</c:f>
              <c:numCache>
                <c:formatCode>General</c:formatCode>
                <c:ptCount val="32"/>
                <c:pt idx="0">
                  <c:v>27</c:v>
                </c:pt>
                <c:pt idx="1">
                  <c:v>14</c:v>
                </c:pt>
                <c:pt idx="2">
                  <c:v>21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  <c:pt idx="6">
                  <c:v>24</c:v>
                </c:pt>
                <c:pt idx="7">
                  <c:v>28</c:v>
                </c:pt>
                <c:pt idx="8">
                  <c:v>27</c:v>
                </c:pt>
                <c:pt idx="9">
                  <c:v>23</c:v>
                </c:pt>
                <c:pt idx="10">
                  <c:v>12</c:v>
                </c:pt>
                <c:pt idx="11">
                  <c:v>27</c:v>
                </c:pt>
                <c:pt idx="12">
                  <c:v>18</c:v>
                </c:pt>
                <c:pt idx="13">
                  <c:v>20</c:v>
                </c:pt>
                <c:pt idx="14">
                  <c:v>18</c:v>
                </c:pt>
                <c:pt idx="15">
                  <c:v>24</c:v>
                </c:pt>
                <c:pt idx="16">
                  <c:v>22</c:v>
                </c:pt>
                <c:pt idx="17">
                  <c:v>22</c:v>
                </c:pt>
                <c:pt idx="18">
                  <c:v>28</c:v>
                </c:pt>
                <c:pt idx="19">
                  <c:v>27</c:v>
                </c:pt>
                <c:pt idx="20">
                  <c:v>25</c:v>
                </c:pt>
                <c:pt idx="21">
                  <c:v>30</c:v>
                </c:pt>
                <c:pt idx="22">
                  <c:v>31</c:v>
                </c:pt>
                <c:pt idx="23">
                  <c:v>25</c:v>
                </c:pt>
                <c:pt idx="24">
                  <c:v>16</c:v>
                </c:pt>
                <c:pt idx="25">
                  <c:v>15</c:v>
                </c:pt>
                <c:pt idx="26">
                  <c:v>21</c:v>
                </c:pt>
                <c:pt idx="27">
                  <c:v>16</c:v>
                </c:pt>
                <c:pt idx="28">
                  <c:v>20</c:v>
                </c:pt>
                <c:pt idx="29">
                  <c:v>8</c:v>
                </c:pt>
                <c:pt idx="30">
                  <c:v>10</c:v>
                </c:pt>
                <c:pt idx="3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F-4F13-9ED8-A8C580176CF2}"/>
            </c:ext>
          </c:extLst>
        </c:ser>
        <c:ser>
          <c:idx val="3"/>
          <c:order val="3"/>
          <c:tx>
            <c:strRef>
              <c:f>'Exits (#) by Region'!$B$43</c:f>
              <c:strCache>
                <c:ptCount val="1"/>
                <c:pt idx="0">
                  <c:v>New England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'Exits (#) by Region'!$O$38:$AT$39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Region'!$O$43:$AT$43</c:f>
              <c:numCache>
                <c:formatCode>General</c:formatCode>
                <c:ptCount val="32"/>
                <c:pt idx="0">
                  <c:v>17</c:v>
                </c:pt>
                <c:pt idx="1">
                  <c:v>14</c:v>
                </c:pt>
                <c:pt idx="2">
                  <c:v>18</c:v>
                </c:pt>
                <c:pt idx="3">
                  <c:v>23</c:v>
                </c:pt>
                <c:pt idx="4">
                  <c:v>18</c:v>
                </c:pt>
                <c:pt idx="5">
                  <c:v>19</c:v>
                </c:pt>
                <c:pt idx="6">
                  <c:v>25</c:v>
                </c:pt>
                <c:pt idx="7">
                  <c:v>21</c:v>
                </c:pt>
                <c:pt idx="8">
                  <c:v>25</c:v>
                </c:pt>
                <c:pt idx="9">
                  <c:v>14</c:v>
                </c:pt>
                <c:pt idx="10">
                  <c:v>28</c:v>
                </c:pt>
                <c:pt idx="11">
                  <c:v>30</c:v>
                </c:pt>
                <c:pt idx="12">
                  <c:v>21</c:v>
                </c:pt>
                <c:pt idx="13">
                  <c:v>25</c:v>
                </c:pt>
                <c:pt idx="14">
                  <c:v>22</c:v>
                </c:pt>
                <c:pt idx="15">
                  <c:v>18</c:v>
                </c:pt>
                <c:pt idx="16">
                  <c:v>16</c:v>
                </c:pt>
                <c:pt idx="17">
                  <c:v>33</c:v>
                </c:pt>
                <c:pt idx="18">
                  <c:v>22</c:v>
                </c:pt>
                <c:pt idx="19">
                  <c:v>30</c:v>
                </c:pt>
                <c:pt idx="20">
                  <c:v>22</c:v>
                </c:pt>
                <c:pt idx="21">
                  <c:v>29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14</c:v>
                </c:pt>
                <c:pt idx="26">
                  <c:v>21</c:v>
                </c:pt>
                <c:pt idx="27">
                  <c:v>22</c:v>
                </c:pt>
                <c:pt idx="28">
                  <c:v>14</c:v>
                </c:pt>
                <c:pt idx="29">
                  <c:v>6</c:v>
                </c:pt>
                <c:pt idx="30">
                  <c:v>17</c:v>
                </c:pt>
                <c:pt idx="3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FF-4F13-9ED8-A8C580176CF2}"/>
            </c:ext>
          </c:extLst>
        </c:ser>
        <c:ser>
          <c:idx val="4"/>
          <c:order val="4"/>
          <c:tx>
            <c:strRef>
              <c:f>'Exits (#) by Region'!$B$44</c:f>
              <c:strCache>
                <c:ptCount val="1"/>
                <c:pt idx="0">
                  <c:v>Great Lakes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'Exits (#) by Region'!$O$38:$AT$39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Region'!$O$44:$AT$44</c:f>
              <c:numCache>
                <c:formatCode>General</c:formatCode>
                <c:ptCount val="32"/>
                <c:pt idx="0">
                  <c:v>31</c:v>
                </c:pt>
                <c:pt idx="1">
                  <c:v>44</c:v>
                </c:pt>
                <c:pt idx="2">
                  <c:v>32</c:v>
                </c:pt>
                <c:pt idx="3">
                  <c:v>63</c:v>
                </c:pt>
                <c:pt idx="4">
                  <c:v>53</c:v>
                </c:pt>
                <c:pt idx="5">
                  <c:v>55</c:v>
                </c:pt>
                <c:pt idx="6">
                  <c:v>62</c:v>
                </c:pt>
                <c:pt idx="7">
                  <c:v>62</c:v>
                </c:pt>
                <c:pt idx="8">
                  <c:v>47</c:v>
                </c:pt>
                <c:pt idx="9">
                  <c:v>57</c:v>
                </c:pt>
                <c:pt idx="10">
                  <c:v>60</c:v>
                </c:pt>
                <c:pt idx="11">
                  <c:v>66</c:v>
                </c:pt>
                <c:pt idx="12">
                  <c:v>49</c:v>
                </c:pt>
                <c:pt idx="13">
                  <c:v>54</c:v>
                </c:pt>
                <c:pt idx="14">
                  <c:v>55</c:v>
                </c:pt>
                <c:pt idx="15">
                  <c:v>70</c:v>
                </c:pt>
                <c:pt idx="16">
                  <c:v>55</c:v>
                </c:pt>
                <c:pt idx="17">
                  <c:v>59</c:v>
                </c:pt>
                <c:pt idx="18">
                  <c:v>51</c:v>
                </c:pt>
                <c:pt idx="19">
                  <c:v>61</c:v>
                </c:pt>
                <c:pt idx="20">
                  <c:v>51</c:v>
                </c:pt>
                <c:pt idx="21">
                  <c:v>55</c:v>
                </c:pt>
                <c:pt idx="22">
                  <c:v>46</c:v>
                </c:pt>
                <c:pt idx="23">
                  <c:v>63</c:v>
                </c:pt>
                <c:pt idx="24">
                  <c:v>43</c:v>
                </c:pt>
                <c:pt idx="25">
                  <c:v>37</c:v>
                </c:pt>
                <c:pt idx="26">
                  <c:v>49</c:v>
                </c:pt>
                <c:pt idx="27">
                  <c:v>49</c:v>
                </c:pt>
                <c:pt idx="28">
                  <c:v>44</c:v>
                </c:pt>
                <c:pt idx="29">
                  <c:v>14</c:v>
                </c:pt>
                <c:pt idx="30">
                  <c:v>32</c:v>
                </c:pt>
                <c:pt idx="3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FF-4F13-9ED8-A8C580176CF2}"/>
            </c:ext>
          </c:extLst>
        </c:ser>
        <c:ser>
          <c:idx val="5"/>
          <c:order val="5"/>
          <c:tx>
            <c:strRef>
              <c:f>'Exits (#) by Region'!$B$45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'Exits (#) by Region'!$O$38:$AT$39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Region'!$O$45:$AT$45</c:f>
              <c:numCache>
                <c:formatCode>General</c:formatCode>
                <c:ptCount val="32"/>
                <c:pt idx="0">
                  <c:v>37</c:v>
                </c:pt>
                <c:pt idx="1">
                  <c:v>42</c:v>
                </c:pt>
                <c:pt idx="2">
                  <c:v>45</c:v>
                </c:pt>
                <c:pt idx="3">
                  <c:v>75</c:v>
                </c:pt>
                <c:pt idx="4">
                  <c:v>56</c:v>
                </c:pt>
                <c:pt idx="5">
                  <c:v>57</c:v>
                </c:pt>
                <c:pt idx="6">
                  <c:v>49</c:v>
                </c:pt>
                <c:pt idx="7">
                  <c:v>72</c:v>
                </c:pt>
                <c:pt idx="8">
                  <c:v>63</c:v>
                </c:pt>
                <c:pt idx="9">
                  <c:v>44</c:v>
                </c:pt>
                <c:pt idx="10">
                  <c:v>53</c:v>
                </c:pt>
                <c:pt idx="11">
                  <c:v>57</c:v>
                </c:pt>
                <c:pt idx="12">
                  <c:v>57</c:v>
                </c:pt>
                <c:pt idx="13">
                  <c:v>50</c:v>
                </c:pt>
                <c:pt idx="14">
                  <c:v>57</c:v>
                </c:pt>
                <c:pt idx="15">
                  <c:v>58</c:v>
                </c:pt>
                <c:pt idx="16">
                  <c:v>65</c:v>
                </c:pt>
                <c:pt idx="17">
                  <c:v>54</c:v>
                </c:pt>
                <c:pt idx="18">
                  <c:v>55</c:v>
                </c:pt>
                <c:pt idx="19">
                  <c:v>59</c:v>
                </c:pt>
                <c:pt idx="20">
                  <c:v>61</c:v>
                </c:pt>
                <c:pt idx="21">
                  <c:v>57</c:v>
                </c:pt>
                <c:pt idx="22">
                  <c:v>50</c:v>
                </c:pt>
                <c:pt idx="23">
                  <c:v>58</c:v>
                </c:pt>
                <c:pt idx="24">
                  <c:v>53</c:v>
                </c:pt>
                <c:pt idx="25">
                  <c:v>54</c:v>
                </c:pt>
                <c:pt idx="26">
                  <c:v>45</c:v>
                </c:pt>
                <c:pt idx="27">
                  <c:v>47</c:v>
                </c:pt>
                <c:pt idx="28">
                  <c:v>39</c:v>
                </c:pt>
                <c:pt idx="29">
                  <c:v>25</c:v>
                </c:pt>
                <c:pt idx="30">
                  <c:v>22</c:v>
                </c:pt>
                <c:pt idx="3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FF-4F13-9ED8-A8C580176CF2}"/>
            </c:ext>
          </c:extLst>
        </c:ser>
        <c:ser>
          <c:idx val="6"/>
          <c:order val="6"/>
          <c:tx>
            <c:strRef>
              <c:f>'Exits (#) by Region'!$B$46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'Exits (#) by Region'!$O$38:$AT$39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Region'!$O$46:$AT$46</c:f>
              <c:numCache>
                <c:formatCode>General</c:formatCode>
                <c:ptCount val="32"/>
                <c:pt idx="0">
                  <c:v>22</c:v>
                </c:pt>
                <c:pt idx="1">
                  <c:v>31</c:v>
                </c:pt>
                <c:pt idx="2">
                  <c:v>34</c:v>
                </c:pt>
                <c:pt idx="3">
                  <c:v>41</c:v>
                </c:pt>
                <c:pt idx="4">
                  <c:v>33</c:v>
                </c:pt>
                <c:pt idx="5">
                  <c:v>38</c:v>
                </c:pt>
                <c:pt idx="6">
                  <c:v>58</c:v>
                </c:pt>
                <c:pt idx="7">
                  <c:v>53</c:v>
                </c:pt>
                <c:pt idx="8">
                  <c:v>49</c:v>
                </c:pt>
                <c:pt idx="9">
                  <c:v>51</c:v>
                </c:pt>
                <c:pt idx="10">
                  <c:v>42</c:v>
                </c:pt>
                <c:pt idx="11">
                  <c:v>61</c:v>
                </c:pt>
                <c:pt idx="12">
                  <c:v>50</c:v>
                </c:pt>
                <c:pt idx="13">
                  <c:v>55</c:v>
                </c:pt>
                <c:pt idx="14">
                  <c:v>43</c:v>
                </c:pt>
                <c:pt idx="15">
                  <c:v>51</c:v>
                </c:pt>
                <c:pt idx="16">
                  <c:v>31</c:v>
                </c:pt>
                <c:pt idx="17">
                  <c:v>52</c:v>
                </c:pt>
                <c:pt idx="18">
                  <c:v>46</c:v>
                </c:pt>
                <c:pt idx="19">
                  <c:v>35</c:v>
                </c:pt>
                <c:pt idx="20">
                  <c:v>52</c:v>
                </c:pt>
                <c:pt idx="21">
                  <c:v>46</c:v>
                </c:pt>
                <c:pt idx="22">
                  <c:v>50</c:v>
                </c:pt>
                <c:pt idx="23">
                  <c:v>56</c:v>
                </c:pt>
                <c:pt idx="24">
                  <c:v>44</c:v>
                </c:pt>
                <c:pt idx="25">
                  <c:v>38</c:v>
                </c:pt>
                <c:pt idx="26">
                  <c:v>34</c:v>
                </c:pt>
                <c:pt idx="27">
                  <c:v>42</c:v>
                </c:pt>
                <c:pt idx="28">
                  <c:v>38</c:v>
                </c:pt>
                <c:pt idx="29">
                  <c:v>16</c:v>
                </c:pt>
                <c:pt idx="30">
                  <c:v>22</c:v>
                </c:pt>
                <c:pt idx="3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FF-4F13-9ED8-A8C580176CF2}"/>
            </c:ext>
          </c:extLst>
        </c:ser>
        <c:ser>
          <c:idx val="7"/>
          <c:order val="7"/>
          <c:tx>
            <c:strRef>
              <c:f>'Exits (#) by Region'!$B$47</c:f>
              <c:strCache>
                <c:ptCount val="1"/>
                <c:pt idx="0">
                  <c:v>West Coast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'Exits (#) by Region'!$O$38:$AT$39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Region'!$O$47:$AT$47</c:f>
              <c:numCache>
                <c:formatCode>General</c:formatCode>
                <c:ptCount val="32"/>
                <c:pt idx="0">
                  <c:v>34</c:v>
                </c:pt>
                <c:pt idx="1">
                  <c:v>29</c:v>
                </c:pt>
                <c:pt idx="2">
                  <c:v>47</c:v>
                </c:pt>
                <c:pt idx="3">
                  <c:v>45</c:v>
                </c:pt>
                <c:pt idx="4">
                  <c:v>49</c:v>
                </c:pt>
                <c:pt idx="5">
                  <c:v>48</c:v>
                </c:pt>
                <c:pt idx="6">
                  <c:v>51</c:v>
                </c:pt>
                <c:pt idx="7">
                  <c:v>47</c:v>
                </c:pt>
                <c:pt idx="8">
                  <c:v>60</c:v>
                </c:pt>
                <c:pt idx="9">
                  <c:v>49</c:v>
                </c:pt>
                <c:pt idx="10">
                  <c:v>36</c:v>
                </c:pt>
                <c:pt idx="11">
                  <c:v>45</c:v>
                </c:pt>
                <c:pt idx="12">
                  <c:v>48</c:v>
                </c:pt>
                <c:pt idx="13">
                  <c:v>52</c:v>
                </c:pt>
                <c:pt idx="14">
                  <c:v>45</c:v>
                </c:pt>
                <c:pt idx="15">
                  <c:v>40</c:v>
                </c:pt>
                <c:pt idx="16">
                  <c:v>48</c:v>
                </c:pt>
                <c:pt idx="17">
                  <c:v>59</c:v>
                </c:pt>
                <c:pt idx="18">
                  <c:v>49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56</c:v>
                </c:pt>
                <c:pt idx="23">
                  <c:v>48</c:v>
                </c:pt>
                <c:pt idx="24">
                  <c:v>43</c:v>
                </c:pt>
                <c:pt idx="25">
                  <c:v>39</c:v>
                </c:pt>
                <c:pt idx="26">
                  <c:v>43</c:v>
                </c:pt>
                <c:pt idx="27">
                  <c:v>39</c:v>
                </c:pt>
                <c:pt idx="28">
                  <c:v>45</c:v>
                </c:pt>
                <c:pt idx="29">
                  <c:v>16</c:v>
                </c:pt>
                <c:pt idx="30">
                  <c:v>23</c:v>
                </c:pt>
                <c:pt idx="3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FF-4F13-9ED8-A8C580176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2492111"/>
        <c:axId val="669046224"/>
      </c:barChart>
      <c:catAx>
        <c:axId val="1624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46224"/>
        <c:crosses val="autoZero"/>
        <c:auto val="1"/>
        <c:lblAlgn val="ctr"/>
        <c:lblOffset val="100"/>
        <c:noMultiLvlLbl val="0"/>
      </c:catAx>
      <c:valAx>
        <c:axId val="6690462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'Exits ($) by Sector'!$B$40</c:f>
              <c:strCache>
                <c:ptCount val="1"/>
                <c:pt idx="0">
                  <c:v>Materials &amp;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'Exits ($) by Sector'!$O$38:$AT$39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Sector'!$O$40:$AT$40</c:f>
              <c:numCache>
                <c:formatCode>"$"#,##0.0</c:formatCode>
                <c:ptCount val="32"/>
                <c:pt idx="0">
                  <c:v>1.3992935499571071</c:v>
                </c:pt>
                <c:pt idx="1">
                  <c:v>3.3214822765078749</c:v>
                </c:pt>
                <c:pt idx="2">
                  <c:v>7.9786433958530285</c:v>
                </c:pt>
                <c:pt idx="3">
                  <c:v>7.9057524203277794</c:v>
                </c:pt>
                <c:pt idx="4">
                  <c:v>2.7800026983430248</c:v>
                </c:pt>
                <c:pt idx="5">
                  <c:v>3.3918829403760111</c:v>
                </c:pt>
                <c:pt idx="6">
                  <c:v>4.314225149240082</c:v>
                </c:pt>
                <c:pt idx="7">
                  <c:v>11.369239266113892</c:v>
                </c:pt>
                <c:pt idx="8">
                  <c:v>7.0828033834658113</c:v>
                </c:pt>
                <c:pt idx="9">
                  <c:v>6.2297604472930415</c:v>
                </c:pt>
                <c:pt idx="10">
                  <c:v>4.2547102601865516</c:v>
                </c:pt>
                <c:pt idx="11">
                  <c:v>2.8435024093996488</c:v>
                </c:pt>
                <c:pt idx="12">
                  <c:v>3.1853159819536851</c:v>
                </c:pt>
                <c:pt idx="13">
                  <c:v>1.5832725187565815</c:v>
                </c:pt>
                <c:pt idx="14">
                  <c:v>3.8500947326356707</c:v>
                </c:pt>
                <c:pt idx="15">
                  <c:v>7.9529505219127961</c:v>
                </c:pt>
                <c:pt idx="16">
                  <c:v>2.5965917504430402</c:v>
                </c:pt>
                <c:pt idx="17">
                  <c:v>4.3292606515697214</c:v>
                </c:pt>
                <c:pt idx="18">
                  <c:v>3.0100462564059178</c:v>
                </c:pt>
                <c:pt idx="19">
                  <c:v>7.1101345982949322</c:v>
                </c:pt>
                <c:pt idx="20">
                  <c:v>2.4563458050415372</c:v>
                </c:pt>
                <c:pt idx="21">
                  <c:v>7.7176047427944479</c:v>
                </c:pt>
                <c:pt idx="22">
                  <c:v>3.9558814551082144</c:v>
                </c:pt>
                <c:pt idx="23">
                  <c:v>4.3871410636387376</c:v>
                </c:pt>
                <c:pt idx="24">
                  <c:v>4.6933894237798999</c:v>
                </c:pt>
                <c:pt idx="25">
                  <c:v>8.6436610041120403</c:v>
                </c:pt>
                <c:pt idx="26">
                  <c:v>1.8777864042080445</c:v>
                </c:pt>
                <c:pt idx="27">
                  <c:v>0.79226544411648481</c:v>
                </c:pt>
                <c:pt idx="28">
                  <c:v>2.1215929420263717</c:v>
                </c:pt>
                <c:pt idx="29">
                  <c:v>0.46006368976142997</c:v>
                </c:pt>
                <c:pt idx="30">
                  <c:v>0.55835773501510544</c:v>
                </c:pt>
                <c:pt idx="31">
                  <c:v>1.4823702724500705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1-4BAE-B2EF-5D0258669EE3}"/>
            </c:ext>
          </c:extLst>
        </c:ser>
        <c:ser>
          <c:idx val="1"/>
          <c:order val="1"/>
          <c:tx>
            <c:strRef>
              <c:f>'Exits ($) by Sector'!$B$41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'Exits ($) by Sector'!$O$38:$AT$39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Sector'!$O$41:$AT$41</c:f>
              <c:numCache>
                <c:formatCode>"$"#,##0.0</c:formatCode>
                <c:ptCount val="32"/>
                <c:pt idx="0">
                  <c:v>4.0709106609620376</c:v>
                </c:pt>
                <c:pt idx="1">
                  <c:v>15.005255051197533</c:v>
                </c:pt>
                <c:pt idx="2">
                  <c:v>7.0741669825825158</c:v>
                </c:pt>
                <c:pt idx="3">
                  <c:v>15.378234475791961</c:v>
                </c:pt>
                <c:pt idx="4">
                  <c:v>11.622621353276609</c:v>
                </c:pt>
                <c:pt idx="5">
                  <c:v>14.747715905571926</c:v>
                </c:pt>
                <c:pt idx="6">
                  <c:v>9.2301792998926064</c:v>
                </c:pt>
                <c:pt idx="7">
                  <c:v>14.5394049348784</c:v>
                </c:pt>
                <c:pt idx="8">
                  <c:v>10.494332914953272</c:v>
                </c:pt>
                <c:pt idx="9">
                  <c:v>20.197218854858598</c:v>
                </c:pt>
                <c:pt idx="10">
                  <c:v>8.6552966628157701</c:v>
                </c:pt>
                <c:pt idx="11">
                  <c:v>46.044457293892947</c:v>
                </c:pt>
                <c:pt idx="12">
                  <c:v>4.3932584211180821</c:v>
                </c:pt>
                <c:pt idx="13">
                  <c:v>15.241485602594711</c:v>
                </c:pt>
                <c:pt idx="14">
                  <c:v>11.108421018582241</c:v>
                </c:pt>
                <c:pt idx="15">
                  <c:v>13.625169293786124</c:v>
                </c:pt>
                <c:pt idx="16">
                  <c:v>17.612353225159787</c:v>
                </c:pt>
                <c:pt idx="17">
                  <c:v>12.135497809667138</c:v>
                </c:pt>
                <c:pt idx="18">
                  <c:v>9.7980312887549772</c:v>
                </c:pt>
                <c:pt idx="19">
                  <c:v>22.167950339719216</c:v>
                </c:pt>
                <c:pt idx="20">
                  <c:v>21.23073474843941</c:v>
                </c:pt>
                <c:pt idx="21">
                  <c:v>16.850852921919898</c:v>
                </c:pt>
                <c:pt idx="22">
                  <c:v>24.257306193056351</c:v>
                </c:pt>
                <c:pt idx="23">
                  <c:v>32.079565173324156</c:v>
                </c:pt>
                <c:pt idx="24">
                  <c:v>13.728950261142167</c:v>
                </c:pt>
                <c:pt idx="25">
                  <c:v>15.383900851861188</c:v>
                </c:pt>
                <c:pt idx="26">
                  <c:v>16.297055429261185</c:v>
                </c:pt>
                <c:pt idx="27">
                  <c:v>10.200612166948536</c:v>
                </c:pt>
                <c:pt idx="28">
                  <c:v>8.7166657950940429</c:v>
                </c:pt>
                <c:pt idx="29">
                  <c:v>15.684000289534477</c:v>
                </c:pt>
                <c:pt idx="30">
                  <c:v>34.58486030991503</c:v>
                </c:pt>
                <c:pt idx="31">
                  <c:v>41.094726912521125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1-4BAE-B2EF-5D0258669EE3}"/>
            </c:ext>
          </c:extLst>
        </c:ser>
        <c:ser>
          <c:idx val="2"/>
          <c:order val="2"/>
          <c:tx>
            <c:strRef>
              <c:f>'Exits ($) by Sector'!$B$42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'Exits ($) by Sector'!$O$38:$AT$39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Sector'!$O$42:$AT$42</c:f>
              <c:numCache>
                <c:formatCode>"$"#,##0.0</c:formatCode>
                <c:ptCount val="32"/>
                <c:pt idx="0">
                  <c:v>5.510765458137131</c:v>
                </c:pt>
                <c:pt idx="1">
                  <c:v>13.393187268950859</c:v>
                </c:pt>
                <c:pt idx="2">
                  <c:v>16.219208049870431</c:v>
                </c:pt>
                <c:pt idx="3">
                  <c:v>8.088070350188179</c:v>
                </c:pt>
                <c:pt idx="4">
                  <c:v>11.964487816865017</c:v>
                </c:pt>
                <c:pt idx="5">
                  <c:v>6.7856482741090387</c:v>
                </c:pt>
                <c:pt idx="6">
                  <c:v>11.351396846663034</c:v>
                </c:pt>
                <c:pt idx="7">
                  <c:v>9.672010679438241</c:v>
                </c:pt>
                <c:pt idx="8">
                  <c:v>9.262740710263996</c:v>
                </c:pt>
                <c:pt idx="9">
                  <c:v>21.720699698589335</c:v>
                </c:pt>
                <c:pt idx="10">
                  <c:v>15.550819518309172</c:v>
                </c:pt>
                <c:pt idx="11">
                  <c:v>15.249016919361056</c:v>
                </c:pt>
                <c:pt idx="12">
                  <c:v>8.1604206472379825</c:v>
                </c:pt>
                <c:pt idx="13">
                  <c:v>27.804524843386975</c:v>
                </c:pt>
                <c:pt idx="14">
                  <c:v>8.350593281583242</c:v>
                </c:pt>
                <c:pt idx="15">
                  <c:v>10.280485733055976</c:v>
                </c:pt>
                <c:pt idx="16">
                  <c:v>9.3362838642160799</c:v>
                </c:pt>
                <c:pt idx="17">
                  <c:v>10.146119273705573</c:v>
                </c:pt>
                <c:pt idx="18">
                  <c:v>26.468059594561552</c:v>
                </c:pt>
                <c:pt idx="19">
                  <c:v>12.85131150263004</c:v>
                </c:pt>
                <c:pt idx="20">
                  <c:v>10.686658418839603</c:v>
                </c:pt>
                <c:pt idx="21">
                  <c:v>10.114423864806414</c:v>
                </c:pt>
                <c:pt idx="22">
                  <c:v>10.929453100399785</c:v>
                </c:pt>
                <c:pt idx="23">
                  <c:v>5.4058213759094444</c:v>
                </c:pt>
                <c:pt idx="24">
                  <c:v>13.572730913326529</c:v>
                </c:pt>
                <c:pt idx="25">
                  <c:v>14.013069187477097</c:v>
                </c:pt>
                <c:pt idx="26">
                  <c:v>14.836741971641183</c:v>
                </c:pt>
                <c:pt idx="27">
                  <c:v>12.22970918605567</c:v>
                </c:pt>
                <c:pt idx="28">
                  <c:v>13.915376051381951</c:v>
                </c:pt>
                <c:pt idx="29">
                  <c:v>6.2359427376821577</c:v>
                </c:pt>
                <c:pt idx="30">
                  <c:v>10.683992765897614</c:v>
                </c:pt>
                <c:pt idx="31">
                  <c:v>23.558946480852132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1-4BAE-B2EF-5D0258669EE3}"/>
            </c:ext>
          </c:extLst>
        </c:ser>
        <c:ser>
          <c:idx val="3"/>
          <c:order val="3"/>
          <c:tx>
            <c:strRef>
              <c:f>'Exits ($) by Sector'!$B$43</c:f>
              <c:strCache>
                <c:ptCount val="1"/>
                <c:pt idx="0">
                  <c:v>Financial services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'Exits ($) by Sector'!$O$38:$AT$39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Sector'!$O$43:$AT$43</c:f>
              <c:numCache>
                <c:formatCode>"$"#,##0.0</c:formatCode>
                <c:ptCount val="32"/>
                <c:pt idx="0">
                  <c:v>4.8699025381765262</c:v>
                </c:pt>
                <c:pt idx="1">
                  <c:v>4.2721073959551212</c:v>
                </c:pt>
                <c:pt idx="2">
                  <c:v>1.7830598413219592</c:v>
                </c:pt>
                <c:pt idx="3">
                  <c:v>11.329199240372699</c:v>
                </c:pt>
                <c:pt idx="4">
                  <c:v>26.988641362044845</c:v>
                </c:pt>
                <c:pt idx="5">
                  <c:v>10.386738897010225</c:v>
                </c:pt>
                <c:pt idx="6">
                  <c:v>11.329978435212896</c:v>
                </c:pt>
                <c:pt idx="7">
                  <c:v>11.54216955723667</c:v>
                </c:pt>
                <c:pt idx="8">
                  <c:v>4.8950690958037084</c:v>
                </c:pt>
                <c:pt idx="9">
                  <c:v>9.8741938555957347</c:v>
                </c:pt>
                <c:pt idx="10">
                  <c:v>6.6881375605683449</c:v>
                </c:pt>
                <c:pt idx="11">
                  <c:v>12.8484186227768</c:v>
                </c:pt>
                <c:pt idx="12">
                  <c:v>4.8200017327549416</c:v>
                </c:pt>
                <c:pt idx="13">
                  <c:v>6.9363907459184331</c:v>
                </c:pt>
                <c:pt idx="14">
                  <c:v>4.8007050332288204</c:v>
                </c:pt>
                <c:pt idx="15">
                  <c:v>11.546976951994749</c:v>
                </c:pt>
                <c:pt idx="16">
                  <c:v>4.3079931242470142</c:v>
                </c:pt>
                <c:pt idx="17">
                  <c:v>23.232045258141632</c:v>
                </c:pt>
                <c:pt idx="18">
                  <c:v>8.3617249108085421</c:v>
                </c:pt>
                <c:pt idx="19">
                  <c:v>7.2420769182053508</c:v>
                </c:pt>
                <c:pt idx="20">
                  <c:v>8.2109132754761358</c:v>
                </c:pt>
                <c:pt idx="21">
                  <c:v>12.070645303218107</c:v>
                </c:pt>
                <c:pt idx="22">
                  <c:v>20.078398377099909</c:v>
                </c:pt>
                <c:pt idx="23">
                  <c:v>19.21695560910608</c:v>
                </c:pt>
                <c:pt idx="24">
                  <c:v>6.0499634135830966</c:v>
                </c:pt>
                <c:pt idx="25">
                  <c:v>15.289103700221592</c:v>
                </c:pt>
                <c:pt idx="26">
                  <c:v>10.563253012242257</c:v>
                </c:pt>
                <c:pt idx="27">
                  <c:v>4.3667420456822583</c:v>
                </c:pt>
                <c:pt idx="28">
                  <c:v>11.480978431493959</c:v>
                </c:pt>
                <c:pt idx="29">
                  <c:v>4.3908523821176972</c:v>
                </c:pt>
                <c:pt idx="30">
                  <c:v>3.1587543774091071</c:v>
                </c:pt>
                <c:pt idx="31">
                  <c:v>2.1025440220992437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E1-4BAE-B2EF-5D0258669EE3}"/>
            </c:ext>
          </c:extLst>
        </c:ser>
        <c:ser>
          <c:idx val="4"/>
          <c:order val="4"/>
          <c:tx>
            <c:strRef>
              <c:f>'Exits ($) by Sector'!$B$44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'Exits ($) by Sector'!$O$38:$AT$39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Sector'!$O$44:$AT$44</c:f>
              <c:numCache>
                <c:formatCode>"$"#,##0.0</c:formatCode>
                <c:ptCount val="32"/>
                <c:pt idx="0">
                  <c:v>4.4674429793050772</c:v>
                </c:pt>
                <c:pt idx="1">
                  <c:v>3.8087536228278904</c:v>
                </c:pt>
                <c:pt idx="2">
                  <c:v>9.9622855108161978</c:v>
                </c:pt>
                <c:pt idx="3">
                  <c:v>17.523611185926825</c:v>
                </c:pt>
                <c:pt idx="4">
                  <c:v>10.339860463880747</c:v>
                </c:pt>
                <c:pt idx="5">
                  <c:v>17.615777756787509</c:v>
                </c:pt>
                <c:pt idx="6">
                  <c:v>6.7021728349557206</c:v>
                </c:pt>
                <c:pt idx="7">
                  <c:v>16.452227450126585</c:v>
                </c:pt>
                <c:pt idx="8">
                  <c:v>9.0592874478690391</c:v>
                </c:pt>
                <c:pt idx="9">
                  <c:v>11.265046373730179</c:v>
                </c:pt>
                <c:pt idx="10">
                  <c:v>4.725084222838464</c:v>
                </c:pt>
                <c:pt idx="11">
                  <c:v>7.9284743473214467</c:v>
                </c:pt>
                <c:pt idx="12">
                  <c:v>5.2437495619570198</c:v>
                </c:pt>
                <c:pt idx="13">
                  <c:v>2.7079689174504114</c:v>
                </c:pt>
                <c:pt idx="14">
                  <c:v>7.1959252330217938</c:v>
                </c:pt>
                <c:pt idx="15">
                  <c:v>15.77300063994085</c:v>
                </c:pt>
                <c:pt idx="16">
                  <c:v>13.878395666359436</c:v>
                </c:pt>
                <c:pt idx="17">
                  <c:v>8.1477080248690736</c:v>
                </c:pt>
                <c:pt idx="18">
                  <c:v>5.8363356178197572</c:v>
                </c:pt>
                <c:pt idx="19">
                  <c:v>12.597037423061231</c:v>
                </c:pt>
                <c:pt idx="20">
                  <c:v>19.554917976319846</c:v>
                </c:pt>
                <c:pt idx="21">
                  <c:v>6.6878247831522151</c:v>
                </c:pt>
                <c:pt idx="22">
                  <c:v>9.203319738060415</c:v>
                </c:pt>
                <c:pt idx="23">
                  <c:v>19.520156419681179</c:v>
                </c:pt>
                <c:pt idx="24">
                  <c:v>12.686735341794151</c:v>
                </c:pt>
                <c:pt idx="25">
                  <c:v>7.2467083050739181</c:v>
                </c:pt>
                <c:pt idx="26">
                  <c:v>3.9795981448791276</c:v>
                </c:pt>
                <c:pt idx="27">
                  <c:v>8.9449985862377002</c:v>
                </c:pt>
                <c:pt idx="28">
                  <c:v>10.543857899980805</c:v>
                </c:pt>
                <c:pt idx="29">
                  <c:v>1.3377056310170661</c:v>
                </c:pt>
                <c:pt idx="30">
                  <c:v>0.98501524368155213</c:v>
                </c:pt>
                <c:pt idx="31">
                  <c:v>7.2567264856403169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E1-4BAE-B2EF-5D0258669EE3}"/>
            </c:ext>
          </c:extLst>
        </c:ser>
        <c:ser>
          <c:idx val="5"/>
          <c:order val="5"/>
          <c:tx>
            <c:strRef>
              <c:f>'Exits ($) by Sector'!$B$45</c:f>
              <c:strCache>
                <c:ptCount val="1"/>
                <c:pt idx="0">
                  <c:v>B2C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'Exits ($) by Sector'!$O$38:$AT$39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Sector'!$O$45:$AT$45</c:f>
              <c:numCache>
                <c:formatCode>"$"#,##0.0</c:formatCode>
                <c:ptCount val="32"/>
                <c:pt idx="0">
                  <c:v>15.540355579506366</c:v>
                </c:pt>
                <c:pt idx="1">
                  <c:v>16.037011182301036</c:v>
                </c:pt>
                <c:pt idx="2">
                  <c:v>14.302101631593645</c:v>
                </c:pt>
                <c:pt idx="3">
                  <c:v>47.473397676521884</c:v>
                </c:pt>
                <c:pt idx="4">
                  <c:v>16.448737774128961</c:v>
                </c:pt>
                <c:pt idx="5">
                  <c:v>26.263578434914937</c:v>
                </c:pt>
                <c:pt idx="6">
                  <c:v>15.228223893018978</c:v>
                </c:pt>
                <c:pt idx="7">
                  <c:v>28.852011817220529</c:v>
                </c:pt>
                <c:pt idx="8">
                  <c:v>18.835441355078924</c:v>
                </c:pt>
                <c:pt idx="9">
                  <c:v>15.812505910146033</c:v>
                </c:pt>
                <c:pt idx="10">
                  <c:v>18.170313027154261</c:v>
                </c:pt>
                <c:pt idx="11">
                  <c:v>11.42834949373419</c:v>
                </c:pt>
                <c:pt idx="12">
                  <c:v>23.975018110586209</c:v>
                </c:pt>
                <c:pt idx="13">
                  <c:v>14.461708743255315</c:v>
                </c:pt>
                <c:pt idx="14">
                  <c:v>43.014089723600051</c:v>
                </c:pt>
                <c:pt idx="15">
                  <c:v>20.107513884812995</c:v>
                </c:pt>
                <c:pt idx="16">
                  <c:v>21.125419159168388</c:v>
                </c:pt>
                <c:pt idx="17">
                  <c:v>31.079126088732124</c:v>
                </c:pt>
                <c:pt idx="18">
                  <c:v>11.52519118290555</c:v>
                </c:pt>
                <c:pt idx="19">
                  <c:v>16.689107749364346</c:v>
                </c:pt>
                <c:pt idx="20">
                  <c:v>10.233630357194706</c:v>
                </c:pt>
                <c:pt idx="21">
                  <c:v>19.187975370087116</c:v>
                </c:pt>
                <c:pt idx="22">
                  <c:v>21.152564769337353</c:v>
                </c:pt>
                <c:pt idx="23">
                  <c:v>17.423303644253817</c:v>
                </c:pt>
                <c:pt idx="24">
                  <c:v>12.340992394411272</c:v>
                </c:pt>
                <c:pt idx="25">
                  <c:v>17.038531397564441</c:v>
                </c:pt>
                <c:pt idx="26">
                  <c:v>19.578710315065692</c:v>
                </c:pt>
                <c:pt idx="27">
                  <c:v>11.713076294311243</c:v>
                </c:pt>
                <c:pt idx="28">
                  <c:v>10.456539734750512</c:v>
                </c:pt>
                <c:pt idx="29">
                  <c:v>18.024906880329127</c:v>
                </c:pt>
                <c:pt idx="30">
                  <c:v>10.699630471281843</c:v>
                </c:pt>
                <c:pt idx="31">
                  <c:v>24.045503651064074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E1-4BAE-B2EF-5D0258669EE3}"/>
            </c:ext>
          </c:extLst>
        </c:ser>
        <c:ser>
          <c:idx val="6"/>
          <c:order val="6"/>
          <c:tx>
            <c:strRef>
              <c:f>'Exits ($) by Sector'!$B$46</c:f>
              <c:strCache>
                <c:ptCount val="1"/>
                <c:pt idx="0">
                  <c:v>B2B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'Exits ($) by Sector'!$O$38:$AT$39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Sector'!$O$46:$AT$46</c:f>
              <c:numCache>
                <c:formatCode>"$"#,##0.0</c:formatCode>
                <c:ptCount val="32"/>
                <c:pt idx="0">
                  <c:v>9.46159793299028</c:v>
                </c:pt>
                <c:pt idx="1">
                  <c:v>13.268601268794692</c:v>
                </c:pt>
                <c:pt idx="2">
                  <c:v>11.655513914439535</c:v>
                </c:pt>
                <c:pt idx="3">
                  <c:v>33.640132867669166</c:v>
                </c:pt>
                <c:pt idx="4">
                  <c:v>21.333573218020916</c:v>
                </c:pt>
                <c:pt idx="5">
                  <c:v>26.550424846522372</c:v>
                </c:pt>
                <c:pt idx="6">
                  <c:v>38.606514974194518</c:v>
                </c:pt>
                <c:pt idx="7">
                  <c:v>24.542089208710923</c:v>
                </c:pt>
                <c:pt idx="8">
                  <c:v>27.329300540308072</c:v>
                </c:pt>
                <c:pt idx="9">
                  <c:v>17.228938723911995</c:v>
                </c:pt>
                <c:pt idx="10">
                  <c:v>30.252683654992655</c:v>
                </c:pt>
                <c:pt idx="11">
                  <c:v>27.78845929923455</c:v>
                </c:pt>
                <c:pt idx="12">
                  <c:v>17.03545873841772</c:v>
                </c:pt>
                <c:pt idx="13">
                  <c:v>29.170963415823994</c:v>
                </c:pt>
                <c:pt idx="14">
                  <c:v>17.882683672719537</c:v>
                </c:pt>
                <c:pt idx="15">
                  <c:v>27.83955808466267</c:v>
                </c:pt>
                <c:pt idx="16">
                  <c:v>18.573722286505252</c:v>
                </c:pt>
                <c:pt idx="17">
                  <c:v>20.199746051990186</c:v>
                </c:pt>
                <c:pt idx="18">
                  <c:v>36.962516418691003</c:v>
                </c:pt>
                <c:pt idx="19">
                  <c:v>33.785570717606618</c:v>
                </c:pt>
                <c:pt idx="20">
                  <c:v>38.594236614308485</c:v>
                </c:pt>
                <c:pt idx="21">
                  <c:v>32.675826984568396</c:v>
                </c:pt>
                <c:pt idx="22">
                  <c:v>24.79822011743099</c:v>
                </c:pt>
                <c:pt idx="23">
                  <c:v>24.196016575572031</c:v>
                </c:pt>
                <c:pt idx="24">
                  <c:v>13.766483603764808</c:v>
                </c:pt>
                <c:pt idx="25">
                  <c:v>44.140874976425721</c:v>
                </c:pt>
                <c:pt idx="26">
                  <c:v>19.346136339260525</c:v>
                </c:pt>
                <c:pt idx="27">
                  <c:v>23.680334633216503</c:v>
                </c:pt>
                <c:pt idx="28">
                  <c:v>13.576868578479562</c:v>
                </c:pt>
                <c:pt idx="29">
                  <c:v>8.051283849194327</c:v>
                </c:pt>
                <c:pt idx="30">
                  <c:v>20.104783385241895</c:v>
                </c:pt>
                <c:pt idx="31">
                  <c:v>24.434612811527302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E1-4BAE-B2EF-5D0258669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2785408"/>
        <c:axId val="669049552"/>
      </c:barChart>
      <c:catAx>
        <c:axId val="927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49552"/>
        <c:crosses val="autoZero"/>
        <c:auto val="1"/>
        <c:lblAlgn val="ctr"/>
        <c:lblOffset val="100"/>
        <c:noMultiLvlLbl val="0"/>
      </c:catAx>
      <c:valAx>
        <c:axId val="6690495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'Exits ($) by Sector'!$B$7</c:f>
              <c:strCache>
                <c:ptCount val="1"/>
                <c:pt idx="0">
                  <c:v>Materials &amp;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'Exits ($)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($) by Sector'!$C$7:$Q$7</c:f>
              <c:numCache>
                <c:formatCode>"$"#,##0.0</c:formatCode>
                <c:ptCount val="15"/>
                <c:pt idx="0">
                  <c:v>12.138210570449102</c:v>
                </c:pt>
                <c:pt idx="1">
                  <c:v>10.103497906930672</c:v>
                </c:pt>
                <c:pt idx="2">
                  <c:v>13.699326905794436</c:v>
                </c:pt>
                <c:pt idx="3">
                  <c:v>3.7209768964274401</c:v>
                </c:pt>
                <c:pt idx="4">
                  <c:v>9.2337926997767479</c:v>
                </c:pt>
                <c:pt idx="5">
                  <c:v>9.1626193351990501</c:v>
                </c:pt>
                <c:pt idx="6">
                  <c:v>16.978415231274479</c:v>
                </c:pt>
                <c:pt idx="7">
                  <c:v>20.605171642645793</c:v>
                </c:pt>
                <c:pt idx="8">
                  <c:v>21.855350054073014</c:v>
                </c:pt>
                <c:pt idx="9">
                  <c:v>20.410776500345044</c:v>
                </c:pt>
                <c:pt idx="10">
                  <c:v>16.571633755258738</c:v>
                </c:pt>
                <c:pt idx="11">
                  <c:v>17.046033256713599</c:v>
                </c:pt>
                <c:pt idx="12">
                  <c:v>18.516973066582946</c:v>
                </c:pt>
                <c:pt idx="13">
                  <c:v>16.007102276216475</c:v>
                </c:pt>
                <c:pt idx="14">
                  <c:v>4.6223846392529788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2-40EE-9E1C-539AC989C52D}"/>
            </c:ext>
          </c:extLst>
        </c:ser>
        <c:ser>
          <c:idx val="1"/>
          <c:order val="1"/>
          <c:tx>
            <c:strRef>
              <c:f>'Exits ($) by Sector'!$B$8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'Exits ($)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($) by Sector'!$C$8:$Q$8</c:f>
              <c:numCache>
                <c:formatCode>"$"#,##0.0</c:formatCode>
                <c:ptCount val="15"/>
                <c:pt idx="0">
                  <c:v>29.942228144145318</c:v>
                </c:pt>
                <c:pt idx="1">
                  <c:v>46.724878773460141</c:v>
                </c:pt>
                <c:pt idx="2">
                  <c:v>29.694769978177685</c:v>
                </c:pt>
                <c:pt idx="3">
                  <c:v>21.473184686808676</c:v>
                </c:pt>
                <c:pt idx="4">
                  <c:v>37.909565905431585</c:v>
                </c:pt>
                <c:pt idx="5">
                  <c:v>26.378597934498377</c:v>
                </c:pt>
                <c:pt idx="6">
                  <c:v>40.125934771745321</c:v>
                </c:pt>
                <c:pt idx="7">
                  <c:v>41.528567170534053</c:v>
                </c:pt>
                <c:pt idx="8">
                  <c:v>50.139921493619518</c:v>
                </c:pt>
                <c:pt idx="9">
                  <c:v>85.391305726520571</c:v>
                </c:pt>
                <c:pt idx="10">
                  <c:v>44.368334336081119</c:v>
                </c:pt>
                <c:pt idx="11">
                  <c:v>61.713832663301133</c:v>
                </c:pt>
                <c:pt idx="12">
                  <c:v>94.418459036739762</c:v>
                </c:pt>
                <c:pt idx="13">
                  <c:v>55.610518709213032</c:v>
                </c:pt>
                <c:pt idx="14">
                  <c:v>100.08025330706467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2-40EE-9E1C-539AC989C52D}"/>
            </c:ext>
          </c:extLst>
        </c:ser>
        <c:ser>
          <c:idx val="2"/>
          <c:order val="2"/>
          <c:tx>
            <c:strRef>
              <c:f>'Exits ($) by Sector'!$B$9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'Exits ($)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($) by Sector'!$C$9:$Q$9</c:f>
              <c:numCache>
                <c:formatCode>"$"#,##0.0</c:formatCode>
                <c:ptCount val="15"/>
                <c:pt idx="0">
                  <c:v>23.421881745342908</c:v>
                </c:pt>
                <c:pt idx="1">
                  <c:v>13.479907053763075</c:v>
                </c:pt>
                <c:pt idx="2">
                  <c:v>12.628585159066565</c:v>
                </c:pt>
                <c:pt idx="3">
                  <c:v>16.255908783181304</c:v>
                </c:pt>
                <c:pt idx="4">
                  <c:v>30.905484363144271</c:v>
                </c:pt>
                <c:pt idx="5">
                  <c:v>45.060585748335242</c:v>
                </c:pt>
                <c:pt idx="6">
                  <c:v>36.465380544131904</c:v>
                </c:pt>
                <c:pt idx="7">
                  <c:v>43.211231127146633</c:v>
                </c:pt>
                <c:pt idx="8">
                  <c:v>39.773543617075347</c:v>
                </c:pt>
                <c:pt idx="9">
                  <c:v>61.783276846523485</c:v>
                </c:pt>
                <c:pt idx="10">
                  <c:v>54.596024505264211</c:v>
                </c:pt>
                <c:pt idx="11">
                  <c:v>58.80177423511325</c:v>
                </c:pt>
                <c:pt idx="12">
                  <c:v>37.136356759955277</c:v>
                </c:pt>
                <c:pt idx="13">
                  <c:v>54.652251258500478</c:v>
                </c:pt>
                <c:pt idx="14">
                  <c:v>54.394258035813884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2-40EE-9E1C-539AC989C52D}"/>
            </c:ext>
          </c:extLst>
        </c:ser>
        <c:ser>
          <c:idx val="3"/>
          <c:order val="3"/>
          <c:tx>
            <c:strRef>
              <c:f>'Exits ($) by Sector'!$B$10</c:f>
              <c:strCache>
                <c:ptCount val="1"/>
                <c:pt idx="0">
                  <c:v>Financial services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'Exits ($)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($) by Sector'!$C$10:$Q$10</c:f>
              <c:numCache>
                <c:formatCode>"$"#,##0.0</c:formatCode>
                <c:ptCount val="15"/>
                <c:pt idx="0">
                  <c:v>10.419872160830673</c:v>
                </c:pt>
                <c:pt idx="1">
                  <c:v>26.353222661836075</c:v>
                </c:pt>
                <c:pt idx="2">
                  <c:v>8.4623544369352555</c:v>
                </c:pt>
                <c:pt idx="3">
                  <c:v>6.3689671757047508</c:v>
                </c:pt>
                <c:pt idx="4">
                  <c:v>21.192117815769326</c:v>
                </c:pt>
                <c:pt idx="5">
                  <c:v>17.299259018278718</c:v>
                </c:pt>
                <c:pt idx="6">
                  <c:v>27.032397533935438</c:v>
                </c:pt>
                <c:pt idx="7">
                  <c:v>22.254269015826303</c:v>
                </c:pt>
                <c:pt idx="8">
                  <c:v>60.247528251504605</c:v>
                </c:pt>
                <c:pt idx="9">
                  <c:v>34.305819134744588</c:v>
                </c:pt>
                <c:pt idx="10">
                  <c:v>28.104074463896936</c:v>
                </c:pt>
                <c:pt idx="11">
                  <c:v>43.143840211402541</c:v>
                </c:pt>
                <c:pt idx="12">
                  <c:v>59.576912564900226</c:v>
                </c:pt>
                <c:pt idx="13">
                  <c:v>36.269062171729182</c:v>
                </c:pt>
                <c:pt idx="14">
                  <c:v>21.133129213120004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2-40EE-9E1C-539AC989C52D}"/>
            </c:ext>
          </c:extLst>
        </c:ser>
        <c:ser>
          <c:idx val="4"/>
          <c:order val="4"/>
          <c:tx>
            <c:strRef>
              <c:f>'Exits ($) by Sector'!$B$11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'Exits ($)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($) by Sector'!$C$11:$Q$11</c:f>
              <c:numCache>
                <c:formatCode>"$"#,##0.0</c:formatCode>
                <c:ptCount val="15"/>
                <c:pt idx="0">
                  <c:v>26.544116668735057</c:v>
                </c:pt>
                <c:pt idx="1">
                  <c:v>29.492601847080941</c:v>
                </c:pt>
                <c:pt idx="2">
                  <c:v>14.837465625937945</c:v>
                </c:pt>
                <c:pt idx="3">
                  <c:v>11.171369239219699</c:v>
                </c:pt>
                <c:pt idx="4">
                  <c:v>29.613721771263801</c:v>
                </c:pt>
                <c:pt idx="5">
                  <c:v>60.495077780006085</c:v>
                </c:pt>
                <c:pt idx="6">
                  <c:v>33.998144161739027</c:v>
                </c:pt>
                <c:pt idx="7">
                  <c:v>35.762093298875989</c:v>
                </c:pt>
                <c:pt idx="8">
                  <c:v>51.110038505750531</c:v>
                </c:pt>
                <c:pt idx="9">
                  <c:v>32.977892391759134</c:v>
                </c:pt>
                <c:pt idx="10">
                  <c:v>30.920644352370079</c:v>
                </c:pt>
                <c:pt idx="11">
                  <c:v>40.459476732109479</c:v>
                </c:pt>
                <c:pt idx="12">
                  <c:v>54.966218917213617</c:v>
                </c:pt>
                <c:pt idx="13">
                  <c:v>32.858040377984899</c:v>
                </c:pt>
                <c:pt idx="14">
                  <c:v>20.123305260319736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42-40EE-9E1C-539AC989C52D}"/>
            </c:ext>
          </c:extLst>
        </c:ser>
        <c:ser>
          <c:idx val="5"/>
          <c:order val="5"/>
          <c:tx>
            <c:strRef>
              <c:f>'Exits ($) by Sector'!$B$12</c:f>
              <c:strCache>
                <c:ptCount val="1"/>
                <c:pt idx="0">
                  <c:v>B2C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'Exits ($)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($) by Sector'!$C$12:$Q$12</c:f>
              <c:numCache>
                <c:formatCode>"$"#,##0.0</c:formatCode>
                <c:ptCount val="15"/>
                <c:pt idx="0">
                  <c:v>40.577102489947364</c:v>
                </c:pt>
                <c:pt idx="1">
                  <c:v>48.26645258406181</c:v>
                </c:pt>
                <c:pt idx="2">
                  <c:v>21.438927944173368</c:v>
                </c:pt>
                <c:pt idx="3">
                  <c:v>22.310875250211524</c:v>
                </c:pt>
                <c:pt idx="4">
                  <c:v>37.903576026766785</c:v>
                </c:pt>
                <c:pt idx="5">
                  <c:v>34.086887555840008</c:v>
                </c:pt>
                <c:pt idx="6">
                  <c:v>63.390705773503953</c:v>
                </c:pt>
                <c:pt idx="7">
                  <c:v>93.352866069922896</c:v>
                </c:pt>
                <c:pt idx="8">
                  <c:v>86.792551919283369</c:v>
                </c:pt>
                <c:pt idx="9">
                  <c:v>64.246609786113453</c:v>
                </c:pt>
                <c:pt idx="10">
                  <c:v>101.55833046225469</c:v>
                </c:pt>
                <c:pt idx="11">
                  <c:v>80.418844180170424</c:v>
                </c:pt>
                <c:pt idx="12">
                  <c:v>67.997474140872924</c:v>
                </c:pt>
                <c:pt idx="13">
                  <c:v>60.671310401352649</c:v>
                </c:pt>
                <c:pt idx="14">
                  <c:v>63.226580737425536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42-40EE-9E1C-539AC989C52D}"/>
            </c:ext>
          </c:extLst>
        </c:ser>
        <c:ser>
          <c:idx val="6"/>
          <c:order val="6"/>
          <c:tx>
            <c:strRef>
              <c:f>'Exits ($) by Sector'!$B$13</c:f>
              <c:strCache>
                <c:ptCount val="1"/>
                <c:pt idx="0">
                  <c:v>B2B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'Exits ($)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($) by Sector'!$C$13:$Q$13</c:f>
              <c:numCache>
                <c:formatCode>"$"#,##0.0</c:formatCode>
                <c:ptCount val="15"/>
                <c:pt idx="0">
                  <c:v>44.709234551394587</c:v>
                </c:pt>
                <c:pt idx="1">
                  <c:v>78.107728384760804</c:v>
                </c:pt>
                <c:pt idx="2">
                  <c:v>35.826679862891332</c:v>
                </c:pt>
                <c:pt idx="3">
                  <c:v>14.860614678503532</c:v>
                </c:pt>
                <c:pt idx="4">
                  <c:v>46.399716560232264</c:v>
                </c:pt>
                <c:pt idx="5">
                  <c:v>59.554147222746302</c:v>
                </c:pt>
                <c:pt idx="6">
                  <c:v>70.260985887179132</c:v>
                </c:pt>
                <c:pt idx="7">
                  <c:v>68.025845983893689</c:v>
                </c:pt>
                <c:pt idx="8">
                  <c:v>111.03260224744899</c:v>
                </c:pt>
                <c:pt idx="9">
                  <c:v>102.59938221844763</c:v>
                </c:pt>
                <c:pt idx="10">
                  <c:v>91.928663911623914</c:v>
                </c:pt>
                <c:pt idx="11">
                  <c:v>109.52155547479305</c:v>
                </c:pt>
                <c:pt idx="12">
                  <c:v>120.26430029188013</c:v>
                </c:pt>
                <c:pt idx="13">
                  <c:v>100.93382955266746</c:v>
                </c:pt>
                <c:pt idx="14">
                  <c:v>66.167548624443057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42-40EE-9E1C-539AC989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64236160"/>
        <c:axId val="1664232896"/>
      </c:barChart>
      <c:catAx>
        <c:axId val="16642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664232896"/>
        <c:crosses val="autoZero"/>
        <c:auto val="1"/>
        <c:lblAlgn val="ctr"/>
        <c:lblOffset val="100"/>
        <c:noMultiLvlLbl val="0"/>
      </c:catAx>
      <c:valAx>
        <c:axId val="16642328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6642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'Exits (#) by Sector'!$B$7</c:f>
              <c:strCache>
                <c:ptCount val="1"/>
                <c:pt idx="0">
                  <c:v>Materials &amp;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'Exits (#)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(#) by Sector'!$C$7:$Q$7</c:f>
              <c:numCache>
                <c:formatCode>General</c:formatCode>
                <c:ptCount val="15"/>
                <c:pt idx="0">
                  <c:v>41</c:v>
                </c:pt>
                <c:pt idx="1">
                  <c:v>41</c:v>
                </c:pt>
                <c:pt idx="2">
                  <c:v>39</c:v>
                </c:pt>
                <c:pt idx="3">
                  <c:v>23</c:v>
                </c:pt>
                <c:pt idx="4">
                  <c:v>47</c:v>
                </c:pt>
                <c:pt idx="5">
                  <c:v>47</c:v>
                </c:pt>
                <c:pt idx="6">
                  <c:v>57</c:v>
                </c:pt>
                <c:pt idx="7">
                  <c:v>53</c:v>
                </c:pt>
                <c:pt idx="8">
                  <c:v>63</c:v>
                </c:pt>
                <c:pt idx="9">
                  <c:v>64</c:v>
                </c:pt>
                <c:pt idx="10">
                  <c:v>55</c:v>
                </c:pt>
                <c:pt idx="11">
                  <c:v>52</c:v>
                </c:pt>
                <c:pt idx="12">
                  <c:v>54</c:v>
                </c:pt>
                <c:pt idx="13">
                  <c:v>40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9-481A-9E5A-6C213A0FF4EF}"/>
            </c:ext>
          </c:extLst>
        </c:ser>
        <c:ser>
          <c:idx val="1"/>
          <c:order val="1"/>
          <c:tx>
            <c:strRef>
              <c:f>'Exits (#) by Sector'!$B$8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'Exits (#)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(#) by Sector'!$C$8:$Q$8</c:f>
              <c:numCache>
                <c:formatCode>General</c:formatCode>
                <c:ptCount val="15"/>
                <c:pt idx="0">
                  <c:v>117</c:v>
                </c:pt>
                <c:pt idx="1">
                  <c:v>133</c:v>
                </c:pt>
                <c:pt idx="2">
                  <c:v>74</c:v>
                </c:pt>
                <c:pt idx="3">
                  <c:v>52</c:v>
                </c:pt>
                <c:pt idx="4">
                  <c:v>121</c:v>
                </c:pt>
                <c:pt idx="5">
                  <c:v>120</c:v>
                </c:pt>
                <c:pt idx="6">
                  <c:v>138</c:v>
                </c:pt>
                <c:pt idx="7">
                  <c:v>147</c:v>
                </c:pt>
                <c:pt idx="8">
                  <c:v>153</c:v>
                </c:pt>
                <c:pt idx="9">
                  <c:v>184</c:v>
                </c:pt>
                <c:pt idx="10">
                  <c:v>172</c:v>
                </c:pt>
                <c:pt idx="11">
                  <c:v>189</c:v>
                </c:pt>
                <c:pt idx="12">
                  <c:v>235</c:v>
                </c:pt>
                <c:pt idx="13">
                  <c:v>185</c:v>
                </c:pt>
                <c:pt idx="14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9-481A-9E5A-6C213A0FF4EF}"/>
            </c:ext>
          </c:extLst>
        </c:ser>
        <c:ser>
          <c:idx val="2"/>
          <c:order val="2"/>
          <c:tx>
            <c:strRef>
              <c:f>'Exits (#) by Sector'!$B$9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'Exits (#)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(#) by Sector'!$C$9:$Q$9</c:f>
              <c:numCache>
                <c:formatCode>General</c:formatCode>
                <c:ptCount val="15"/>
                <c:pt idx="0">
                  <c:v>77</c:v>
                </c:pt>
                <c:pt idx="1">
                  <c:v>82</c:v>
                </c:pt>
                <c:pt idx="2">
                  <c:v>63</c:v>
                </c:pt>
                <c:pt idx="3">
                  <c:v>49</c:v>
                </c:pt>
                <c:pt idx="4">
                  <c:v>99</c:v>
                </c:pt>
                <c:pt idx="5">
                  <c:v>126</c:v>
                </c:pt>
                <c:pt idx="6">
                  <c:v>120</c:v>
                </c:pt>
                <c:pt idx="7">
                  <c:v>121</c:v>
                </c:pt>
                <c:pt idx="8">
                  <c:v>119</c:v>
                </c:pt>
                <c:pt idx="9">
                  <c:v>171</c:v>
                </c:pt>
                <c:pt idx="10">
                  <c:v>154</c:v>
                </c:pt>
                <c:pt idx="11">
                  <c:v>154</c:v>
                </c:pt>
                <c:pt idx="12">
                  <c:v>157</c:v>
                </c:pt>
                <c:pt idx="13">
                  <c:v>126</c:v>
                </c:pt>
                <c:pt idx="1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9-481A-9E5A-6C213A0FF4EF}"/>
            </c:ext>
          </c:extLst>
        </c:ser>
        <c:ser>
          <c:idx val="3"/>
          <c:order val="3"/>
          <c:tx>
            <c:strRef>
              <c:f>'Exits (#) by Sector'!$B$10</c:f>
              <c:strCache>
                <c:ptCount val="1"/>
                <c:pt idx="0">
                  <c:v>Financial services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'Exits (#)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(#) by Sector'!$C$10:$Q$10</c:f>
              <c:numCache>
                <c:formatCode>General</c:formatCode>
                <c:ptCount val="15"/>
                <c:pt idx="0">
                  <c:v>30</c:v>
                </c:pt>
                <c:pt idx="1">
                  <c:v>51</c:v>
                </c:pt>
                <c:pt idx="2">
                  <c:v>33</c:v>
                </c:pt>
                <c:pt idx="3">
                  <c:v>26</c:v>
                </c:pt>
                <c:pt idx="4">
                  <c:v>59</c:v>
                </c:pt>
                <c:pt idx="5">
                  <c:v>45</c:v>
                </c:pt>
                <c:pt idx="6">
                  <c:v>64</c:v>
                </c:pt>
                <c:pt idx="7">
                  <c:v>56</c:v>
                </c:pt>
                <c:pt idx="8">
                  <c:v>98</c:v>
                </c:pt>
                <c:pt idx="9">
                  <c:v>107</c:v>
                </c:pt>
                <c:pt idx="10">
                  <c:v>95</c:v>
                </c:pt>
                <c:pt idx="11">
                  <c:v>100</c:v>
                </c:pt>
                <c:pt idx="12">
                  <c:v>109</c:v>
                </c:pt>
                <c:pt idx="13">
                  <c:v>88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9-481A-9E5A-6C213A0FF4EF}"/>
            </c:ext>
          </c:extLst>
        </c:ser>
        <c:ser>
          <c:idx val="4"/>
          <c:order val="4"/>
          <c:tx>
            <c:strRef>
              <c:f>'Exits (#) by Sector'!$B$11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'Exits (#)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(#) by Sector'!$C$11:$Q$11</c:f>
              <c:numCache>
                <c:formatCode>General</c:formatCode>
                <c:ptCount val="15"/>
                <c:pt idx="0">
                  <c:v>47</c:v>
                </c:pt>
                <c:pt idx="1">
                  <c:v>71</c:v>
                </c:pt>
                <c:pt idx="2">
                  <c:v>43</c:v>
                </c:pt>
                <c:pt idx="3">
                  <c:v>27</c:v>
                </c:pt>
                <c:pt idx="4">
                  <c:v>66</c:v>
                </c:pt>
                <c:pt idx="5">
                  <c:v>90</c:v>
                </c:pt>
                <c:pt idx="6">
                  <c:v>92</c:v>
                </c:pt>
                <c:pt idx="7">
                  <c:v>89</c:v>
                </c:pt>
                <c:pt idx="8">
                  <c:v>100</c:v>
                </c:pt>
                <c:pt idx="9">
                  <c:v>79</c:v>
                </c:pt>
                <c:pt idx="10">
                  <c:v>74</c:v>
                </c:pt>
                <c:pt idx="11">
                  <c:v>86</c:v>
                </c:pt>
                <c:pt idx="12">
                  <c:v>94</c:v>
                </c:pt>
                <c:pt idx="13">
                  <c:v>66</c:v>
                </c:pt>
                <c:pt idx="1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9-481A-9E5A-6C213A0FF4EF}"/>
            </c:ext>
          </c:extLst>
        </c:ser>
        <c:ser>
          <c:idx val="5"/>
          <c:order val="5"/>
          <c:tx>
            <c:strRef>
              <c:f>'Exits (#) by Sector'!$B$12</c:f>
              <c:strCache>
                <c:ptCount val="1"/>
                <c:pt idx="0">
                  <c:v>B2C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'Exits (#)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(#) by Sector'!$C$12:$Q$12</c:f>
              <c:numCache>
                <c:formatCode>General</c:formatCode>
                <c:ptCount val="15"/>
                <c:pt idx="0">
                  <c:v>170</c:v>
                </c:pt>
                <c:pt idx="1">
                  <c:v>222</c:v>
                </c:pt>
                <c:pt idx="2">
                  <c:v>162</c:v>
                </c:pt>
                <c:pt idx="3">
                  <c:v>117</c:v>
                </c:pt>
                <c:pt idx="4">
                  <c:v>193</c:v>
                </c:pt>
                <c:pt idx="5">
                  <c:v>189</c:v>
                </c:pt>
                <c:pt idx="6">
                  <c:v>260</c:v>
                </c:pt>
                <c:pt idx="7">
                  <c:v>250</c:v>
                </c:pt>
                <c:pt idx="8">
                  <c:v>338</c:v>
                </c:pt>
                <c:pt idx="9">
                  <c:v>282</c:v>
                </c:pt>
                <c:pt idx="10">
                  <c:v>304</c:v>
                </c:pt>
                <c:pt idx="11">
                  <c:v>284</c:v>
                </c:pt>
                <c:pt idx="12">
                  <c:v>249</c:v>
                </c:pt>
                <c:pt idx="13">
                  <c:v>214</c:v>
                </c:pt>
                <c:pt idx="14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9-481A-9E5A-6C213A0FF4EF}"/>
            </c:ext>
          </c:extLst>
        </c:ser>
        <c:ser>
          <c:idx val="6"/>
          <c:order val="6"/>
          <c:tx>
            <c:strRef>
              <c:f>'Exits (#) by Sector'!$B$13</c:f>
              <c:strCache>
                <c:ptCount val="1"/>
                <c:pt idx="0">
                  <c:v>B2B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'Exits (#) by Sector'!$C$6:$Q$6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(#) by Sector'!$C$13:$Q$13</c:f>
              <c:numCache>
                <c:formatCode>General</c:formatCode>
                <c:ptCount val="15"/>
                <c:pt idx="0">
                  <c:v>282</c:v>
                </c:pt>
                <c:pt idx="1">
                  <c:v>333</c:v>
                </c:pt>
                <c:pt idx="2">
                  <c:v>224</c:v>
                </c:pt>
                <c:pt idx="3">
                  <c:v>147</c:v>
                </c:pt>
                <c:pt idx="4">
                  <c:v>263</c:v>
                </c:pt>
                <c:pt idx="5">
                  <c:v>300</c:v>
                </c:pt>
                <c:pt idx="6">
                  <c:v>402</c:v>
                </c:pt>
                <c:pt idx="7">
                  <c:v>330</c:v>
                </c:pt>
                <c:pt idx="8">
                  <c:v>446</c:v>
                </c:pt>
                <c:pt idx="9">
                  <c:v>475</c:v>
                </c:pt>
                <c:pt idx="10">
                  <c:v>440</c:v>
                </c:pt>
                <c:pt idx="11">
                  <c:v>449</c:v>
                </c:pt>
                <c:pt idx="12">
                  <c:v>424</c:v>
                </c:pt>
                <c:pt idx="13">
                  <c:v>388</c:v>
                </c:pt>
                <c:pt idx="14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59-481A-9E5A-6C213A0FF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64236160"/>
        <c:axId val="1664232896"/>
      </c:barChart>
      <c:catAx>
        <c:axId val="16642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664232896"/>
        <c:crosses val="autoZero"/>
        <c:auto val="1"/>
        <c:lblAlgn val="ctr"/>
        <c:lblOffset val="100"/>
        <c:noMultiLvlLbl val="0"/>
      </c:catAx>
      <c:valAx>
        <c:axId val="16642328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6642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'Deal Flow ($) by Size'!$B$28</c:f>
              <c:strCache>
                <c:ptCount val="1"/>
                <c:pt idx="0">
                  <c:v>Under $25M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'Deal Flow ($) by Size'!$C$26:$AT$27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 Flow ($) by Size'!$C$28:$AT$28</c:f>
              <c:numCache>
                <c:formatCode>_(* #,##0.00_);_(* \(#,##0.00\);_(* "-"??_);_(@_)</c:formatCode>
                <c:ptCount val="44"/>
                <c:pt idx="0">
                  <c:v>3.7252369945870925</c:v>
                </c:pt>
                <c:pt idx="1">
                  <c:v>2.016977680114949</c:v>
                </c:pt>
                <c:pt idx="2">
                  <c:v>1.7197653723975816</c:v>
                </c:pt>
                <c:pt idx="3">
                  <c:v>1.9864610174384323</c:v>
                </c:pt>
                <c:pt idx="4">
                  <c:v>2.6235172427768054</c:v>
                </c:pt>
                <c:pt idx="5">
                  <c:v>2.1129460668138682</c:v>
                </c:pt>
                <c:pt idx="6">
                  <c:v>2.2064833991961388</c:v>
                </c:pt>
                <c:pt idx="7">
                  <c:v>3.419970527629359</c:v>
                </c:pt>
                <c:pt idx="8">
                  <c:v>3.3824840922810622</c:v>
                </c:pt>
                <c:pt idx="9">
                  <c:v>2.4863863549827796</c:v>
                </c:pt>
                <c:pt idx="10">
                  <c:v>2.3425311984735528</c:v>
                </c:pt>
                <c:pt idx="11">
                  <c:v>3.3465658421295537</c:v>
                </c:pt>
                <c:pt idx="12">
                  <c:v>3.4646668995625372</c:v>
                </c:pt>
                <c:pt idx="13">
                  <c:v>2.9510939671426213</c:v>
                </c:pt>
                <c:pt idx="14">
                  <c:v>3.4192637098323702</c:v>
                </c:pt>
                <c:pt idx="15">
                  <c:v>3.1860574667972834</c:v>
                </c:pt>
                <c:pt idx="16">
                  <c:v>4.7014898771958045</c:v>
                </c:pt>
                <c:pt idx="17">
                  <c:v>3.2157848674889302</c:v>
                </c:pt>
                <c:pt idx="18">
                  <c:v>3.4296081507462044</c:v>
                </c:pt>
                <c:pt idx="19">
                  <c:v>5.3633981663852932</c:v>
                </c:pt>
                <c:pt idx="20">
                  <c:v>5.5786383026935829</c:v>
                </c:pt>
                <c:pt idx="21">
                  <c:v>4.1305767509646714</c:v>
                </c:pt>
                <c:pt idx="22">
                  <c:v>3.5224899110130825</c:v>
                </c:pt>
                <c:pt idx="23">
                  <c:v>3.8778794444615077</c:v>
                </c:pt>
                <c:pt idx="24">
                  <c:v>4.5241685724981799</c:v>
                </c:pt>
                <c:pt idx="25">
                  <c:v>3.7136542791151084</c:v>
                </c:pt>
                <c:pt idx="26">
                  <c:v>4.7087672193007757</c:v>
                </c:pt>
                <c:pt idx="27">
                  <c:v>3.9910423245765743</c:v>
                </c:pt>
                <c:pt idx="28">
                  <c:v>4.9173316738769701</c:v>
                </c:pt>
                <c:pt idx="29">
                  <c:v>3.1498209894034752</c:v>
                </c:pt>
                <c:pt idx="30">
                  <c:v>5.5739853481283905</c:v>
                </c:pt>
                <c:pt idx="31">
                  <c:v>3.8036095366341121</c:v>
                </c:pt>
                <c:pt idx="32">
                  <c:v>4.3960994388813743</c:v>
                </c:pt>
                <c:pt idx="33">
                  <c:v>4.2915220486910588</c:v>
                </c:pt>
                <c:pt idx="34">
                  <c:v>4.7860593865730605</c:v>
                </c:pt>
                <c:pt idx="35">
                  <c:v>5.5965066201848934</c:v>
                </c:pt>
                <c:pt idx="36">
                  <c:v>5.3224681278311126</c:v>
                </c:pt>
                <c:pt idx="37">
                  <c:v>3.5854127227714456</c:v>
                </c:pt>
                <c:pt idx="38">
                  <c:v>6.0842942500759003</c:v>
                </c:pt>
                <c:pt idx="39">
                  <c:v>5.410846103545933</c:v>
                </c:pt>
                <c:pt idx="40">
                  <c:v>5.9101018422865046</c:v>
                </c:pt>
                <c:pt idx="41">
                  <c:v>2.8884670862638169</c:v>
                </c:pt>
                <c:pt idx="42">
                  <c:v>4.9614366765650741</c:v>
                </c:pt>
                <c:pt idx="43">
                  <c:v>4.3060519666453185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2-4FAF-AEB2-083EBDC9589A}"/>
            </c:ext>
          </c:extLst>
        </c:ser>
        <c:ser>
          <c:idx val="1"/>
          <c:order val="1"/>
          <c:tx>
            <c:strRef>
              <c:f>'Deal Flow ($) by Size'!$B$29</c:f>
              <c:strCache>
                <c:ptCount val="1"/>
                <c:pt idx="0">
                  <c:v>$25M-$100M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'Deal Flow ($) by Size'!$C$26:$AT$27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 Flow ($) by Size'!$C$29:$AT$29</c:f>
              <c:numCache>
                <c:formatCode>_(* #,##0.00_);_(* \(#,##0.00\);_(* "-"??_);_(@_)</c:formatCode>
                <c:ptCount val="44"/>
                <c:pt idx="0">
                  <c:v>8.2919973670437397</c:v>
                </c:pt>
                <c:pt idx="1">
                  <c:v>3.6848980566425182</c:v>
                </c:pt>
                <c:pt idx="2">
                  <c:v>7.5165991120559568</c:v>
                </c:pt>
                <c:pt idx="3">
                  <c:v>8.3956621598221499</c:v>
                </c:pt>
                <c:pt idx="4">
                  <c:v>9.4353614793262572</c:v>
                </c:pt>
                <c:pt idx="5">
                  <c:v>7.158998571384747</c:v>
                </c:pt>
                <c:pt idx="6">
                  <c:v>6.1640946899960003</c:v>
                </c:pt>
                <c:pt idx="7">
                  <c:v>9.9154407208506061</c:v>
                </c:pt>
                <c:pt idx="8">
                  <c:v>10.573009036244921</c:v>
                </c:pt>
                <c:pt idx="9">
                  <c:v>8.6230278795642903</c:v>
                </c:pt>
                <c:pt idx="10">
                  <c:v>8.5420710845822043</c:v>
                </c:pt>
                <c:pt idx="11">
                  <c:v>11.670651938953769</c:v>
                </c:pt>
                <c:pt idx="12">
                  <c:v>9.3055271166599507</c:v>
                </c:pt>
                <c:pt idx="13">
                  <c:v>6.9679370440216966</c:v>
                </c:pt>
                <c:pt idx="14">
                  <c:v>12.259592976257249</c:v>
                </c:pt>
                <c:pt idx="15">
                  <c:v>8.9907626873738558</c:v>
                </c:pt>
                <c:pt idx="16">
                  <c:v>16.014169029051871</c:v>
                </c:pt>
                <c:pt idx="17">
                  <c:v>9.5256655942365072</c:v>
                </c:pt>
                <c:pt idx="18">
                  <c:v>11.565083903651921</c:v>
                </c:pt>
                <c:pt idx="19">
                  <c:v>12.616597146012609</c:v>
                </c:pt>
                <c:pt idx="20">
                  <c:v>16.31875193760013</c:v>
                </c:pt>
                <c:pt idx="21">
                  <c:v>11.897459529033689</c:v>
                </c:pt>
                <c:pt idx="22">
                  <c:v>7.9837927511175213</c:v>
                </c:pt>
                <c:pt idx="23">
                  <c:v>12.906802375601544</c:v>
                </c:pt>
                <c:pt idx="24">
                  <c:v>15.148407457824982</c:v>
                </c:pt>
                <c:pt idx="25">
                  <c:v>13.938224860093444</c:v>
                </c:pt>
                <c:pt idx="26">
                  <c:v>14.867290855740412</c:v>
                </c:pt>
                <c:pt idx="27">
                  <c:v>12.422925623809288</c:v>
                </c:pt>
                <c:pt idx="28">
                  <c:v>15.57426815618701</c:v>
                </c:pt>
                <c:pt idx="29">
                  <c:v>12.701376912507476</c:v>
                </c:pt>
                <c:pt idx="30">
                  <c:v>20.418517328635847</c:v>
                </c:pt>
                <c:pt idx="31">
                  <c:v>11.496344951651354</c:v>
                </c:pt>
                <c:pt idx="32">
                  <c:v>17.239270138702118</c:v>
                </c:pt>
                <c:pt idx="33">
                  <c:v>17.21940549287298</c:v>
                </c:pt>
                <c:pt idx="34">
                  <c:v>20.173616793438097</c:v>
                </c:pt>
                <c:pt idx="35">
                  <c:v>17.215559180510716</c:v>
                </c:pt>
                <c:pt idx="36">
                  <c:v>19.43591939140217</c:v>
                </c:pt>
                <c:pt idx="37">
                  <c:v>20.206209073568989</c:v>
                </c:pt>
                <c:pt idx="38">
                  <c:v>18.772335723083792</c:v>
                </c:pt>
                <c:pt idx="39">
                  <c:v>18.325251125543723</c:v>
                </c:pt>
                <c:pt idx="40">
                  <c:v>19.940133836526144</c:v>
                </c:pt>
                <c:pt idx="41">
                  <c:v>8.118545827888525</c:v>
                </c:pt>
                <c:pt idx="42">
                  <c:v>17.0473470923158</c:v>
                </c:pt>
                <c:pt idx="43">
                  <c:v>13.493406836112241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2-4FAF-AEB2-083EBDC9589A}"/>
            </c:ext>
          </c:extLst>
        </c:ser>
        <c:ser>
          <c:idx val="2"/>
          <c:order val="2"/>
          <c:tx>
            <c:strRef>
              <c:f>'Deal Flow ($) by Size'!$B$30</c:f>
              <c:strCache>
                <c:ptCount val="1"/>
                <c:pt idx="0">
                  <c:v>$100M-$500M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'Deal Flow ($) by Size'!$C$26:$AT$27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 Flow ($) by Size'!$C$30:$AT$30</c:f>
              <c:numCache>
                <c:formatCode>_(* #,##0.00_);_(* \(#,##0.00\);_(* "-"??_);_(@_)</c:formatCode>
                <c:ptCount val="44"/>
                <c:pt idx="0">
                  <c:v>28.697104904422083</c:v>
                </c:pt>
                <c:pt idx="1">
                  <c:v>29.746702217449723</c:v>
                </c:pt>
                <c:pt idx="2">
                  <c:v>27.077676908916267</c:v>
                </c:pt>
                <c:pt idx="3">
                  <c:v>29.653801927776076</c:v>
                </c:pt>
                <c:pt idx="4">
                  <c:v>38.437952283064675</c:v>
                </c:pt>
                <c:pt idx="5">
                  <c:v>31.688053139653917</c:v>
                </c:pt>
                <c:pt idx="6">
                  <c:v>36.075150790138792</c:v>
                </c:pt>
                <c:pt idx="7">
                  <c:v>38.956224426147678</c:v>
                </c:pt>
                <c:pt idx="8">
                  <c:v>47.273672316454594</c:v>
                </c:pt>
                <c:pt idx="9">
                  <c:v>36.267485945445372</c:v>
                </c:pt>
                <c:pt idx="10">
                  <c:v>33.247562823176089</c:v>
                </c:pt>
                <c:pt idx="11">
                  <c:v>52.788972473601497</c:v>
                </c:pt>
                <c:pt idx="12">
                  <c:v>39.418226070021333</c:v>
                </c:pt>
                <c:pt idx="13">
                  <c:v>33.162915062421185</c:v>
                </c:pt>
                <c:pt idx="14">
                  <c:v>43.199757410841201</c:v>
                </c:pt>
                <c:pt idx="15">
                  <c:v>50.420697257646992</c:v>
                </c:pt>
                <c:pt idx="16">
                  <c:v>63.486624693271935</c:v>
                </c:pt>
                <c:pt idx="17">
                  <c:v>55.591411310261087</c:v>
                </c:pt>
                <c:pt idx="18">
                  <c:v>53.64959260411139</c:v>
                </c:pt>
                <c:pt idx="19">
                  <c:v>73.425283397083746</c:v>
                </c:pt>
                <c:pt idx="20">
                  <c:v>65.591959633393799</c:v>
                </c:pt>
                <c:pt idx="21">
                  <c:v>50.299356881142778</c:v>
                </c:pt>
                <c:pt idx="22">
                  <c:v>55.644099522460614</c:v>
                </c:pt>
                <c:pt idx="23">
                  <c:v>48.534495387451607</c:v>
                </c:pt>
                <c:pt idx="24">
                  <c:v>62.294805884778349</c:v>
                </c:pt>
                <c:pt idx="25">
                  <c:v>54.073414271435354</c:v>
                </c:pt>
                <c:pt idx="26">
                  <c:v>49.887791885415027</c:v>
                </c:pt>
                <c:pt idx="27">
                  <c:v>59.939736289778047</c:v>
                </c:pt>
                <c:pt idx="28">
                  <c:v>71.534951336120372</c:v>
                </c:pt>
                <c:pt idx="29">
                  <c:v>59.349413072059015</c:v>
                </c:pt>
                <c:pt idx="30">
                  <c:v>63.390648280103584</c:v>
                </c:pt>
                <c:pt idx="31">
                  <c:v>77.34430461921653</c:v>
                </c:pt>
                <c:pt idx="32">
                  <c:v>96.401810735593671</c:v>
                </c:pt>
                <c:pt idx="33">
                  <c:v>78.559543342118317</c:v>
                </c:pt>
                <c:pt idx="34">
                  <c:v>76.523426681819075</c:v>
                </c:pt>
                <c:pt idx="35">
                  <c:v>92.071896946236166</c:v>
                </c:pt>
                <c:pt idx="36">
                  <c:v>76.01462208479515</c:v>
                </c:pt>
                <c:pt idx="37">
                  <c:v>88.736464888159205</c:v>
                </c:pt>
                <c:pt idx="38">
                  <c:v>82.172345842064573</c:v>
                </c:pt>
                <c:pt idx="39">
                  <c:v>76.935744316784252</c:v>
                </c:pt>
                <c:pt idx="40">
                  <c:v>79.294189157567629</c:v>
                </c:pt>
                <c:pt idx="41">
                  <c:v>46.37694276591855</c:v>
                </c:pt>
                <c:pt idx="42">
                  <c:v>67.127709422661326</c:v>
                </c:pt>
                <c:pt idx="43">
                  <c:v>76.711595520412033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2-4FAF-AEB2-083EBDC9589A}"/>
            </c:ext>
          </c:extLst>
        </c:ser>
        <c:ser>
          <c:idx val="3"/>
          <c:order val="3"/>
          <c:tx>
            <c:strRef>
              <c:f>'Deal Flow ($) by Size'!$B$31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'Deal Flow ($) by Size'!$C$26:$AT$27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 Flow ($) by Size'!$C$31:$AT$31</c:f>
              <c:numCache>
                <c:formatCode>_(* #,##0.00_);_(* \(#,##0.00\);_(* "-"??_);_(@_)</c:formatCode>
                <c:ptCount val="44"/>
                <c:pt idx="0">
                  <c:v>9.1372157894736823</c:v>
                </c:pt>
                <c:pt idx="1">
                  <c:v>15.3863</c:v>
                </c:pt>
                <c:pt idx="2">
                  <c:v>10.970828124999999</c:v>
                </c:pt>
                <c:pt idx="3">
                  <c:v>37.455474545454543</c:v>
                </c:pt>
                <c:pt idx="4">
                  <c:v>14.250174576271187</c:v>
                </c:pt>
                <c:pt idx="5">
                  <c:v>18.329223333333331</c:v>
                </c:pt>
                <c:pt idx="6">
                  <c:v>14.553473080645162</c:v>
                </c:pt>
                <c:pt idx="7">
                  <c:v>9.6891244999999984</c:v>
                </c:pt>
                <c:pt idx="8">
                  <c:v>7.7690535675675676</c:v>
                </c:pt>
                <c:pt idx="9">
                  <c:v>13.318072647058823</c:v>
                </c:pt>
                <c:pt idx="10">
                  <c:v>19.05813243243243</c:v>
                </c:pt>
                <c:pt idx="11">
                  <c:v>23.513544170212768</c:v>
                </c:pt>
                <c:pt idx="12">
                  <c:v>21.008739666666663</c:v>
                </c:pt>
                <c:pt idx="13">
                  <c:v>13.447671578947368</c:v>
                </c:pt>
                <c:pt idx="14">
                  <c:v>14.94528135185185</c:v>
                </c:pt>
                <c:pt idx="15">
                  <c:v>20.015233203865385</c:v>
                </c:pt>
                <c:pt idx="16">
                  <c:v>23.442474623472972</c:v>
                </c:pt>
                <c:pt idx="17">
                  <c:v>19.940884799309089</c:v>
                </c:pt>
                <c:pt idx="18">
                  <c:v>38.845640670192452</c:v>
                </c:pt>
                <c:pt idx="19">
                  <c:v>14.093003506968675</c:v>
                </c:pt>
                <c:pt idx="20">
                  <c:v>8.4496395943157889</c:v>
                </c:pt>
                <c:pt idx="21">
                  <c:v>24.587626342973735</c:v>
                </c:pt>
                <c:pt idx="22">
                  <c:v>26.172546121728754</c:v>
                </c:pt>
                <c:pt idx="23">
                  <c:v>31.110366367177107</c:v>
                </c:pt>
                <c:pt idx="24">
                  <c:v>12.834781613086378</c:v>
                </c:pt>
                <c:pt idx="25">
                  <c:v>18.952036030769229</c:v>
                </c:pt>
                <c:pt idx="26">
                  <c:v>21.643633419354842</c:v>
                </c:pt>
                <c:pt idx="27">
                  <c:v>18.008364999999998</c:v>
                </c:pt>
                <c:pt idx="28">
                  <c:v>34.944717985507253</c:v>
                </c:pt>
                <c:pt idx="29">
                  <c:v>29.204858428571427</c:v>
                </c:pt>
                <c:pt idx="30">
                  <c:v>19.568233519736843</c:v>
                </c:pt>
                <c:pt idx="31">
                  <c:v>24.476144444444447</c:v>
                </c:pt>
                <c:pt idx="32">
                  <c:v>21.423422535211266</c:v>
                </c:pt>
                <c:pt idx="33">
                  <c:v>25.185492573529412</c:v>
                </c:pt>
                <c:pt idx="34">
                  <c:v>30.865588831168829</c:v>
                </c:pt>
                <c:pt idx="35">
                  <c:v>14.998437642857144</c:v>
                </c:pt>
                <c:pt idx="36">
                  <c:v>32.920210443037973</c:v>
                </c:pt>
                <c:pt idx="37">
                  <c:v>25.490707042455696</c:v>
                </c:pt>
                <c:pt idx="38">
                  <c:v>26.423517756581084</c:v>
                </c:pt>
                <c:pt idx="39">
                  <c:v>32.437849628721182</c:v>
                </c:pt>
                <c:pt idx="40">
                  <c:v>12.037524888235888</c:v>
                </c:pt>
                <c:pt idx="41">
                  <c:v>12.153215982010572</c:v>
                </c:pt>
                <c:pt idx="42">
                  <c:v>11.784393625542059</c:v>
                </c:pt>
                <c:pt idx="43">
                  <c:v>26.127825267972305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2-4FAF-AEB2-083EBDC9589A}"/>
            </c:ext>
          </c:extLst>
        </c:ser>
        <c:ser>
          <c:idx val="4"/>
          <c:order val="4"/>
          <c:tx>
            <c:strRef>
              <c:f>'Deal Flow ($) by Size'!$B$32</c:f>
              <c:strCache>
                <c:ptCount val="1"/>
                <c:pt idx="0">
                  <c:v>$1B-$2.5B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'Deal Flow ($) by Size'!$C$26:$AT$27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 Flow ($) by Size'!$C$32:$AT$32</c:f>
              <c:numCache>
                <c:formatCode>_(* #,##0.00_);_(* \(#,##0.00\);_(* "-"??_);_(@_)</c:formatCode>
                <c:ptCount val="44"/>
                <c:pt idx="0">
                  <c:v>3.2073421277226299</c:v>
                </c:pt>
                <c:pt idx="1">
                  <c:v>11.17</c:v>
                </c:pt>
                <c:pt idx="2">
                  <c:v>7.4340999999999902</c:v>
                </c:pt>
                <c:pt idx="3">
                  <c:v>7.1239999999999997</c:v>
                </c:pt>
                <c:pt idx="4">
                  <c:v>4.8</c:v>
                </c:pt>
                <c:pt idx="5">
                  <c:v>5.2438504219381104</c:v>
                </c:pt>
                <c:pt idx="6">
                  <c:v>11.609</c:v>
                </c:pt>
                <c:pt idx="7">
                  <c:v>11.705</c:v>
                </c:pt>
                <c:pt idx="8">
                  <c:v>9.4450000000000003</c:v>
                </c:pt>
                <c:pt idx="9">
                  <c:v>7.2249999999999996</c:v>
                </c:pt>
                <c:pt idx="10">
                  <c:v>12.70889</c:v>
                </c:pt>
                <c:pt idx="11">
                  <c:v>31.6737841214137</c:v>
                </c:pt>
                <c:pt idx="12">
                  <c:v>5.5500000000000007</c:v>
                </c:pt>
                <c:pt idx="13">
                  <c:v>12.184419250000001</c:v>
                </c:pt>
                <c:pt idx="14">
                  <c:v>9.0649999999999995</c:v>
                </c:pt>
                <c:pt idx="15">
                  <c:v>13.475999999999999</c:v>
                </c:pt>
                <c:pt idx="16">
                  <c:v>10.791</c:v>
                </c:pt>
                <c:pt idx="17">
                  <c:v>24.437665000000003</c:v>
                </c:pt>
                <c:pt idx="18">
                  <c:v>17.092991999999999</c:v>
                </c:pt>
                <c:pt idx="19">
                  <c:v>18.47</c:v>
                </c:pt>
                <c:pt idx="20">
                  <c:v>14.042999999999999</c:v>
                </c:pt>
                <c:pt idx="21">
                  <c:v>15.367999999999999</c:v>
                </c:pt>
                <c:pt idx="22">
                  <c:v>14.170000000000002</c:v>
                </c:pt>
                <c:pt idx="23">
                  <c:v>11.18</c:v>
                </c:pt>
                <c:pt idx="24">
                  <c:v>3.9</c:v>
                </c:pt>
                <c:pt idx="25">
                  <c:v>14.93239106810956</c:v>
                </c:pt>
                <c:pt idx="26">
                  <c:v>17.326000000000004</c:v>
                </c:pt>
                <c:pt idx="27">
                  <c:v>17.02</c:v>
                </c:pt>
                <c:pt idx="28">
                  <c:v>10.94</c:v>
                </c:pt>
                <c:pt idx="29">
                  <c:v>19.25</c:v>
                </c:pt>
                <c:pt idx="30">
                  <c:v>20.361000000000001</c:v>
                </c:pt>
                <c:pt idx="31">
                  <c:v>25.000000000000004</c:v>
                </c:pt>
                <c:pt idx="32">
                  <c:v>22.942179894061638</c:v>
                </c:pt>
                <c:pt idx="33">
                  <c:v>25.141826999999999</c:v>
                </c:pt>
                <c:pt idx="34">
                  <c:v>15.262241359007881</c:v>
                </c:pt>
                <c:pt idx="35">
                  <c:v>33.530445622000002</c:v>
                </c:pt>
                <c:pt idx="36">
                  <c:v>23.225000000000005</c:v>
                </c:pt>
                <c:pt idx="37">
                  <c:v>14.5175</c:v>
                </c:pt>
                <c:pt idx="38">
                  <c:v>17.188499999999998</c:v>
                </c:pt>
                <c:pt idx="39">
                  <c:v>22.6</c:v>
                </c:pt>
                <c:pt idx="40">
                  <c:v>17.087</c:v>
                </c:pt>
                <c:pt idx="41">
                  <c:v>8.9499999999999993</c:v>
                </c:pt>
                <c:pt idx="42">
                  <c:v>7.1050000000000004</c:v>
                </c:pt>
                <c:pt idx="43">
                  <c:v>14.893000000000001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52-4FAF-AEB2-083EBDC9589A}"/>
            </c:ext>
          </c:extLst>
        </c:ser>
        <c:ser>
          <c:idx val="5"/>
          <c:order val="5"/>
          <c:tx>
            <c:strRef>
              <c:f>'Deal Flow ($) by Size'!$B$33</c:f>
              <c:strCache>
                <c:ptCount val="1"/>
                <c:pt idx="0">
                  <c:v>$2.5B+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'Deal Flow ($) by Size'!$C$26:$AT$27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 Flow ($) by Size'!$C$33:$AT$33</c:f>
              <c:numCache>
                <c:formatCode>_(* #,##0.00_);_(* \(#,##0.00\);_(* "-"??_);_(@_)</c:formatCode>
                <c:ptCount val="44"/>
                <c:pt idx="0">
                  <c:v>5.0811500000000001</c:v>
                </c:pt>
                <c:pt idx="1">
                  <c:v>0</c:v>
                </c:pt>
                <c:pt idx="2">
                  <c:v>15.499998999999999</c:v>
                </c:pt>
                <c:pt idx="3">
                  <c:v>3.9249999999999998</c:v>
                </c:pt>
                <c:pt idx="4">
                  <c:v>26.675009999999997</c:v>
                </c:pt>
                <c:pt idx="5">
                  <c:v>13</c:v>
                </c:pt>
                <c:pt idx="6">
                  <c:v>2.8</c:v>
                </c:pt>
                <c:pt idx="7">
                  <c:v>17.399999999999999</c:v>
                </c:pt>
                <c:pt idx="8">
                  <c:v>3.5124</c:v>
                </c:pt>
                <c:pt idx="9">
                  <c:v>10.3284</c:v>
                </c:pt>
                <c:pt idx="10">
                  <c:v>0</c:v>
                </c:pt>
                <c:pt idx="11">
                  <c:v>16.09</c:v>
                </c:pt>
                <c:pt idx="12">
                  <c:v>4.9000000000000004</c:v>
                </c:pt>
                <c:pt idx="13">
                  <c:v>27.361678000000001</c:v>
                </c:pt>
                <c:pt idx="14">
                  <c:v>21.65</c:v>
                </c:pt>
                <c:pt idx="15">
                  <c:v>48.589999999999996</c:v>
                </c:pt>
                <c:pt idx="16">
                  <c:v>7.0500000000000007</c:v>
                </c:pt>
                <c:pt idx="17">
                  <c:v>9.8500000000000014</c:v>
                </c:pt>
                <c:pt idx="18">
                  <c:v>24.5</c:v>
                </c:pt>
                <c:pt idx="19">
                  <c:v>4.3</c:v>
                </c:pt>
                <c:pt idx="20">
                  <c:v>35.98836</c:v>
                </c:pt>
                <c:pt idx="21">
                  <c:v>13.466000000000001</c:v>
                </c:pt>
                <c:pt idx="22">
                  <c:v>7.98</c:v>
                </c:pt>
                <c:pt idx="23">
                  <c:v>17.829999999999998</c:v>
                </c:pt>
                <c:pt idx="24">
                  <c:v>35.475240000000007</c:v>
                </c:pt>
                <c:pt idx="25">
                  <c:v>30.1</c:v>
                </c:pt>
                <c:pt idx="26">
                  <c:v>74</c:v>
                </c:pt>
                <c:pt idx="27">
                  <c:v>31.45</c:v>
                </c:pt>
                <c:pt idx="28">
                  <c:v>14.4</c:v>
                </c:pt>
                <c:pt idx="29">
                  <c:v>23.75</c:v>
                </c:pt>
                <c:pt idx="30">
                  <c:v>48.06</c:v>
                </c:pt>
                <c:pt idx="31">
                  <c:v>17.36</c:v>
                </c:pt>
                <c:pt idx="32">
                  <c:v>8.1</c:v>
                </c:pt>
                <c:pt idx="33">
                  <c:v>12.15</c:v>
                </c:pt>
                <c:pt idx="34">
                  <c:v>47.396000000000008</c:v>
                </c:pt>
                <c:pt idx="35">
                  <c:v>53.275000000000006</c:v>
                </c:pt>
                <c:pt idx="36">
                  <c:v>24</c:v>
                </c:pt>
                <c:pt idx="37">
                  <c:v>67.11</c:v>
                </c:pt>
                <c:pt idx="38">
                  <c:v>16.678000000000001</c:v>
                </c:pt>
                <c:pt idx="39">
                  <c:v>40.674999999999997</c:v>
                </c:pt>
                <c:pt idx="40">
                  <c:v>28.735816137984852</c:v>
                </c:pt>
                <c:pt idx="41">
                  <c:v>18.725000000000001</c:v>
                </c:pt>
                <c:pt idx="42">
                  <c:v>17.100000000000001</c:v>
                </c:pt>
                <c:pt idx="43">
                  <c:v>40.420999999999999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52-4FAF-AEB2-083EBDC95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1976611824"/>
        <c:axId val="-1976610736"/>
      </c:barChart>
      <c:catAx>
        <c:axId val="-197661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610736"/>
        <c:crosses val="autoZero"/>
        <c:auto val="1"/>
        <c:lblAlgn val="ctr"/>
        <c:lblOffset val="100"/>
        <c:noMultiLvlLbl val="0"/>
      </c:catAx>
      <c:valAx>
        <c:axId val="-19766107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6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'Exits (#) by Sector'!$B$40</c:f>
              <c:strCache>
                <c:ptCount val="1"/>
                <c:pt idx="0">
                  <c:v>Materials &amp;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'Exits (#) by Sector'!$O$38:$AT$39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Sector'!$O$40:$AT$40</c:f>
              <c:numCache>
                <c:formatCode>General</c:formatCode>
                <c:ptCount val="32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16</c:v>
                </c:pt>
                <c:pt idx="5">
                  <c:v>11</c:v>
                </c:pt>
                <c:pt idx="6">
                  <c:v>16</c:v>
                </c:pt>
                <c:pt idx="7">
                  <c:v>20</c:v>
                </c:pt>
                <c:pt idx="8">
                  <c:v>21</c:v>
                </c:pt>
                <c:pt idx="9">
                  <c:v>13</c:v>
                </c:pt>
                <c:pt idx="10">
                  <c:v>19</c:v>
                </c:pt>
                <c:pt idx="11">
                  <c:v>11</c:v>
                </c:pt>
                <c:pt idx="12">
                  <c:v>12</c:v>
                </c:pt>
                <c:pt idx="13">
                  <c:v>7</c:v>
                </c:pt>
                <c:pt idx="14">
                  <c:v>15</c:v>
                </c:pt>
                <c:pt idx="15">
                  <c:v>21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15</c:v>
                </c:pt>
                <c:pt idx="20">
                  <c:v>10</c:v>
                </c:pt>
                <c:pt idx="21">
                  <c:v>12</c:v>
                </c:pt>
                <c:pt idx="22">
                  <c:v>15</c:v>
                </c:pt>
                <c:pt idx="23">
                  <c:v>17</c:v>
                </c:pt>
                <c:pt idx="24">
                  <c:v>13</c:v>
                </c:pt>
                <c:pt idx="25">
                  <c:v>8</c:v>
                </c:pt>
                <c:pt idx="26">
                  <c:v>12</c:v>
                </c:pt>
                <c:pt idx="27">
                  <c:v>7</c:v>
                </c:pt>
                <c:pt idx="28">
                  <c:v>12</c:v>
                </c:pt>
                <c:pt idx="29">
                  <c:v>2</c:v>
                </c:pt>
                <c:pt idx="30">
                  <c:v>4</c:v>
                </c:pt>
                <c:pt idx="3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4-4311-85F0-F44A1986B089}"/>
            </c:ext>
          </c:extLst>
        </c:ser>
        <c:ser>
          <c:idx val="1"/>
          <c:order val="1"/>
          <c:tx>
            <c:strRef>
              <c:f>'Exits (#) by Sector'!$B$41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'Exits (#) by Sector'!$O$38:$AT$39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Sector'!$O$41:$AT$41</c:f>
              <c:numCache>
                <c:formatCode>General</c:formatCode>
                <c:ptCount val="32"/>
                <c:pt idx="0">
                  <c:v>24</c:v>
                </c:pt>
                <c:pt idx="1">
                  <c:v>38</c:v>
                </c:pt>
                <c:pt idx="2">
                  <c:v>32</c:v>
                </c:pt>
                <c:pt idx="3">
                  <c:v>53</c:v>
                </c:pt>
                <c:pt idx="4">
                  <c:v>41</c:v>
                </c:pt>
                <c:pt idx="5">
                  <c:v>38</c:v>
                </c:pt>
                <c:pt idx="6">
                  <c:v>36</c:v>
                </c:pt>
                <c:pt idx="7">
                  <c:v>38</c:v>
                </c:pt>
                <c:pt idx="8">
                  <c:v>44</c:v>
                </c:pt>
                <c:pt idx="9">
                  <c:v>45</c:v>
                </c:pt>
                <c:pt idx="10">
                  <c:v>42</c:v>
                </c:pt>
                <c:pt idx="11">
                  <c:v>53</c:v>
                </c:pt>
                <c:pt idx="12">
                  <c:v>36</c:v>
                </c:pt>
                <c:pt idx="13">
                  <c:v>56</c:v>
                </c:pt>
                <c:pt idx="14">
                  <c:v>39</c:v>
                </c:pt>
                <c:pt idx="15">
                  <c:v>41</c:v>
                </c:pt>
                <c:pt idx="16">
                  <c:v>46</c:v>
                </c:pt>
                <c:pt idx="17">
                  <c:v>47</c:v>
                </c:pt>
                <c:pt idx="18">
                  <c:v>45</c:v>
                </c:pt>
                <c:pt idx="19">
                  <c:v>51</c:v>
                </c:pt>
                <c:pt idx="20">
                  <c:v>51</c:v>
                </c:pt>
                <c:pt idx="21">
                  <c:v>54</c:v>
                </c:pt>
                <c:pt idx="22">
                  <c:v>59</c:v>
                </c:pt>
                <c:pt idx="23">
                  <c:v>71</c:v>
                </c:pt>
                <c:pt idx="24">
                  <c:v>43</c:v>
                </c:pt>
                <c:pt idx="25">
                  <c:v>51</c:v>
                </c:pt>
                <c:pt idx="26">
                  <c:v>41</c:v>
                </c:pt>
                <c:pt idx="27">
                  <c:v>50</c:v>
                </c:pt>
                <c:pt idx="28">
                  <c:v>44</c:v>
                </c:pt>
                <c:pt idx="29">
                  <c:v>25</c:v>
                </c:pt>
                <c:pt idx="30">
                  <c:v>44</c:v>
                </c:pt>
                <c:pt idx="3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4-4311-85F0-F44A1986B089}"/>
            </c:ext>
          </c:extLst>
        </c:ser>
        <c:ser>
          <c:idx val="2"/>
          <c:order val="2"/>
          <c:tx>
            <c:strRef>
              <c:f>'Exits (#) by Sector'!$B$42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'Exits (#) by Sector'!$O$38:$AT$39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Sector'!$O$42:$AT$42</c:f>
              <c:numCache>
                <c:formatCode>General</c:formatCode>
                <c:ptCount val="32"/>
                <c:pt idx="0">
                  <c:v>26</c:v>
                </c:pt>
                <c:pt idx="1">
                  <c:v>21</c:v>
                </c:pt>
                <c:pt idx="2">
                  <c:v>30</c:v>
                </c:pt>
                <c:pt idx="3">
                  <c:v>44</c:v>
                </c:pt>
                <c:pt idx="4">
                  <c:v>22</c:v>
                </c:pt>
                <c:pt idx="5">
                  <c:v>21</c:v>
                </c:pt>
                <c:pt idx="6">
                  <c:v>43</c:v>
                </c:pt>
                <c:pt idx="7">
                  <c:v>33</c:v>
                </c:pt>
                <c:pt idx="8">
                  <c:v>39</c:v>
                </c:pt>
                <c:pt idx="9">
                  <c:v>39</c:v>
                </c:pt>
                <c:pt idx="10">
                  <c:v>48</c:v>
                </c:pt>
                <c:pt idx="11">
                  <c:v>45</c:v>
                </c:pt>
                <c:pt idx="12">
                  <c:v>43</c:v>
                </c:pt>
                <c:pt idx="13">
                  <c:v>36</c:v>
                </c:pt>
                <c:pt idx="14">
                  <c:v>31</c:v>
                </c:pt>
                <c:pt idx="15">
                  <c:v>44</c:v>
                </c:pt>
                <c:pt idx="16">
                  <c:v>33</c:v>
                </c:pt>
                <c:pt idx="17">
                  <c:v>38</c:v>
                </c:pt>
                <c:pt idx="18">
                  <c:v>46</c:v>
                </c:pt>
                <c:pt idx="19">
                  <c:v>37</c:v>
                </c:pt>
                <c:pt idx="20">
                  <c:v>44</c:v>
                </c:pt>
                <c:pt idx="21">
                  <c:v>42</c:v>
                </c:pt>
                <c:pt idx="22">
                  <c:v>38</c:v>
                </c:pt>
                <c:pt idx="23">
                  <c:v>33</c:v>
                </c:pt>
                <c:pt idx="24">
                  <c:v>36</c:v>
                </c:pt>
                <c:pt idx="25">
                  <c:v>34</c:v>
                </c:pt>
                <c:pt idx="26">
                  <c:v>32</c:v>
                </c:pt>
                <c:pt idx="27">
                  <c:v>24</c:v>
                </c:pt>
                <c:pt idx="28">
                  <c:v>21</c:v>
                </c:pt>
                <c:pt idx="29">
                  <c:v>15</c:v>
                </c:pt>
                <c:pt idx="30">
                  <c:v>27</c:v>
                </c:pt>
                <c:pt idx="3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4-4311-85F0-F44A1986B089}"/>
            </c:ext>
          </c:extLst>
        </c:ser>
        <c:ser>
          <c:idx val="3"/>
          <c:order val="3"/>
          <c:tx>
            <c:strRef>
              <c:f>'Exits (#) by Sector'!$B$43</c:f>
              <c:strCache>
                <c:ptCount val="1"/>
                <c:pt idx="0">
                  <c:v>Financial services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'Exits (#) by Sector'!$O$38:$AT$39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Sector'!$O$43:$AT$43</c:f>
              <c:numCache>
                <c:formatCode>General</c:formatCode>
                <c:ptCount val="32"/>
                <c:pt idx="0">
                  <c:v>14</c:v>
                </c:pt>
                <c:pt idx="1">
                  <c:v>10</c:v>
                </c:pt>
                <c:pt idx="2">
                  <c:v>12</c:v>
                </c:pt>
                <c:pt idx="3">
                  <c:v>20</c:v>
                </c:pt>
                <c:pt idx="4">
                  <c:v>18</c:v>
                </c:pt>
                <c:pt idx="5">
                  <c:v>22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22</c:v>
                </c:pt>
                <c:pt idx="10">
                  <c:v>23</c:v>
                </c:pt>
                <c:pt idx="11">
                  <c:v>31</c:v>
                </c:pt>
                <c:pt idx="12">
                  <c:v>26</c:v>
                </c:pt>
                <c:pt idx="13">
                  <c:v>30</c:v>
                </c:pt>
                <c:pt idx="14">
                  <c:v>23</c:v>
                </c:pt>
                <c:pt idx="15">
                  <c:v>16</c:v>
                </c:pt>
                <c:pt idx="16">
                  <c:v>25</c:v>
                </c:pt>
                <c:pt idx="17">
                  <c:v>28</c:v>
                </c:pt>
                <c:pt idx="18">
                  <c:v>25</c:v>
                </c:pt>
                <c:pt idx="19">
                  <c:v>22</c:v>
                </c:pt>
                <c:pt idx="20">
                  <c:v>33</c:v>
                </c:pt>
                <c:pt idx="21">
                  <c:v>26</c:v>
                </c:pt>
                <c:pt idx="22">
                  <c:v>27</c:v>
                </c:pt>
                <c:pt idx="23">
                  <c:v>23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17</c:v>
                </c:pt>
                <c:pt idx="28">
                  <c:v>21</c:v>
                </c:pt>
                <c:pt idx="29">
                  <c:v>10</c:v>
                </c:pt>
                <c:pt idx="30">
                  <c:v>8</c:v>
                </c:pt>
                <c:pt idx="3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4-4311-85F0-F44A1986B089}"/>
            </c:ext>
          </c:extLst>
        </c:ser>
        <c:ser>
          <c:idx val="4"/>
          <c:order val="4"/>
          <c:tx>
            <c:strRef>
              <c:f>'Exits (#) by Sector'!$B$44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'Exits (#) by Sector'!$O$38:$AT$39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Sector'!$O$44:$AT$44</c:f>
              <c:numCache>
                <c:formatCode>General</c:formatCode>
                <c:ptCount val="32"/>
                <c:pt idx="0">
                  <c:v>19</c:v>
                </c:pt>
                <c:pt idx="1">
                  <c:v>19</c:v>
                </c:pt>
                <c:pt idx="2">
                  <c:v>24</c:v>
                </c:pt>
                <c:pt idx="3">
                  <c:v>27</c:v>
                </c:pt>
                <c:pt idx="4">
                  <c:v>18</c:v>
                </c:pt>
                <c:pt idx="5">
                  <c:v>27</c:v>
                </c:pt>
                <c:pt idx="6">
                  <c:v>21</c:v>
                </c:pt>
                <c:pt idx="7">
                  <c:v>34</c:v>
                </c:pt>
                <c:pt idx="8">
                  <c:v>26</c:v>
                </c:pt>
                <c:pt idx="9">
                  <c:v>18</c:v>
                </c:pt>
                <c:pt idx="10">
                  <c:v>12</c:v>
                </c:pt>
                <c:pt idx="11">
                  <c:v>23</c:v>
                </c:pt>
                <c:pt idx="12">
                  <c:v>15</c:v>
                </c:pt>
                <c:pt idx="13">
                  <c:v>20</c:v>
                </c:pt>
                <c:pt idx="14">
                  <c:v>15</c:v>
                </c:pt>
                <c:pt idx="15">
                  <c:v>24</c:v>
                </c:pt>
                <c:pt idx="16">
                  <c:v>27</c:v>
                </c:pt>
                <c:pt idx="17">
                  <c:v>20</c:v>
                </c:pt>
                <c:pt idx="18">
                  <c:v>20</c:v>
                </c:pt>
                <c:pt idx="19">
                  <c:v>19</c:v>
                </c:pt>
                <c:pt idx="20">
                  <c:v>23</c:v>
                </c:pt>
                <c:pt idx="21">
                  <c:v>24</c:v>
                </c:pt>
                <c:pt idx="22">
                  <c:v>16</c:v>
                </c:pt>
                <c:pt idx="23">
                  <c:v>31</c:v>
                </c:pt>
                <c:pt idx="24">
                  <c:v>15</c:v>
                </c:pt>
                <c:pt idx="25">
                  <c:v>18</c:v>
                </c:pt>
                <c:pt idx="26">
                  <c:v>12</c:v>
                </c:pt>
                <c:pt idx="27">
                  <c:v>21</c:v>
                </c:pt>
                <c:pt idx="28">
                  <c:v>13</c:v>
                </c:pt>
                <c:pt idx="29">
                  <c:v>7</c:v>
                </c:pt>
                <c:pt idx="30">
                  <c:v>7</c:v>
                </c:pt>
                <c:pt idx="3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44-4311-85F0-F44A1986B089}"/>
            </c:ext>
          </c:extLst>
        </c:ser>
        <c:ser>
          <c:idx val="5"/>
          <c:order val="5"/>
          <c:tx>
            <c:strRef>
              <c:f>'Exits (#) by Sector'!$B$45</c:f>
              <c:strCache>
                <c:ptCount val="1"/>
                <c:pt idx="0">
                  <c:v>B2C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'Exits (#) by Sector'!$O$38:$AT$39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Sector'!$O$45:$AT$45</c:f>
              <c:numCache>
                <c:formatCode>General</c:formatCode>
                <c:ptCount val="32"/>
                <c:pt idx="0">
                  <c:v>52</c:v>
                </c:pt>
                <c:pt idx="1">
                  <c:v>54</c:v>
                </c:pt>
                <c:pt idx="2">
                  <c:v>64</c:v>
                </c:pt>
                <c:pt idx="3">
                  <c:v>80</c:v>
                </c:pt>
                <c:pt idx="4">
                  <c:v>81</c:v>
                </c:pt>
                <c:pt idx="5">
                  <c:v>87</c:v>
                </c:pt>
                <c:pt idx="6">
                  <c:v>91</c:v>
                </c:pt>
                <c:pt idx="7">
                  <c:v>79</c:v>
                </c:pt>
                <c:pt idx="8">
                  <c:v>75</c:v>
                </c:pt>
                <c:pt idx="9">
                  <c:v>73</c:v>
                </c:pt>
                <c:pt idx="10">
                  <c:v>64</c:v>
                </c:pt>
                <c:pt idx="11">
                  <c:v>70</c:v>
                </c:pt>
                <c:pt idx="12">
                  <c:v>75</c:v>
                </c:pt>
                <c:pt idx="13">
                  <c:v>66</c:v>
                </c:pt>
                <c:pt idx="14">
                  <c:v>87</c:v>
                </c:pt>
                <c:pt idx="15">
                  <c:v>76</c:v>
                </c:pt>
                <c:pt idx="16">
                  <c:v>66</c:v>
                </c:pt>
                <c:pt idx="17">
                  <c:v>88</c:v>
                </c:pt>
                <c:pt idx="18">
                  <c:v>60</c:v>
                </c:pt>
                <c:pt idx="19">
                  <c:v>70</c:v>
                </c:pt>
                <c:pt idx="20">
                  <c:v>67</c:v>
                </c:pt>
                <c:pt idx="21">
                  <c:v>62</c:v>
                </c:pt>
                <c:pt idx="22">
                  <c:v>59</c:v>
                </c:pt>
                <c:pt idx="23">
                  <c:v>61</c:v>
                </c:pt>
                <c:pt idx="24">
                  <c:v>61</c:v>
                </c:pt>
                <c:pt idx="25">
                  <c:v>43</c:v>
                </c:pt>
                <c:pt idx="26">
                  <c:v>57</c:v>
                </c:pt>
                <c:pt idx="27">
                  <c:v>53</c:v>
                </c:pt>
                <c:pt idx="28">
                  <c:v>56</c:v>
                </c:pt>
                <c:pt idx="29">
                  <c:v>24</c:v>
                </c:pt>
                <c:pt idx="30">
                  <c:v>24</c:v>
                </c:pt>
                <c:pt idx="3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44-4311-85F0-F44A1986B089}"/>
            </c:ext>
          </c:extLst>
        </c:ser>
        <c:ser>
          <c:idx val="6"/>
          <c:order val="6"/>
          <c:tx>
            <c:strRef>
              <c:f>'Exits (#) by Sector'!$B$46</c:f>
              <c:strCache>
                <c:ptCount val="1"/>
                <c:pt idx="0">
                  <c:v>B2B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'Exits (#) by Sector'!$O$38:$AT$39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Sector'!$O$46:$AT$46</c:f>
              <c:numCache>
                <c:formatCode>General</c:formatCode>
                <c:ptCount val="32"/>
                <c:pt idx="0">
                  <c:v>74</c:v>
                </c:pt>
                <c:pt idx="1">
                  <c:v>72</c:v>
                </c:pt>
                <c:pt idx="2">
                  <c:v>75</c:v>
                </c:pt>
                <c:pt idx="3">
                  <c:v>109</c:v>
                </c:pt>
                <c:pt idx="4">
                  <c:v>108</c:v>
                </c:pt>
                <c:pt idx="5">
                  <c:v>101</c:v>
                </c:pt>
                <c:pt idx="6">
                  <c:v>112</c:v>
                </c:pt>
                <c:pt idx="7">
                  <c:v>125</c:v>
                </c:pt>
                <c:pt idx="8">
                  <c:v>115</c:v>
                </c:pt>
                <c:pt idx="9">
                  <c:v>108</c:v>
                </c:pt>
                <c:pt idx="10">
                  <c:v>108</c:v>
                </c:pt>
                <c:pt idx="11">
                  <c:v>144</c:v>
                </c:pt>
                <c:pt idx="12">
                  <c:v>99</c:v>
                </c:pt>
                <c:pt idx="13">
                  <c:v>118</c:v>
                </c:pt>
                <c:pt idx="14">
                  <c:v>105</c:v>
                </c:pt>
                <c:pt idx="15">
                  <c:v>118</c:v>
                </c:pt>
                <c:pt idx="16">
                  <c:v>97</c:v>
                </c:pt>
                <c:pt idx="17">
                  <c:v>107</c:v>
                </c:pt>
                <c:pt idx="18">
                  <c:v>126</c:v>
                </c:pt>
                <c:pt idx="19">
                  <c:v>119</c:v>
                </c:pt>
                <c:pt idx="20">
                  <c:v>108</c:v>
                </c:pt>
                <c:pt idx="21">
                  <c:v>104</c:v>
                </c:pt>
                <c:pt idx="22">
                  <c:v>106</c:v>
                </c:pt>
                <c:pt idx="23">
                  <c:v>106</c:v>
                </c:pt>
                <c:pt idx="24">
                  <c:v>93</c:v>
                </c:pt>
                <c:pt idx="25">
                  <c:v>87</c:v>
                </c:pt>
                <c:pt idx="26">
                  <c:v>98</c:v>
                </c:pt>
                <c:pt idx="27">
                  <c:v>110</c:v>
                </c:pt>
                <c:pt idx="28">
                  <c:v>90</c:v>
                </c:pt>
                <c:pt idx="29">
                  <c:v>31</c:v>
                </c:pt>
                <c:pt idx="30">
                  <c:v>56</c:v>
                </c:pt>
                <c:pt idx="3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44-4311-85F0-F44A1986B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64282400"/>
        <c:axId val="1664293280"/>
      </c:barChart>
      <c:catAx>
        <c:axId val="16642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93280"/>
        <c:crosses val="autoZero"/>
        <c:auto val="1"/>
        <c:lblAlgn val="ctr"/>
        <c:lblOffset val="100"/>
        <c:noMultiLvlLbl val="0"/>
      </c:catAx>
      <c:valAx>
        <c:axId val="16642932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'Exits ($) by Type'!$B$32</c:f>
              <c:strCache>
                <c:ptCount val="1"/>
                <c:pt idx="0">
                  <c:v>Corporate acquisition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'Exits ($) by Type'!$O$30:$AT$31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Type'!$O$32:$AT$32</c:f>
              <c:numCache>
                <c:formatCode>"$"#,##0.0</c:formatCode>
                <c:ptCount val="32"/>
                <c:pt idx="0">
                  <c:v>21.506602714450572</c:v>
                </c:pt>
                <c:pt idx="1">
                  <c:v>22.81410702458113</c:v>
                </c:pt>
                <c:pt idx="2">
                  <c:v>36.726212644145008</c:v>
                </c:pt>
                <c:pt idx="3">
                  <c:v>43.51671116356215</c:v>
                </c:pt>
                <c:pt idx="4">
                  <c:v>34.923995628671385</c:v>
                </c:pt>
                <c:pt idx="5">
                  <c:v>36.339742485409381</c:v>
                </c:pt>
                <c:pt idx="6">
                  <c:v>41.983713184421553</c:v>
                </c:pt>
                <c:pt idx="7">
                  <c:v>60.508408990524494</c:v>
                </c:pt>
                <c:pt idx="8">
                  <c:v>58.19153485165652</c:v>
                </c:pt>
                <c:pt idx="9">
                  <c:v>49.845123409962731</c:v>
                </c:pt>
                <c:pt idx="10">
                  <c:v>48.936124873008545</c:v>
                </c:pt>
                <c:pt idx="11">
                  <c:v>73.935611993491719</c:v>
                </c:pt>
                <c:pt idx="12">
                  <c:v>42.08360545153235</c:v>
                </c:pt>
                <c:pt idx="13">
                  <c:v>44.3457144831779</c:v>
                </c:pt>
                <c:pt idx="14">
                  <c:v>61.016185384296165</c:v>
                </c:pt>
                <c:pt idx="15">
                  <c:v>48.979464305414169</c:v>
                </c:pt>
                <c:pt idx="16">
                  <c:v>31.325123745477718</c:v>
                </c:pt>
                <c:pt idx="17">
                  <c:v>49.796550935754944</c:v>
                </c:pt>
                <c:pt idx="18">
                  <c:v>49.178709197963478</c:v>
                </c:pt>
                <c:pt idx="19">
                  <c:v>61.213842894386751</c:v>
                </c:pt>
                <c:pt idx="20">
                  <c:v>46.703209350878481</c:v>
                </c:pt>
                <c:pt idx="21">
                  <c:v>43.089038230992294</c:v>
                </c:pt>
                <c:pt idx="22">
                  <c:v>64.806455913337913</c:v>
                </c:pt>
                <c:pt idx="23">
                  <c:v>64.545472288011595</c:v>
                </c:pt>
                <c:pt idx="24">
                  <c:v>42.713740808528399</c:v>
                </c:pt>
                <c:pt idx="25">
                  <c:v>24.488532108717038</c:v>
                </c:pt>
                <c:pt idx="26">
                  <c:v>34.882039290177588</c:v>
                </c:pt>
                <c:pt idx="27">
                  <c:v>33.311667178883958</c:v>
                </c:pt>
                <c:pt idx="28">
                  <c:v>32.884163987000683</c:v>
                </c:pt>
                <c:pt idx="29">
                  <c:v>15.857470745183306</c:v>
                </c:pt>
                <c:pt idx="30">
                  <c:v>31.103242411628287</c:v>
                </c:pt>
                <c:pt idx="31">
                  <c:v>40.086196040679454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B-4843-B2B4-F27430BCD3F4}"/>
            </c:ext>
          </c:extLst>
        </c:ser>
        <c:ser>
          <c:idx val="1"/>
          <c:order val="1"/>
          <c:tx>
            <c:strRef>
              <c:f>'Exits ($) by Type'!$B$33</c:f>
              <c:strCache>
                <c:ptCount val="1"/>
                <c:pt idx="0">
                  <c:v>Public listing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'Exits ($) by Type'!$O$30:$AT$31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Type'!$O$33:$AT$33</c:f>
              <c:numCache>
                <c:formatCode>"$"#,##0.0</c:formatCode>
                <c:ptCount val="32"/>
                <c:pt idx="0">
                  <c:v>10.906629109078827</c:v>
                </c:pt>
                <c:pt idx="1">
                  <c:v>30.030418123650467</c:v>
                </c:pt>
                <c:pt idx="2">
                  <c:v>9.6949430150000016</c:v>
                </c:pt>
                <c:pt idx="3">
                  <c:v>58.576003983</c:v>
                </c:pt>
                <c:pt idx="4">
                  <c:v>32.899184910999985</c:v>
                </c:pt>
                <c:pt idx="5">
                  <c:v>29.707829891999989</c:v>
                </c:pt>
                <c:pt idx="6">
                  <c:v>5.2481171269999898</c:v>
                </c:pt>
                <c:pt idx="7">
                  <c:v>20.148626572999998</c:v>
                </c:pt>
                <c:pt idx="8">
                  <c:v>1.1389581530000001</c:v>
                </c:pt>
                <c:pt idx="9">
                  <c:v>22.007012672999977</c:v>
                </c:pt>
                <c:pt idx="10">
                  <c:v>4.5593835490000005</c:v>
                </c:pt>
                <c:pt idx="11">
                  <c:v>15.116397955</c:v>
                </c:pt>
                <c:pt idx="12">
                  <c:v>1.2595001E-2</c:v>
                </c:pt>
                <c:pt idx="13">
                  <c:v>12.700310589297448</c:v>
                </c:pt>
                <c:pt idx="14">
                  <c:v>6.8456616509999888</c:v>
                </c:pt>
                <c:pt idx="15">
                  <c:v>15.486721807999976</c:v>
                </c:pt>
                <c:pt idx="16">
                  <c:v>17.828647667199398</c:v>
                </c:pt>
                <c:pt idx="17">
                  <c:v>13.188606134999997</c:v>
                </c:pt>
                <c:pt idx="18">
                  <c:v>2.5285464849999992</c:v>
                </c:pt>
                <c:pt idx="19">
                  <c:v>5.785443774</c:v>
                </c:pt>
                <c:pt idx="20">
                  <c:v>23.857630598000004</c:v>
                </c:pt>
                <c:pt idx="21">
                  <c:v>16.759274451999993</c:v>
                </c:pt>
                <c:pt idx="22">
                  <c:v>7.0989672699999984</c:v>
                </c:pt>
                <c:pt idx="23">
                  <c:v>2.0117734769662414</c:v>
                </c:pt>
                <c:pt idx="24">
                  <c:v>2.0588235359999998</c:v>
                </c:pt>
                <c:pt idx="25">
                  <c:v>23.017174512642587</c:v>
                </c:pt>
                <c:pt idx="26">
                  <c:v>8.3262351729999988</c:v>
                </c:pt>
                <c:pt idx="27">
                  <c:v>0.13722009899999998</c:v>
                </c:pt>
                <c:pt idx="28">
                  <c:v>7.8081390709999896</c:v>
                </c:pt>
                <c:pt idx="29">
                  <c:v>21.696378379999988</c:v>
                </c:pt>
                <c:pt idx="30">
                  <c:v>36.336938706000005</c:v>
                </c:pt>
                <c:pt idx="31">
                  <c:v>34.803992077000004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B-4843-B2B4-F27430BCD3F4}"/>
            </c:ext>
          </c:extLst>
        </c:ser>
        <c:ser>
          <c:idx val="2"/>
          <c:order val="2"/>
          <c:tx>
            <c:strRef>
              <c:f>'Exits ($) by Type'!$B$34</c:f>
              <c:strCache>
                <c:ptCount val="1"/>
                <c:pt idx="0">
                  <c:v>Sponsor-to-sponsor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'Exits ($) by Type'!$O$30:$AT$31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($) by Type'!$O$34:$AT$34</c:f>
              <c:numCache>
                <c:formatCode>"$"#,##0.0</c:formatCode>
                <c:ptCount val="32"/>
                <c:pt idx="0">
                  <c:v>12.907036875505124</c:v>
                </c:pt>
                <c:pt idx="1">
                  <c:v>16.261872918303403</c:v>
                </c:pt>
                <c:pt idx="2">
                  <c:v>22.553823667332296</c:v>
                </c:pt>
                <c:pt idx="3">
                  <c:v>39.245683070236332</c:v>
                </c:pt>
                <c:pt idx="4">
                  <c:v>33.654744146888738</c:v>
                </c:pt>
                <c:pt idx="5">
                  <c:v>39.694194677882642</c:v>
                </c:pt>
                <c:pt idx="6">
                  <c:v>49.530861121756303</c:v>
                </c:pt>
                <c:pt idx="7">
                  <c:v>36.312117350200701</c:v>
                </c:pt>
                <c:pt idx="8">
                  <c:v>27.628482443086323</c:v>
                </c:pt>
                <c:pt idx="9">
                  <c:v>30.476227781162219</c:v>
                </c:pt>
                <c:pt idx="10">
                  <c:v>34.801536484856719</c:v>
                </c:pt>
                <c:pt idx="11">
                  <c:v>35.078668437228878</c:v>
                </c:pt>
                <c:pt idx="12">
                  <c:v>24.717022741493263</c:v>
                </c:pt>
                <c:pt idx="13">
                  <c:v>40.860289714711065</c:v>
                </c:pt>
                <c:pt idx="14">
                  <c:v>28.340665660075167</c:v>
                </c:pt>
                <c:pt idx="15">
                  <c:v>42.659468996752004</c:v>
                </c:pt>
                <c:pt idx="16">
                  <c:v>38.276987663421849</c:v>
                </c:pt>
                <c:pt idx="17">
                  <c:v>46.284346087920525</c:v>
                </c:pt>
                <c:pt idx="18">
                  <c:v>50.254649586983838</c:v>
                </c:pt>
                <c:pt idx="19">
                  <c:v>45.443902580494942</c:v>
                </c:pt>
                <c:pt idx="20">
                  <c:v>40.406597246741256</c:v>
                </c:pt>
                <c:pt idx="21">
                  <c:v>45.456841287554283</c:v>
                </c:pt>
                <c:pt idx="22">
                  <c:v>42.469720567155079</c:v>
                </c:pt>
                <c:pt idx="23">
                  <c:v>55.67171409650765</c:v>
                </c:pt>
                <c:pt idx="24">
                  <c:v>32.066681007273509</c:v>
                </c:pt>
                <c:pt idx="25">
                  <c:v>74.250142801376356</c:v>
                </c:pt>
                <c:pt idx="26">
                  <c:v>43.27100715338041</c:v>
                </c:pt>
                <c:pt idx="27">
                  <c:v>38.478851078684421</c:v>
                </c:pt>
                <c:pt idx="28">
                  <c:v>30.119576375206513</c:v>
                </c:pt>
                <c:pt idx="29">
                  <c:v>16.630906334452977</c:v>
                </c:pt>
                <c:pt idx="30">
                  <c:v>13.335213170813848</c:v>
                </c:pt>
                <c:pt idx="31">
                  <c:v>49.085242518474814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B-4843-B2B4-F27430BCD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2859808"/>
        <c:axId val="669037904"/>
      </c:barChart>
      <c:catAx>
        <c:axId val="928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37904"/>
        <c:crosses val="autoZero"/>
        <c:auto val="1"/>
        <c:lblAlgn val="ctr"/>
        <c:lblOffset val="100"/>
        <c:noMultiLvlLbl val="0"/>
      </c:catAx>
      <c:valAx>
        <c:axId val="6690379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'Exits ($) by Type'!$B$7</c:f>
              <c:strCache>
                <c:ptCount val="1"/>
                <c:pt idx="0">
                  <c:v>Corporate acquisition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'Exits ($) by Type'!$C$6:$Q$6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($) by Type'!$C$7:$Q$7</c:f>
              <c:numCache>
                <c:formatCode>"$"#,##0.0</c:formatCode>
                <c:ptCount val="15"/>
                <c:pt idx="0">
                  <c:v>80.736677833162645</c:v>
                </c:pt>
                <c:pt idx="1">
                  <c:v>114.79229309661321</c:v>
                </c:pt>
                <c:pt idx="2">
                  <c:v>79.354838373485563</c:v>
                </c:pt>
                <c:pt idx="3">
                  <c:v>49.927043144585646</c:v>
                </c:pt>
                <c:pt idx="4">
                  <c:v>115.00950484944981</c:v>
                </c:pt>
                <c:pt idx="5">
                  <c:v>110.29564027474443</c:v>
                </c:pt>
                <c:pt idx="6">
                  <c:v>148.85933570236017</c:v>
                </c:pt>
                <c:pt idx="7">
                  <c:v>124.5636335467389</c:v>
                </c:pt>
                <c:pt idx="8">
                  <c:v>173.75586028902708</c:v>
                </c:pt>
                <c:pt idx="9">
                  <c:v>230.90839512811951</c:v>
                </c:pt>
                <c:pt idx="10">
                  <c:v>196.42496962442104</c:v>
                </c:pt>
                <c:pt idx="11">
                  <c:v>191.51422677358261</c:v>
                </c:pt>
                <c:pt idx="12">
                  <c:v>219.14417578322033</c:v>
                </c:pt>
                <c:pt idx="13">
                  <c:v>135.39597938630695</c:v>
                </c:pt>
                <c:pt idx="14">
                  <c:v>119.93107318449191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1-41EC-883E-E33CD1DBFB3D}"/>
            </c:ext>
          </c:extLst>
        </c:ser>
        <c:ser>
          <c:idx val="1"/>
          <c:order val="1"/>
          <c:tx>
            <c:strRef>
              <c:f>'Exits ($) by Type'!$B$8</c:f>
              <c:strCache>
                <c:ptCount val="1"/>
                <c:pt idx="0">
                  <c:v>Public listing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'Exits ($) by Type'!$C$6:$Q$6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($) by Type'!$C$8:$Q$8</c:f>
              <c:numCache>
                <c:formatCode>"$"#,##0.0</c:formatCode>
                <c:ptCount val="15"/>
                <c:pt idx="0">
                  <c:v>40.477458333669418</c:v>
                </c:pt>
                <c:pt idx="1">
                  <c:v>41.103009570376464</c:v>
                </c:pt>
                <c:pt idx="2">
                  <c:v>5.7873980940000003</c:v>
                </c:pt>
                <c:pt idx="3">
                  <c:v>31.280634160999981</c:v>
                </c:pt>
                <c:pt idx="4">
                  <c:v>29.787856453999996</c:v>
                </c:pt>
                <c:pt idx="5">
                  <c:v>77.087312205000018</c:v>
                </c:pt>
                <c:pt idx="6">
                  <c:v>28.954713102999978</c:v>
                </c:pt>
                <c:pt idx="7">
                  <c:v>109.2079942307293</c:v>
                </c:pt>
                <c:pt idx="8">
                  <c:v>88.003758503</c:v>
                </c:pt>
                <c:pt idx="9">
                  <c:v>42.821752329999981</c:v>
                </c:pt>
                <c:pt idx="10">
                  <c:v>35.045289049297416</c:v>
                </c:pt>
                <c:pt idx="11">
                  <c:v>39.331244061199406</c:v>
                </c:pt>
                <c:pt idx="12">
                  <c:v>49.727645796966222</c:v>
                </c:pt>
                <c:pt idx="13">
                  <c:v>33.539453320642586</c:v>
                </c:pt>
                <c:pt idx="14">
                  <c:v>100.64544823399994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1-41EC-883E-E33CD1DBFB3D}"/>
            </c:ext>
          </c:extLst>
        </c:ser>
        <c:ser>
          <c:idx val="2"/>
          <c:order val="2"/>
          <c:tx>
            <c:strRef>
              <c:f>'Exits ($) by Type'!$B$9</c:f>
              <c:strCache>
                <c:ptCount val="1"/>
                <c:pt idx="0">
                  <c:v>Sponsor-to-sponsor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'Exits ($) by Type'!$C$6:$Q$6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($) by Type'!$C$9:$Q$9</c:f>
              <c:numCache>
                <c:formatCode>"$"#,##0.0</c:formatCode>
                <c:ptCount val="15"/>
                <c:pt idx="0">
                  <c:v>66.538510164012834</c:v>
                </c:pt>
                <c:pt idx="1">
                  <c:v>96.632986544903744</c:v>
                </c:pt>
                <c:pt idx="2">
                  <c:v>51.445873445491131</c:v>
                </c:pt>
                <c:pt idx="3">
                  <c:v>14.954219404471308</c:v>
                </c:pt>
                <c:pt idx="4">
                  <c:v>68.360613838935123</c:v>
                </c:pt>
                <c:pt idx="5">
                  <c:v>64.654222115159243</c:v>
                </c:pt>
                <c:pt idx="6">
                  <c:v>110.43791509814913</c:v>
                </c:pt>
                <c:pt idx="7">
                  <c:v>90.968416531377173</c:v>
                </c:pt>
                <c:pt idx="8">
                  <c:v>159.19191729672855</c:v>
                </c:pt>
                <c:pt idx="9">
                  <c:v>127.98491514633436</c:v>
                </c:pt>
                <c:pt idx="10">
                  <c:v>136.57744711303144</c:v>
                </c:pt>
                <c:pt idx="11">
                  <c:v>180.25988591882174</c:v>
                </c:pt>
                <c:pt idx="12">
                  <c:v>184.00487319795863</c:v>
                </c:pt>
                <c:pt idx="13">
                  <c:v>188.06668204071477</c:v>
                </c:pt>
                <c:pt idx="14">
                  <c:v>109.17093839894801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71-41EC-883E-E33CD1DBF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2749408"/>
        <c:axId val="669029168"/>
      </c:barChart>
      <c:catAx>
        <c:axId val="927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29168"/>
        <c:crosses val="autoZero"/>
        <c:auto val="1"/>
        <c:lblAlgn val="ctr"/>
        <c:lblOffset val="100"/>
        <c:noMultiLvlLbl val="0"/>
      </c:catAx>
      <c:valAx>
        <c:axId val="6690291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_);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'Exits (#) by Type'!$B$32</c:f>
              <c:strCache>
                <c:ptCount val="1"/>
                <c:pt idx="0">
                  <c:v>Corporate acquisition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'Exits (#) by Type'!$O$30:$AT$31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Type'!$O$32:$AT$32</c:f>
              <c:numCache>
                <c:formatCode>General</c:formatCode>
                <c:ptCount val="32"/>
                <c:pt idx="0">
                  <c:v>121</c:v>
                </c:pt>
                <c:pt idx="1">
                  <c:v>127</c:v>
                </c:pt>
                <c:pt idx="2">
                  <c:v>125</c:v>
                </c:pt>
                <c:pt idx="3">
                  <c:v>172</c:v>
                </c:pt>
                <c:pt idx="4">
                  <c:v>155</c:v>
                </c:pt>
                <c:pt idx="5">
                  <c:v>155</c:v>
                </c:pt>
                <c:pt idx="6">
                  <c:v>183</c:v>
                </c:pt>
                <c:pt idx="7">
                  <c:v>189</c:v>
                </c:pt>
                <c:pt idx="8">
                  <c:v>196</c:v>
                </c:pt>
                <c:pt idx="9">
                  <c:v>154</c:v>
                </c:pt>
                <c:pt idx="10">
                  <c:v>163</c:v>
                </c:pt>
                <c:pt idx="11">
                  <c:v>200</c:v>
                </c:pt>
                <c:pt idx="12">
                  <c:v>186</c:v>
                </c:pt>
                <c:pt idx="13">
                  <c:v>168</c:v>
                </c:pt>
                <c:pt idx="14">
                  <c:v>166</c:v>
                </c:pt>
                <c:pt idx="15">
                  <c:v>165</c:v>
                </c:pt>
                <c:pt idx="16">
                  <c:v>141</c:v>
                </c:pt>
                <c:pt idx="17">
                  <c:v>177</c:v>
                </c:pt>
                <c:pt idx="18">
                  <c:v>162</c:v>
                </c:pt>
                <c:pt idx="19">
                  <c:v>160</c:v>
                </c:pt>
                <c:pt idx="20">
                  <c:v>171</c:v>
                </c:pt>
                <c:pt idx="21">
                  <c:v>139</c:v>
                </c:pt>
                <c:pt idx="22">
                  <c:v>160</c:v>
                </c:pt>
                <c:pt idx="23">
                  <c:v>161</c:v>
                </c:pt>
                <c:pt idx="24">
                  <c:v>137</c:v>
                </c:pt>
                <c:pt idx="25">
                  <c:v>99</c:v>
                </c:pt>
                <c:pt idx="26">
                  <c:v>106</c:v>
                </c:pt>
                <c:pt idx="27">
                  <c:v>120</c:v>
                </c:pt>
                <c:pt idx="28">
                  <c:v>128</c:v>
                </c:pt>
                <c:pt idx="29">
                  <c:v>58</c:v>
                </c:pt>
                <c:pt idx="30">
                  <c:v>79</c:v>
                </c:pt>
                <c:pt idx="3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3-4E7D-ABDD-A8EF2E1F8E8C}"/>
            </c:ext>
          </c:extLst>
        </c:ser>
        <c:ser>
          <c:idx val="1"/>
          <c:order val="1"/>
          <c:tx>
            <c:strRef>
              <c:f>'Exits (#) by Type'!$B$33</c:f>
              <c:strCache>
                <c:ptCount val="1"/>
                <c:pt idx="0">
                  <c:v>Public listing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'Exits (#) by Type'!$O$30:$AT$31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Type'!$O$33:$AT$33</c:f>
              <c:numCache>
                <c:formatCode>General</c:formatCode>
                <c:ptCount val="32"/>
                <c:pt idx="0">
                  <c:v>13</c:v>
                </c:pt>
                <c:pt idx="1">
                  <c:v>20</c:v>
                </c:pt>
                <c:pt idx="2">
                  <c:v>11</c:v>
                </c:pt>
                <c:pt idx="3">
                  <c:v>24</c:v>
                </c:pt>
                <c:pt idx="4">
                  <c:v>18</c:v>
                </c:pt>
                <c:pt idx="5">
                  <c:v>25</c:v>
                </c:pt>
                <c:pt idx="6">
                  <c:v>13</c:v>
                </c:pt>
                <c:pt idx="7">
                  <c:v>19</c:v>
                </c:pt>
                <c:pt idx="8">
                  <c:v>6</c:v>
                </c:pt>
                <c:pt idx="9">
                  <c:v>20</c:v>
                </c:pt>
                <c:pt idx="10">
                  <c:v>12</c:v>
                </c:pt>
                <c:pt idx="11">
                  <c:v>7</c:v>
                </c:pt>
                <c:pt idx="12">
                  <c:v>4</c:v>
                </c:pt>
                <c:pt idx="13">
                  <c:v>15</c:v>
                </c:pt>
                <c:pt idx="14">
                  <c:v>9</c:v>
                </c:pt>
                <c:pt idx="15">
                  <c:v>12</c:v>
                </c:pt>
                <c:pt idx="16">
                  <c:v>19</c:v>
                </c:pt>
                <c:pt idx="17">
                  <c:v>12</c:v>
                </c:pt>
                <c:pt idx="18">
                  <c:v>9</c:v>
                </c:pt>
                <c:pt idx="19">
                  <c:v>11</c:v>
                </c:pt>
                <c:pt idx="20">
                  <c:v>17</c:v>
                </c:pt>
                <c:pt idx="21">
                  <c:v>18</c:v>
                </c:pt>
                <c:pt idx="22">
                  <c:v>9</c:v>
                </c:pt>
                <c:pt idx="23">
                  <c:v>6</c:v>
                </c:pt>
                <c:pt idx="24">
                  <c:v>1</c:v>
                </c:pt>
                <c:pt idx="25">
                  <c:v>12</c:v>
                </c:pt>
                <c:pt idx="26">
                  <c:v>8</c:v>
                </c:pt>
                <c:pt idx="27">
                  <c:v>6</c:v>
                </c:pt>
                <c:pt idx="28">
                  <c:v>4</c:v>
                </c:pt>
                <c:pt idx="29">
                  <c:v>5</c:v>
                </c:pt>
                <c:pt idx="30">
                  <c:v>14</c:v>
                </c:pt>
                <c:pt idx="3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3-4E7D-ABDD-A8EF2E1F8E8C}"/>
            </c:ext>
          </c:extLst>
        </c:ser>
        <c:ser>
          <c:idx val="2"/>
          <c:order val="2"/>
          <c:tx>
            <c:strRef>
              <c:f>'Exits (#) by Type'!$B$34</c:f>
              <c:strCache>
                <c:ptCount val="1"/>
                <c:pt idx="0">
                  <c:v>Sponsor-to-sponsor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'Exits (#) by Type'!$O$30:$AT$31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'Exits (#) by Type'!$O$34:$AT$34</c:f>
              <c:numCache>
                <c:formatCode>General</c:formatCode>
                <c:ptCount val="32"/>
                <c:pt idx="0">
                  <c:v>82</c:v>
                </c:pt>
                <c:pt idx="1">
                  <c:v>81</c:v>
                </c:pt>
                <c:pt idx="2">
                  <c:v>116</c:v>
                </c:pt>
                <c:pt idx="3">
                  <c:v>154</c:v>
                </c:pt>
                <c:pt idx="4">
                  <c:v>131</c:v>
                </c:pt>
                <c:pt idx="5">
                  <c:v>127</c:v>
                </c:pt>
                <c:pt idx="6">
                  <c:v>151</c:v>
                </c:pt>
                <c:pt idx="7">
                  <c:v>151</c:v>
                </c:pt>
                <c:pt idx="8">
                  <c:v>149</c:v>
                </c:pt>
                <c:pt idx="9">
                  <c:v>144</c:v>
                </c:pt>
                <c:pt idx="10">
                  <c:v>141</c:v>
                </c:pt>
                <c:pt idx="11">
                  <c:v>170</c:v>
                </c:pt>
                <c:pt idx="12">
                  <c:v>116</c:v>
                </c:pt>
                <c:pt idx="13">
                  <c:v>150</c:v>
                </c:pt>
                <c:pt idx="14">
                  <c:v>140</c:v>
                </c:pt>
                <c:pt idx="15">
                  <c:v>163</c:v>
                </c:pt>
                <c:pt idx="16">
                  <c:v>143</c:v>
                </c:pt>
                <c:pt idx="17">
                  <c:v>155</c:v>
                </c:pt>
                <c:pt idx="18">
                  <c:v>163</c:v>
                </c:pt>
                <c:pt idx="19">
                  <c:v>162</c:v>
                </c:pt>
                <c:pt idx="20">
                  <c:v>148</c:v>
                </c:pt>
                <c:pt idx="21">
                  <c:v>167</c:v>
                </c:pt>
                <c:pt idx="22">
                  <c:v>151</c:v>
                </c:pt>
                <c:pt idx="23">
                  <c:v>175</c:v>
                </c:pt>
                <c:pt idx="24">
                  <c:v>148</c:v>
                </c:pt>
                <c:pt idx="25">
                  <c:v>153</c:v>
                </c:pt>
                <c:pt idx="26">
                  <c:v>161</c:v>
                </c:pt>
                <c:pt idx="27">
                  <c:v>156</c:v>
                </c:pt>
                <c:pt idx="28">
                  <c:v>125</c:v>
                </c:pt>
                <c:pt idx="29">
                  <c:v>51</c:v>
                </c:pt>
                <c:pt idx="30">
                  <c:v>77</c:v>
                </c:pt>
                <c:pt idx="31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3-4E7D-ABDD-A8EF2E1F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6154511"/>
        <c:axId val="682512591"/>
      </c:barChart>
      <c:catAx>
        <c:axId val="6615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12591"/>
        <c:crosses val="autoZero"/>
        <c:auto val="1"/>
        <c:lblAlgn val="ctr"/>
        <c:lblOffset val="100"/>
        <c:noMultiLvlLbl val="0"/>
      </c:catAx>
      <c:valAx>
        <c:axId val="6825125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'Exits (#) by Type'!$B$7</c:f>
              <c:strCache>
                <c:ptCount val="1"/>
                <c:pt idx="0">
                  <c:v>Corporate acquisition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'Exits (#) by Type'!$C$6:$Q$6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(#) by Type'!$C$7:$Q$7</c:f>
              <c:numCache>
                <c:formatCode>General</c:formatCode>
                <c:ptCount val="15"/>
                <c:pt idx="0">
                  <c:v>390</c:v>
                </c:pt>
                <c:pt idx="1">
                  <c:v>504</c:v>
                </c:pt>
                <c:pt idx="2">
                  <c:v>389</c:v>
                </c:pt>
                <c:pt idx="3">
                  <c:v>275</c:v>
                </c:pt>
                <c:pt idx="4">
                  <c:v>475</c:v>
                </c:pt>
                <c:pt idx="5">
                  <c:v>524</c:v>
                </c:pt>
                <c:pt idx="6">
                  <c:v>608</c:v>
                </c:pt>
                <c:pt idx="7">
                  <c:v>545</c:v>
                </c:pt>
                <c:pt idx="8">
                  <c:v>682</c:v>
                </c:pt>
                <c:pt idx="9">
                  <c:v>713</c:v>
                </c:pt>
                <c:pt idx="10">
                  <c:v>685</c:v>
                </c:pt>
                <c:pt idx="11">
                  <c:v>640</c:v>
                </c:pt>
                <c:pt idx="12">
                  <c:v>631</c:v>
                </c:pt>
                <c:pt idx="13">
                  <c:v>462</c:v>
                </c:pt>
                <c:pt idx="14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D-40B8-B866-A3A76A29C5DF}"/>
            </c:ext>
          </c:extLst>
        </c:ser>
        <c:ser>
          <c:idx val="1"/>
          <c:order val="1"/>
          <c:tx>
            <c:strRef>
              <c:f>'Exits (#) by Type'!$B$8</c:f>
              <c:strCache>
                <c:ptCount val="1"/>
                <c:pt idx="0">
                  <c:v>Public listing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'Exits (#) by Type'!$C$6:$Q$6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(#) by Type'!$C$8:$Q$8</c:f>
              <c:numCache>
                <c:formatCode>General</c:formatCode>
                <c:ptCount val="15"/>
                <c:pt idx="0">
                  <c:v>70</c:v>
                </c:pt>
                <c:pt idx="1">
                  <c:v>62</c:v>
                </c:pt>
                <c:pt idx="2">
                  <c:v>17</c:v>
                </c:pt>
                <c:pt idx="3">
                  <c:v>30</c:v>
                </c:pt>
                <c:pt idx="4">
                  <c:v>47</c:v>
                </c:pt>
                <c:pt idx="5">
                  <c:v>41</c:v>
                </c:pt>
                <c:pt idx="6">
                  <c:v>44</c:v>
                </c:pt>
                <c:pt idx="7">
                  <c:v>68</c:v>
                </c:pt>
                <c:pt idx="8">
                  <c:v>75</c:v>
                </c:pt>
                <c:pt idx="9">
                  <c:v>45</c:v>
                </c:pt>
                <c:pt idx="10">
                  <c:v>40</c:v>
                </c:pt>
                <c:pt idx="11">
                  <c:v>51</c:v>
                </c:pt>
                <c:pt idx="12">
                  <c:v>50</c:v>
                </c:pt>
                <c:pt idx="13">
                  <c:v>27</c:v>
                </c:pt>
                <c:pt idx="1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D-40B8-B866-A3A76A29C5DF}"/>
            </c:ext>
          </c:extLst>
        </c:ser>
        <c:ser>
          <c:idx val="2"/>
          <c:order val="2"/>
          <c:tx>
            <c:strRef>
              <c:f>'Exits (#) by Type'!$B$9</c:f>
              <c:strCache>
                <c:ptCount val="1"/>
                <c:pt idx="0">
                  <c:v>Sponsor-to-sponsor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'Exits (#) by Type'!$C$6:$Q$6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'Exits (#) by Type'!$C$9:$Q$9</c:f>
              <c:numCache>
                <c:formatCode>General</c:formatCode>
                <c:ptCount val="15"/>
                <c:pt idx="0">
                  <c:v>304</c:v>
                </c:pt>
                <c:pt idx="1">
                  <c:v>367</c:v>
                </c:pt>
                <c:pt idx="2">
                  <c:v>232</c:v>
                </c:pt>
                <c:pt idx="3">
                  <c:v>136</c:v>
                </c:pt>
                <c:pt idx="4">
                  <c:v>326</c:v>
                </c:pt>
                <c:pt idx="5">
                  <c:v>352</c:v>
                </c:pt>
                <c:pt idx="6">
                  <c:v>481</c:v>
                </c:pt>
                <c:pt idx="7">
                  <c:v>433</c:v>
                </c:pt>
                <c:pt idx="8">
                  <c:v>560</c:v>
                </c:pt>
                <c:pt idx="9">
                  <c:v>604</c:v>
                </c:pt>
                <c:pt idx="10">
                  <c:v>569</c:v>
                </c:pt>
                <c:pt idx="11">
                  <c:v>623</c:v>
                </c:pt>
                <c:pt idx="12">
                  <c:v>641</c:v>
                </c:pt>
                <c:pt idx="13">
                  <c:v>618</c:v>
                </c:pt>
                <c:pt idx="14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D-40B8-B866-A3A76A29C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033334223"/>
        <c:axId val="673871504"/>
      </c:barChart>
      <c:catAx>
        <c:axId val="20333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71504"/>
        <c:crosses val="autoZero"/>
        <c:auto val="1"/>
        <c:lblAlgn val="ctr"/>
        <c:lblOffset val="100"/>
        <c:noMultiLvlLbl val="0"/>
      </c:catAx>
      <c:valAx>
        <c:axId val="67387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3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'Median Exit Size x Year'!$T$7</c:f>
              <c:strCache>
                <c:ptCount val="1"/>
                <c:pt idx="0">
                  <c:v>Sponsor-to-sponsor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02F-4474-8D62-F614427D5401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A924-4228-9A60-ABA19E177493}"/>
              </c:ext>
            </c:extLst>
          </c:dPt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924-4228-9A60-ABA19E177493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924-4228-9A60-ABA19E177493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'Median Exit Size x Year'!$U$6:$AI$6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'Median Exit Size x Year'!$U$7:$AI$7</c:f>
              <c:numCache>
                <c:formatCode>"$"#,##0.0</c:formatCode>
                <c:ptCount val="15"/>
                <c:pt idx="0">
                  <c:v>140</c:v>
                </c:pt>
                <c:pt idx="1">
                  <c:v>207.5</c:v>
                </c:pt>
                <c:pt idx="2">
                  <c:v>102.5</c:v>
                </c:pt>
                <c:pt idx="3">
                  <c:v>50</c:v>
                </c:pt>
                <c:pt idx="4">
                  <c:v>180</c:v>
                </c:pt>
                <c:pt idx="5">
                  <c:v>140</c:v>
                </c:pt>
                <c:pt idx="6">
                  <c:v>200</c:v>
                </c:pt>
                <c:pt idx="7">
                  <c:v>157.4</c:v>
                </c:pt>
                <c:pt idx="8">
                  <c:v>310</c:v>
                </c:pt>
                <c:pt idx="9">
                  <c:v>262.5</c:v>
                </c:pt>
                <c:pt idx="10">
                  <c:v>280</c:v>
                </c:pt>
                <c:pt idx="11">
                  <c:v>343.8</c:v>
                </c:pt>
                <c:pt idx="12">
                  <c:v>402.5</c:v>
                </c:pt>
                <c:pt idx="13">
                  <c:v>430</c:v>
                </c:pt>
                <c:pt idx="14">
                  <c:v>539.75164017700001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F-4474-8D62-F614427D5401}"/>
            </c:ext>
          </c:extLst>
        </c:ser>
        <c:ser>
          <c:idx val="1"/>
          <c:order val="1"/>
          <c:tx>
            <c:strRef>
              <c:f>'Median Exit Size x Year'!$T$8</c:f>
              <c:strCache>
                <c:ptCount val="1"/>
                <c:pt idx="0">
                  <c:v>Public listing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2F-4474-8D62-F614427D5401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924-4228-9A60-ABA19E177493}"/>
              </c:ext>
            </c:extLst>
          </c:dPt>
          <c:dLbls>
            <c:dLbl>
              <c:idx val="13"/>
              <c:layout>
                <c:manualLayout>
                  <c:x val="-7.5810311549345838E-2"/>
                  <c:y val="-7.8624658524827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924-4228-9A60-ABA19E177493}"/>
                </c:ext>
              </c:extLst>
            </c:dLbl>
            <c:dLbl>
              <c:idx val="14"/>
              <c:layout>
                <c:manualLayout>
                  <c:x val="-6.9250999488745829E-2"/>
                  <c:y val="-6.345746960201422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24-4228-9A60-ABA19E177493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'Median Exit Size x Year'!$U$6:$AI$6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'Median Exit Size x Year'!$U$8:$AI$8</c:f>
              <c:numCache>
                <c:formatCode>"$"#,##0.0</c:formatCode>
                <c:ptCount val="15"/>
                <c:pt idx="0">
                  <c:v>302.08606300000002</c:v>
                </c:pt>
                <c:pt idx="1">
                  <c:v>286.98517800000002</c:v>
                </c:pt>
                <c:pt idx="2">
                  <c:v>398.77810799999997</c:v>
                </c:pt>
                <c:pt idx="3">
                  <c:v>517.43936599999995</c:v>
                </c:pt>
                <c:pt idx="4">
                  <c:v>506.21974</c:v>
                </c:pt>
                <c:pt idx="5">
                  <c:v>628.474513</c:v>
                </c:pt>
                <c:pt idx="6">
                  <c:v>541.24658899999997</c:v>
                </c:pt>
                <c:pt idx="7">
                  <c:v>702.00254849999999</c:v>
                </c:pt>
                <c:pt idx="8">
                  <c:v>516.92617600000005</c:v>
                </c:pt>
                <c:pt idx="9">
                  <c:v>529.85015999999996</c:v>
                </c:pt>
                <c:pt idx="10">
                  <c:v>691.58966350000003</c:v>
                </c:pt>
                <c:pt idx="11">
                  <c:v>454.774</c:v>
                </c:pt>
                <c:pt idx="12">
                  <c:v>437.93552599999998</c:v>
                </c:pt>
                <c:pt idx="13">
                  <c:v>977.12258999999995</c:v>
                </c:pt>
                <c:pt idx="14">
                  <c:v>2639.8782740000001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F-4474-8D62-F614427D5401}"/>
            </c:ext>
          </c:extLst>
        </c:ser>
        <c:ser>
          <c:idx val="2"/>
          <c:order val="2"/>
          <c:tx>
            <c:strRef>
              <c:f>'Median Exit Size x Year'!$T$9</c:f>
              <c:strCache>
                <c:ptCount val="1"/>
                <c:pt idx="0">
                  <c:v>Corporate acquisition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2F-4474-8D62-F614427D5401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924-4228-9A60-ABA19E177493}"/>
              </c:ext>
            </c:extLst>
          </c:dPt>
          <c:dLbls>
            <c:dLbl>
              <c:idx val="13"/>
              <c:layout>
                <c:manualLayout>
                  <c:x val="-5.1932374139834592E-2"/>
                  <c:y val="-3.61076517221061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924-4228-9A60-ABA19E177493}"/>
                </c:ext>
              </c:extLst>
            </c:dLbl>
            <c:dLbl>
              <c:idx val="14"/>
              <c:layout>
                <c:manualLayout>
                  <c:x val="-7.8556000747150175E-4"/>
                  <c:y val="-3.61076517221061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924-4228-9A60-ABA19E177493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'Median Exit Size x Year'!$U$6:$AI$6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'Median Exit Size x Year'!$U$9:$AI$9</c:f>
              <c:numCache>
                <c:formatCode>"$"#,##0.0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107.5</c:v>
                </c:pt>
                <c:pt idx="3">
                  <c:v>77.5</c:v>
                </c:pt>
                <c:pt idx="4">
                  <c:v>133</c:v>
                </c:pt>
                <c:pt idx="5">
                  <c:v>130</c:v>
                </c:pt>
                <c:pt idx="6">
                  <c:v>137.75</c:v>
                </c:pt>
                <c:pt idx="7">
                  <c:v>121.7113066775</c:v>
                </c:pt>
                <c:pt idx="8">
                  <c:v>159.60000000000002</c:v>
                </c:pt>
                <c:pt idx="9">
                  <c:v>189</c:v>
                </c:pt>
                <c:pt idx="10">
                  <c:v>175</c:v>
                </c:pt>
                <c:pt idx="11">
                  <c:v>151</c:v>
                </c:pt>
                <c:pt idx="12">
                  <c:v>268.37</c:v>
                </c:pt>
                <c:pt idx="13">
                  <c:v>217.7</c:v>
                </c:pt>
                <c:pt idx="1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2F-4474-8D62-F614427D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939775"/>
        <c:axId val="1300979519"/>
      </c:lineChart>
      <c:catAx>
        <c:axId val="153793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79519"/>
        <c:crosses val="autoZero"/>
        <c:auto val="1"/>
        <c:lblAlgn val="ctr"/>
        <c:lblOffset val="100"/>
        <c:noMultiLvlLbl val="0"/>
      </c:catAx>
      <c:valAx>
        <c:axId val="1300979519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3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13039028966149E-2"/>
          <c:y val="2.6477511822177779E-2"/>
          <c:w val="0.93528696097103381"/>
          <c:h val="0.89363793069811448"/>
        </c:manualLayout>
      </c:layout>
      <c:lineChart>
        <c:grouping val="standard"/>
        <c:varyColors val="0"/>
        <c:ser>
          <c:idx val="0"/>
          <c:order val="0"/>
          <c:tx>
            <c:strRef>
              <c:f>'Median Exit Size x Year'!$B$7</c:f>
              <c:strCache>
                <c:ptCount val="1"/>
                <c:pt idx="0">
                  <c:v>Median</c:v>
                </c:pt>
              </c:strCache>
            </c:strRef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0-3EFA-45D7-BF3B-6CE96361EDF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3EFA-45D7-BF3B-6CE96361EDF8}"/>
              </c:ext>
            </c:extLst>
          </c:dPt>
          <c:dPt>
            <c:idx val="11"/>
            <c:bubble3D val="0"/>
            <c:spPr>
              <a:ln w="317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EFA-45D7-BF3B-6CE96361EDF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4-3EFA-45D7-BF3B-6CE96361EDF8}"/>
              </c:ext>
            </c:extLst>
          </c:dPt>
          <c:dPt>
            <c:idx val="14"/>
            <c:bubble3D val="0"/>
            <c:spPr>
              <a:ln w="31750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B0A-4775-A84A-54B47AD2B208}"/>
              </c:ext>
            </c:extLst>
          </c:dPt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0A-4775-A84A-54B47AD2B208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0A-4775-A84A-54B47AD2B208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'Median Exit Size x Year'!$C$6:$Q$6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'Median Exit Size x Year'!$C$7:$Q$7</c:f>
              <c:numCache>
                <c:formatCode>"$"#,##0.0</c:formatCode>
                <c:ptCount val="15"/>
                <c:pt idx="0">
                  <c:v>150</c:v>
                </c:pt>
                <c:pt idx="1">
                  <c:v>150</c:v>
                </c:pt>
                <c:pt idx="2">
                  <c:v>110</c:v>
                </c:pt>
                <c:pt idx="3">
                  <c:v>112.5</c:v>
                </c:pt>
                <c:pt idx="4">
                  <c:v>165</c:v>
                </c:pt>
                <c:pt idx="5">
                  <c:v>167.48000000000002</c:v>
                </c:pt>
                <c:pt idx="6">
                  <c:v>179</c:v>
                </c:pt>
                <c:pt idx="7">
                  <c:v>190</c:v>
                </c:pt>
                <c:pt idx="8">
                  <c:v>229</c:v>
                </c:pt>
                <c:pt idx="9">
                  <c:v>215.6</c:v>
                </c:pt>
                <c:pt idx="10">
                  <c:v>207.561456037</c:v>
                </c:pt>
                <c:pt idx="11">
                  <c:v>230</c:v>
                </c:pt>
                <c:pt idx="12">
                  <c:v>314.09996799999999</c:v>
                </c:pt>
                <c:pt idx="13">
                  <c:v>310</c:v>
                </c:pt>
                <c:pt idx="14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FA-45D7-BF3B-6CE96361E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6979408"/>
        <c:axId val="-1976956560"/>
      </c:lineChart>
      <c:catAx>
        <c:axId val="-19769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976956560"/>
        <c:crosses val="autoZero"/>
        <c:auto val="1"/>
        <c:lblAlgn val="ctr"/>
        <c:lblOffset val="100"/>
        <c:noMultiLvlLbl val="0"/>
      </c:catAx>
      <c:valAx>
        <c:axId val="-19769565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ln>
            <a:noFill/>
          </a:ln>
        </c:spPr>
        <c:crossAx val="-197697940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ysClr val="windowText" lastClr="000000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618703912010998E-2"/>
          <c:y val="2.8252405949256341E-2"/>
          <c:w val="0.88682211598550176"/>
          <c:h val="0.79302857976086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Acquisitions!$B$8</c:f>
              <c:strCache>
                <c:ptCount val="1"/>
                <c:pt idx="0">
                  <c:v>Exit value ($B)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Acquisitions!$O$6:$AT$7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Acquisitions!$O$8:$AT$8</c:f>
              <c:numCache>
                <c:formatCode>"$"#,##0.0</c:formatCode>
                <c:ptCount val="32"/>
                <c:pt idx="0">
                  <c:v>21.506602714450572</c:v>
                </c:pt>
                <c:pt idx="1">
                  <c:v>22.81410702458113</c:v>
                </c:pt>
                <c:pt idx="2">
                  <c:v>36.726212644145008</c:v>
                </c:pt>
                <c:pt idx="3">
                  <c:v>43.51671116356215</c:v>
                </c:pt>
                <c:pt idx="4">
                  <c:v>34.923995628671385</c:v>
                </c:pt>
                <c:pt idx="5">
                  <c:v>36.339742485409381</c:v>
                </c:pt>
                <c:pt idx="6">
                  <c:v>41.983713184421553</c:v>
                </c:pt>
                <c:pt idx="7">
                  <c:v>60.508408990524494</c:v>
                </c:pt>
                <c:pt idx="8">
                  <c:v>58.19153485165652</c:v>
                </c:pt>
                <c:pt idx="9">
                  <c:v>49.845123409962731</c:v>
                </c:pt>
                <c:pt idx="10">
                  <c:v>48.936124873008545</c:v>
                </c:pt>
                <c:pt idx="11">
                  <c:v>73.935611993491719</c:v>
                </c:pt>
                <c:pt idx="12">
                  <c:v>42.08360545153235</c:v>
                </c:pt>
                <c:pt idx="13">
                  <c:v>44.3457144831779</c:v>
                </c:pt>
                <c:pt idx="14">
                  <c:v>61.016185384296165</c:v>
                </c:pt>
                <c:pt idx="15">
                  <c:v>48.979464305414169</c:v>
                </c:pt>
                <c:pt idx="16">
                  <c:v>31.325123745477718</c:v>
                </c:pt>
                <c:pt idx="17">
                  <c:v>49.796550935754944</c:v>
                </c:pt>
                <c:pt idx="18">
                  <c:v>49.178709197963478</c:v>
                </c:pt>
                <c:pt idx="19">
                  <c:v>61.213842894386751</c:v>
                </c:pt>
                <c:pt idx="20">
                  <c:v>46.703209350878481</c:v>
                </c:pt>
                <c:pt idx="21">
                  <c:v>43.089038230992294</c:v>
                </c:pt>
                <c:pt idx="22">
                  <c:v>64.806455913337913</c:v>
                </c:pt>
                <c:pt idx="23">
                  <c:v>64.545472288011595</c:v>
                </c:pt>
                <c:pt idx="24">
                  <c:v>42.713740808528399</c:v>
                </c:pt>
                <c:pt idx="25">
                  <c:v>24.488532108717038</c:v>
                </c:pt>
                <c:pt idx="26">
                  <c:v>34.882039290177588</c:v>
                </c:pt>
                <c:pt idx="27">
                  <c:v>33.311667178883958</c:v>
                </c:pt>
                <c:pt idx="28">
                  <c:v>32.884163987000683</c:v>
                </c:pt>
                <c:pt idx="29">
                  <c:v>15.857470745183306</c:v>
                </c:pt>
                <c:pt idx="30">
                  <c:v>31.103242411628287</c:v>
                </c:pt>
                <c:pt idx="31">
                  <c:v>40.086196040679454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8-47A9-AD3C-29D646D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976958192"/>
        <c:axId val="-1976981040"/>
      </c:barChart>
      <c:lineChart>
        <c:grouping val="standard"/>
        <c:varyColors val="0"/>
        <c:ser>
          <c:idx val="1"/>
          <c:order val="1"/>
          <c:tx>
            <c:strRef>
              <c:f>Acquisitions!$B$9</c:f>
              <c:strCache>
                <c:ptCount val="1"/>
                <c:pt idx="0">
                  <c:v>Exit count</c:v>
                </c:pt>
              </c:strCache>
            </c:strRef>
          </c:tx>
          <c:spPr>
            <a:ln w="25400">
              <a:solidFill>
                <a:schemeClr val="tx1">
                  <a:lumMod val="75000"/>
                </a:schemeClr>
              </a:solidFill>
            </a:ln>
          </c:spPr>
          <c:marker>
            <c:symbol val="none"/>
          </c:marker>
          <c:dPt>
            <c:idx val="16"/>
            <c:bubble3D val="0"/>
            <c:spPr>
              <a:ln w="25400">
                <a:solidFill>
                  <a:schemeClr val="tx1">
                    <a:lumMod val="7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E59-49CC-AD49-11D89B2712D0}"/>
              </c:ext>
            </c:extLst>
          </c:dPt>
          <c:cat>
            <c:multiLvlStrRef>
              <c:f>Acquisitions!$O$6:$AT$7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Acquisitions!$O$9:$AT$9</c:f>
              <c:numCache>
                <c:formatCode>General</c:formatCode>
                <c:ptCount val="32"/>
                <c:pt idx="0">
                  <c:v>121</c:v>
                </c:pt>
                <c:pt idx="1">
                  <c:v>127</c:v>
                </c:pt>
                <c:pt idx="2">
                  <c:v>125</c:v>
                </c:pt>
                <c:pt idx="3">
                  <c:v>172</c:v>
                </c:pt>
                <c:pt idx="4">
                  <c:v>155</c:v>
                </c:pt>
                <c:pt idx="5">
                  <c:v>155</c:v>
                </c:pt>
                <c:pt idx="6">
                  <c:v>183</c:v>
                </c:pt>
                <c:pt idx="7">
                  <c:v>189</c:v>
                </c:pt>
                <c:pt idx="8">
                  <c:v>196</c:v>
                </c:pt>
                <c:pt idx="9">
                  <c:v>154</c:v>
                </c:pt>
                <c:pt idx="10">
                  <c:v>163</c:v>
                </c:pt>
                <c:pt idx="11">
                  <c:v>200</c:v>
                </c:pt>
                <c:pt idx="12">
                  <c:v>186</c:v>
                </c:pt>
                <c:pt idx="13">
                  <c:v>168</c:v>
                </c:pt>
                <c:pt idx="14">
                  <c:v>166</c:v>
                </c:pt>
                <c:pt idx="15">
                  <c:v>165</c:v>
                </c:pt>
                <c:pt idx="16">
                  <c:v>141</c:v>
                </c:pt>
                <c:pt idx="17">
                  <c:v>177</c:v>
                </c:pt>
                <c:pt idx="18">
                  <c:v>162</c:v>
                </c:pt>
                <c:pt idx="19">
                  <c:v>160</c:v>
                </c:pt>
                <c:pt idx="20">
                  <c:v>171</c:v>
                </c:pt>
                <c:pt idx="21">
                  <c:v>139</c:v>
                </c:pt>
                <c:pt idx="22">
                  <c:v>160</c:v>
                </c:pt>
                <c:pt idx="23">
                  <c:v>161</c:v>
                </c:pt>
                <c:pt idx="24">
                  <c:v>137</c:v>
                </c:pt>
                <c:pt idx="25">
                  <c:v>99</c:v>
                </c:pt>
                <c:pt idx="26">
                  <c:v>106</c:v>
                </c:pt>
                <c:pt idx="27">
                  <c:v>120</c:v>
                </c:pt>
                <c:pt idx="28">
                  <c:v>128</c:v>
                </c:pt>
                <c:pt idx="29">
                  <c:v>58</c:v>
                </c:pt>
                <c:pt idx="30">
                  <c:v>79</c:v>
                </c:pt>
                <c:pt idx="31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D8-47A9-AD3C-29D646D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974512"/>
        <c:axId val="-1976976144"/>
      </c:lineChart>
      <c:catAx>
        <c:axId val="-197695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76981040"/>
        <c:crosses val="autoZero"/>
        <c:auto val="1"/>
        <c:lblAlgn val="ctr"/>
        <c:lblOffset val="100"/>
        <c:noMultiLvlLbl val="0"/>
      </c:catAx>
      <c:valAx>
        <c:axId val="-1976981040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76958192"/>
        <c:crosses val="autoZero"/>
        <c:crossBetween val="between"/>
      </c:valAx>
      <c:valAx>
        <c:axId val="-1976976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76974512"/>
        <c:crosses val="max"/>
        <c:crossBetween val="between"/>
      </c:valAx>
      <c:catAx>
        <c:axId val="-197697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97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35427028652668408"/>
          <c:y val="7.9365079365079361E-3"/>
          <c:w val="0.30187609361329831"/>
          <c:h val="7.1757592800899883E-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ysClr val="windowText" lastClr="000000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806511028226733E-2"/>
          <c:y val="2.8252405949256341E-2"/>
          <c:w val="0.81838697794354653"/>
          <c:h val="0.81347632159477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Acquisitions!$B$39</c:f>
              <c:strCache>
                <c:ptCount val="1"/>
                <c:pt idx="0">
                  <c:v>Exit value ($B)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Acquisitions!$C$38:$Q$38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Acquisitions!$C$39:$Q$39</c:f>
              <c:numCache>
                <c:formatCode>"$"#,##0.0</c:formatCode>
                <c:ptCount val="15"/>
                <c:pt idx="0">
                  <c:v>80.736677833162645</c:v>
                </c:pt>
                <c:pt idx="1">
                  <c:v>114.79229309661321</c:v>
                </c:pt>
                <c:pt idx="2">
                  <c:v>79.354838373485563</c:v>
                </c:pt>
                <c:pt idx="3">
                  <c:v>49.927043144585646</c:v>
                </c:pt>
                <c:pt idx="4">
                  <c:v>115.00950484944981</c:v>
                </c:pt>
                <c:pt idx="5">
                  <c:v>110.29564027474443</c:v>
                </c:pt>
                <c:pt idx="6">
                  <c:v>148.85933570236017</c:v>
                </c:pt>
                <c:pt idx="7">
                  <c:v>124.5636335467389</c:v>
                </c:pt>
                <c:pt idx="8">
                  <c:v>173.75586028902708</c:v>
                </c:pt>
                <c:pt idx="9">
                  <c:v>230.90839512811951</c:v>
                </c:pt>
                <c:pt idx="10">
                  <c:v>196.42496962442104</c:v>
                </c:pt>
                <c:pt idx="11">
                  <c:v>191.51422677358261</c:v>
                </c:pt>
                <c:pt idx="12">
                  <c:v>219.14417578322033</c:v>
                </c:pt>
                <c:pt idx="13">
                  <c:v>135.39597938630695</c:v>
                </c:pt>
                <c:pt idx="14">
                  <c:v>119.93107318449191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8-46AA-A1D6-08A9776C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976954928"/>
        <c:axId val="-1976977232"/>
      </c:barChart>
      <c:lineChart>
        <c:grouping val="standard"/>
        <c:varyColors val="0"/>
        <c:ser>
          <c:idx val="1"/>
          <c:order val="1"/>
          <c:tx>
            <c:strRef>
              <c:f>Acquisitions!$B$40</c:f>
              <c:strCache>
                <c:ptCount val="1"/>
                <c:pt idx="0">
                  <c:v>Exit count</c:v>
                </c:pt>
              </c:strCache>
            </c:strRef>
          </c:tx>
          <c:spPr>
            <a:ln w="25400">
              <a:solidFill>
                <a:schemeClr val="tx1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1-9CB8-46AA-A1D6-08A9776CA726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2-9CB8-46AA-A1D6-08A9776CA726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3-9CB8-46AA-A1D6-08A9776CA726}"/>
              </c:ext>
            </c:extLst>
          </c:dPt>
          <c:dPt>
            <c:idx val="11"/>
            <c:bubble3D val="0"/>
            <c:spPr>
              <a:ln w="25400">
                <a:solidFill>
                  <a:schemeClr val="tx1">
                    <a:lumMod val="7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CB8-46AA-A1D6-08A9776CA726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6-9CB8-46AA-A1D6-08A9776CA726}"/>
              </c:ext>
            </c:extLst>
          </c:dPt>
          <c:dPt>
            <c:idx val="14"/>
            <c:bubble3D val="0"/>
            <c:spPr>
              <a:ln w="254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9EC-431C-9470-72399322C50B}"/>
              </c:ext>
            </c:extLst>
          </c:dPt>
          <c:dLbls>
            <c:dLbl>
              <c:idx val="1"/>
              <c:layout>
                <c:manualLayout>
                  <c:x val="-4.0439521331020065E-2"/>
                  <c:y val="1.87105208851623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B8-46AA-A1D6-08A9776CA726}"/>
                </c:ext>
              </c:extLst>
            </c:dLbl>
            <c:dLbl>
              <c:idx val="5"/>
              <c:layout>
                <c:manualLayout>
                  <c:x val="-4.0439521331020065E-2"/>
                  <c:y val="1.8710520885162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B8-46AA-A1D6-08A9776CA726}"/>
                </c:ext>
              </c:extLst>
            </c:dLbl>
            <c:dLbl>
              <c:idx val="10"/>
              <c:layout>
                <c:manualLayout>
                  <c:x val="-3.1563088512241051E-2"/>
                  <c:y val="-5.00573667373999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B8-46AA-A1D6-08A9776CA72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Acquisitions!$C$38:$Q$38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Acquisitions!$C$40:$Q$40</c:f>
              <c:numCache>
                <c:formatCode>General</c:formatCode>
                <c:ptCount val="15"/>
                <c:pt idx="0">
                  <c:v>390</c:v>
                </c:pt>
                <c:pt idx="1">
                  <c:v>504</c:v>
                </c:pt>
                <c:pt idx="2">
                  <c:v>389</c:v>
                </c:pt>
                <c:pt idx="3">
                  <c:v>275</c:v>
                </c:pt>
                <c:pt idx="4">
                  <c:v>475</c:v>
                </c:pt>
                <c:pt idx="5">
                  <c:v>524</c:v>
                </c:pt>
                <c:pt idx="6">
                  <c:v>608</c:v>
                </c:pt>
                <c:pt idx="7">
                  <c:v>545</c:v>
                </c:pt>
                <c:pt idx="8">
                  <c:v>682</c:v>
                </c:pt>
                <c:pt idx="9">
                  <c:v>713</c:v>
                </c:pt>
                <c:pt idx="10">
                  <c:v>685</c:v>
                </c:pt>
                <c:pt idx="11">
                  <c:v>640</c:v>
                </c:pt>
                <c:pt idx="12">
                  <c:v>631</c:v>
                </c:pt>
                <c:pt idx="13">
                  <c:v>462</c:v>
                </c:pt>
                <c:pt idx="14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B8-46AA-A1D6-08A9776C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979952"/>
        <c:axId val="-1976976688"/>
      </c:lineChart>
      <c:catAx>
        <c:axId val="-19769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 algn="ctr" rtl="0">
              <a:defRPr/>
            </a:pPr>
            <a:endParaRPr lang="en-US"/>
          </a:p>
        </c:txPr>
        <c:crossAx val="-1976977232"/>
        <c:crosses val="autoZero"/>
        <c:auto val="1"/>
        <c:lblAlgn val="ctr"/>
        <c:lblOffset val="100"/>
        <c:noMultiLvlLbl val="0"/>
      </c:catAx>
      <c:valAx>
        <c:axId val="-1976977232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76954928"/>
        <c:crosses val="autoZero"/>
        <c:crossBetween val="between"/>
      </c:valAx>
      <c:valAx>
        <c:axId val="-1976976688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76979952"/>
        <c:crosses val="max"/>
        <c:crossBetween val="between"/>
      </c:valAx>
      <c:catAx>
        <c:axId val="-197697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9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30652323700193956"/>
          <c:y val="0.91786129494549373"/>
          <c:w val="0.42849078893386916"/>
          <c:h val="6.9084653089170237E-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ysClr val="windowText" lastClr="000000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618703912010998E-2"/>
          <c:y val="2.8252405949256341E-2"/>
          <c:w val="0.88682211598550176"/>
          <c:h val="0.79302857976086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Sponsor!$B$8</c:f>
              <c:strCache>
                <c:ptCount val="1"/>
                <c:pt idx="0">
                  <c:v>Exit value ($B)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Sponsor!$O$6:$AT$7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Sponsor!$O$8:$AT$8</c:f>
              <c:numCache>
                <c:formatCode>"$"#,##0.0</c:formatCode>
                <c:ptCount val="32"/>
                <c:pt idx="0">
                  <c:v>12.907036875505124</c:v>
                </c:pt>
                <c:pt idx="1">
                  <c:v>16.261872918303403</c:v>
                </c:pt>
                <c:pt idx="2">
                  <c:v>22.553823667332296</c:v>
                </c:pt>
                <c:pt idx="3">
                  <c:v>39.245683070236332</c:v>
                </c:pt>
                <c:pt idx="4">
                  <c:v>33.654744146888738</c:v>
                </c:pt>
                <c:pt idx="5">
                  <c:v>39.694194677882642</c:v>
                </c:pt>
                <c:pt idx="6">
                  <c:v>49.530861121756303</c:v>
                </c:pt>
                <c:pt idx="7">
                  <c:v>36.312117350200701</c:v>
                </c:pt>
                <c:pt idx="8">
                  <c:v>27.628482443086323</c:v>
                </c:pt>
                <c:pt idx="9">
                  <c:v>30.476227781162219</c:v>
                </c:pt>
                <c:pt idx="10">
                  <c:v>34.801536484856719</c:v>
                </c:pt>
                <c:pt idx="11">
                  <c:v>35.078668437228878</c:v>
                </c:pt>
                <c:pt idx="12">
                  <c:v>24.717022741493263</c:v>
                </c:pt>
                <c:pt idx="13">
                  <c:v>40.860289714711065</c:v>
                </c:pt>
                <c:pt idx="14">
                  <c:v>28.340665660075167</c:v>
                </c:pt>
                <c:pt idx="15">
                  <c:v>42.659468996752004</c:v>
                </c:pt>
                <c:pt idx="16">
                  <c:v>38.276987663421849</c:v>
                </c:pt>
                <c:pt idx="17">
                  <c:v>46.284346087920525</c:v>
                </c:pt>
                <c:pt idx="18">
                  <c:v>50.254649586983838</c:v>
                </c:pt>
                <c:pt idx="19">
                  <c:v>45.443902580494942</c:v>
                </c:pt>
                <c:pt idx="20">
                  <c:v>40.406597246741256</c:v>
                </c:pt>
                <c:pt idx="21">
                  <c:v>45.456841287554283</c:v>
                </c:pt>
                <c:pt idx="22">
                  <c:v>42.469720567155079</c:v>
                </c:pt>
                <c:pt idx="23">
                  <c:v>55.67171409650765</c:v>
                </c:pt>
                <c:pt idx="24">
                  <c:v>32.066681007273509</c:v>
                </c:pt>
                <c:pt idx="25">
                  <c:v>74.250142801376356</c:v>
                </c:pt>
                <c:pt idx="26">
                  <c:v>43.27100715338041</c:v>
                </c:pt>
                <c:pt idx="27">
                  <c:v>38.478851078684421</c:v>
                </c:pt>
                <c:pt idx="28">
                  <c:v>30.119576375206513</c:v>
                </c:pt>
                <c:pt idx="29">
                  <c:v>16.630906334452977</c:v>
                </c:pt>
                <c:pt idx="30">
                  <c:v>13.335213170813848</c:v>
                </c:pt>
                <c:pt idx="31">
                  <c:v>49.085242518474814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E-43E8-98C7-932BB89A2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976958192"/>
        <c:axId val="-1976981040"/>
      </c:barChart>
      <c:lineChart>
        <c:grouping val="standard"/>
        <c:varyColors val="0"/>
        <c:ser>
          <c:idx val="1"/>
          <c:order val="1"/>
          <c:tx>
            <c:strRef>
              <c:f>Sponsor!$B$9</c:f>
              <c:strCache>
                <c:ptCount val="1"/>
                <c:pt idx="0">
                  <c:v>Exit count</c:v>
                </c:pt>
              </c:strCache>
            </c:strRef>
          </c:tx>
          <c:spPr>
            <a:ln w="25400">
              <a:solidFill>
                <a:schemeClr val="tx1">
                  <a:lumMod val="75000"/>
                </a:schemeClr>
              </a:solidFill>
            </a:ln>
          </c:spPr>
          <c:marker>
            <c:symbol val="none"/>
          </c:marker>
          <c:dPt>
            <c:idx val="16"/>
            <c:bubble3D val="0"/>
            <c:spPr>
              <a:ln w="25400">
                <a:solidFill>
                  <a:schemeClr val="tx1">
                    <a:lumMod val="7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CDE-43E8-98C7-932BB89A2097}"/>
              </c:ext>
            </c:extLst>
          </c:dPt>
          <c:cat>
            <c:multiLvlStrRef>
              <c:f>Sponsor!$O$6:$AT$7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Sponsor!$O$9:$AT$9</c:f>
              <c:numCache>
                <c:formatCode>General</c:formatCode>
                <c:ptCount val="32"/>
                <c:pt idx="0">
                  <c:v>82</c:v>
                </c:pt>
                <c:pt idx="1">
                  <c:v>81</c:v>
                </c:pt>
                <c:pt idx="2">
                  <c:v>116</c:v>
                </c:pt>
                <c:pt idx="3">
                  <c:v>154</c:v>
                </c:pt>
                <c:pt idx="4">
                  <c:v>131</c:v>
                </c:pt>
                <c:pt idx="5">
                  <c:v>127</c:v>
                </c:pt>
                <c:pt idx="6">
                  <c:v>151</c:v>
                </c:pt>
                <c:pt idx="7">
                  <c:v>151</c:v>
                </c:pt>
                <c:pt idx="8">
                  <c:v>149</c:v>
                </c:pt>
                <c:pt idx="9">
                  <c:v>144</c:v>
                </c:pt>
                <c:pt idx="10">
                  <c:v>141</c:v>
                </c:pt>
                <c:pt idx="11">
                  <c:v>170</c:v>
                </c:pt>
                <c:pt idx="12">
                  <c:v>116</c:v>
                </c:pt>
                <c:pt idx="13">
                  <c:v>150</c:v>
                </c:pt>
                <c:pt idx="14">
                  <c:v>140</c:v>
                </c:pt>
                <c:pt idx="15">
                  <c:v>163</c:v>
                </c:pt>
                <c:pt idx="16">
                  <c:v>143</c:v>
                </c:pt>
                <c:pt idx="17">
                  <c:v>155</c:v>
                </c:pt>
                <c:pt idx="18">
                  <c:v>163</c:v>
                </c:pt>
                <c:pt idx="19">
                  <c:v>162</c:v>
                </c:pt>
                <c:pt idx="20">
                  <c:v>148</c:v>
                </c:pt>
                <c:pt idx="21">
                  <c:v>167</c:v>
                </c:pt>
                <c:pt idx="22">
                  <c:v>151</c:v>
                </c:pt>
                <c:pt idx="23">
                  <c:v>175</c:v>
                </c:pt>
                <c:pt idx="24">
                  <c:v>148</c:v>
                </c:pt>
                <c:pt idx="25">
                  <c:v>153</c:v>
                </c:pt>
                <c:pt idx="26">
                  <c:v>161</c:v>
                </c:pt>
                <c:pt idx="27">
                  <c:v>156</c:v>
                </c:pt>
                <c:pt idx="28">
                  <c:v>125</c:v>
                </c:pt>
                <c:pt idx="29">
                  <c:v>51</c:v>
                </c:pt>
                <c:pt idx="30">
                  <c:v>77</c:v>
                </c:pt>
                <c:pt idx="31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DE-43E8-98C7-932BB89A2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974512"/>
        <c:axId val="-1976976144"/>
      </c:lineChart>
      <c:catAx>
        <c:axId val="-197695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76981040"/>
        <c:crosses val="autoZero"/>
        <c:auto val="1"/>
        <c:lblAlgn val="ctr"/>
        <c:lblOffset val="100"/>
        <c:noMultiLvlLbl val="0"/>
      </c:catAx>
      <c:valAx>
        <c:axId val="-1976981040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76958192"/>
        <c:crosses val="autoZero"/>
        <c:crossBetween val="between"/>
      </c:valAx>
      <c:valAx>
        <c:axId val="-1976976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76974512"/>
        <c:crosses val="max"/>
        <c:crossBetween val="between"/>
      </c:valAx>
      <c:catAx>
        <c:axId val="-197697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97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35427028652668408"/>
          <c:y val="7.9365079365079361E-3"/>
          <c:w val="0.30187609361329831"/>
          <c:h val="7.1757592800899883E-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ysClr val="windowText" lastClr="000000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'Deal Flow (#) by Size'!$B$27</c:f>
              <c:strCache>
                <c:ptCount val="1"/>
                <c:pt idx="0">
                  <c:v>Under $25M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'Deal Flow (#) by Size'!$C$25:$AT$26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 Flow (#) by Size'!$C$27:$AT$27</c:f>
              <c:numCache>
                <c:formatCode>#,##0</c:formatCode>
                <c:ptCount val="44"/>
                <c:pt idx="0">
                  <c:v>388</c:v>
                </c:pt>
                <c:pt idx="1">
                  <c:v>325</c:v>
                </c:pt>
                <c:pt idx="2">
                  <c:v>250</c:v>
                </c:pt>
                <c:pt idx="3">
                  <c:v>338</c:v>
                </c:pt>
                <c:pt idx="4">
                  <c:v>390</c:v>
                </c:pt>
                <c:pt idx="5">
                  <c:v>307</c:v>
                </c:pt>
                <c:pt idx="6">
                  <c:v>333</c:v>
                </c:pt>
                <c:pt idx="7">
                  <c:v>420</c:v>
                </c:pt>
                <c:pt idx="8">
                  <c:v>458</c:v>
                </c:pt>
                <c:pt idx="9">
                  <c:v>352</c:v>
                </c:pt>
                <c:pt idx="10">
                  <c:v>306</c:v>
                </c:pt>
                <c:pt idx="11">
                  <c:v>476</c:v>
                </c:pt>
                <c:pt idx="12">
                  <c:v>443</c:v>
                </c:pt>
                <c:pt idx="13">
                  <c:v>351</c:v>
                </c:pt>
                <c:pt idx="14">
                  <c:v>407</c:v>
                </c:pt>
                <c:pt idx="15">
                  <c:v>431</c:v>
                </c:pt>
                <c:pt idx="16">
                  <c:v>548</c:v>
                </c:pt>
                <c:pt idx="17">
                  <c:v>395</c:v>
                </c:pt>
                <c:pt idx="18">
                  <c:v>467</c:v>
                </c:pt>
                <c:pt idx="19">
                  <c:v>571</c:v>
                </c:pt>
                <c:pt idx="20">
                  <c:v>618</c:v>
                </c:pt>
                <c:pt idx="21">
                  <c:v>498</c:v>
                </c:pt>
                <c:pt idx="22">
                  <c:v>494</c:v>
                </c:pt>
                <c:pt idx="23">
                  <c:v>529</c:v>
                </c:pt>
                <c:pt idx="24">
                  <c:v>557</c:v>
                </c:pt>
                <c:pt idx="25">
                  <c:v>499</c:v>
                </c:pt>
                <c:pt idx="26">
                  <c:v>523</c:v>
                </c:pt>
                <c:pt idx="27">
                  <c:v>464</c:v>
                </c:pt>
                <c:pt idx="28">
                  <c:v>670</c:v>
                </c:pt>
                <c:pt idx="29">
                  <c:v>473</c:v>
                </c:pt>
                <c:pt idx="30">
                  <c:v>579</c:v>
                </c:pt>
                <c:pt idx="31">
                  <c:v>518</c:v>
                </c:pt>
                <c:pt idx="32">
                  <c:v>577</c:v>
                </c:pt>
                <c:pt idx="33">
                  <c:v>521</c:v>
                </c:pt>
                <c:pt idx="34">
                  <c:v>569</c:v>
                </c:pt>
                <c:pt idx="35">
                  <c:v>719</c:v>
                </c:pt>
                <c:pt idx="36">
                  <c:v>576</c:v>
                </c:pt>
                <c:pt idx="37">
                  <c:v>503</c:v>
                </c:pt>
                <c:pt idx="38">
                  <c:v>571</c:v>
                </c:pt>
                <c:pt idx="39">
                  <c:v>557</c:v>
                </c:pt>
                <c:pt idx="40">
                  <c:v>622</c:v>
                </c:pt>
                <c:pt idx="41">
                  <c:v>350</c:v>
                </c:pt>
                <c:pt idx="42">
                  <c:v>508</c:v>
                </c:pt>
                <c:pt idx="43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A-42BB-A51D-3931732B5CE9}"/>
            </c:ext>
          </c:extLst>
        </c:ser>
        <c:ser>
          <c:idx val="1"/>
          <c:order val="1"/>
          <c:tx>
            <c:strRef>
              <c:f>'Deal Flow (#) by Size'!$B$28</c:f>
              <c:strCache>
                <c:ptCount val="1"/>
                <c:pt idx="0">
                  <c:v>$25M-$100M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'Deal Flow (#) by Size'!$C$25:$AT$26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 Flow (#) by Size'!$C$28:$AT$28</c:f>
              <c:numCache>
                <c:formatCode>#,##0</c:formatCode>
                <c:ptCount val="44"/>
                <c:pt idx="0">
                  <c:v>149</c:v>
                </c:pt>
                <c:pt idx="1">
                  <c:v>112</c:v>
                </c:pt>
                <c:pt idx="2">
                  <c:v>175</c:v>
                </c:pt>
                <c:pt idx="3">
                  <c:v>223</c:v>
                </c:pt>
                <c:pt idx="4">
                  <c:v>200</c:v>
                </c:pt>
                <c:pt idx="5">
                  <c:v>180</c:v>
                </c:pt>
                <c:pt idx="6">
                  <c:v>175</c:v>
                </c:pt>
                <c:pt idx="7">
                  <c:v>206</c:v>
                </c:pt>
                <c:pt idx="8">
                  <c:v>239</c:v>
                </c:pt>
                <c:pt idx="9">
                  <c:v>182</c:v>
                </c:pt>
                <c:pt idx="10">
                  <c:v>203</c:v>
                </c:pt>
                <c:pt idx="11">
                  <c:v>303</c:v>
                </c:pt>
                <c:pt idx="12">
                  <c:v>183</c:v>
                </c:pt>
                <c:pt idx="13">
                  <c:v>157</c:v>
                </c:pt>
                <c:pt idx="14">
                  <c:v>227</c:v>
                </c:pt>
                <c:pt idx="15">
                  <c:v>231</c:v>
                </c:pt>
                <c:pt idx="16">
                  <c:v>276</c:v>
                </c:pt>
                <c:pt idx="17">
                  <c:v>212</c:v>
                </c:pt>
                <c:pt idx="18">
                  <c:v>248</c:v>
                </c:pt>
                <c:pt idx="19">
                  <c:v>216</c:v>
                </c:pt>
                <c:pt idx="20">
                  <c:v>304</c:v>
                </c:pt>
                <c:pt idx="21">
                  <c:v>262</c:v>
                </c:pt>
                <c:pt idx="22">
                  <c:v>205</c:v>
                </c:pt>
                <c:pt idx="23">
                  <c:v>267</c:v>
                </c:pt>
                <c:pt idx="24">
                  <c:v>308</c:v>
                </c:pt>
                <c:pt idx="25">
                  <c:v>294</c:v>
                </c:pt>
                <c:pt idx="26">
                  <c:v>264</c:v>
                </c:pt>
                <c:pt idx="27">
                  <c:v>303</c:v>
                </c:pt>
                <c:pt idx="28">
                  <c:v>296</c:v>
                </c:pt>
                <c:pt idx="29">
                  <c:v>257</c:v>
                </c:pt>
                <c:pt idx="30">
                  <c:v>334</c:v>
                </c:pt>
                <c:pt idx="31">
                  <c:v>259</c:v>
                </c:pt>
                <c:pt idx="32">
                  <c:v>416</c:v>
                </c:pt>
                <c:pt idx="33">
                  <c:v>355</c:v>
                </c:pt>
                <c:pt idx="34">
                  <c:v>386</c:v>
                </c:pt>
                <c:pt idx="35">
                  <c:v>278</c:v>
                </c:pt>
                <c:pt idx="36">
                  <c:v>379</c:v>
                </c:pt>
                <c:pt idx="37">
                  <c:v>401</c:v>
                </c:pt>
                <c:pt idx="38">
                  <c:v>378</c:v>
                </c:pt>
                <c:pt idx="39">
                  <c:v>361</c:v>
                </c:pt>
                <c:pt idx="40">
                  <c:v>349</c:v>
                </c:pt>
                <c:pt idx="41">
                  <c:v>158</c:v>
                </c:pt>
                <c:pt idx="42">
                  <c:v>334</c:v>
                </c:pt>
                <c:pt idx="43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A-42BB-A51D-3931732B5CE9}"/>
            </c:ext>
          </c:extLst>
        </c:ser>
        <c:ser>
          <c:idx val="2"/>
          <c:order val="2"/>
          <c:tx>
            <c:strRef>
              <c:f>'Deal Flow (#) by Size'!$B$29</c:f>
              <c:strCache>
                <c:ptCount val="1"/>
                <c:pt idx="0">
                  <c:v>$100M-$500M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'Deal Flow (#) by Size'!$C$25:$AT$26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 Flow (#) by Size'!$C$29:$AT$29</c:f>
              <c:numCache>
                <c:formatCode>#,##0</c:formatCode>
                <c:ptCount val="44"/>
                <c:pt idx="0">
                  <c:v>154</c:v>
                </c:pt>
                <c:pt idx="1">
                  <c:v>162</c:v>
                </c:pt>
                <c:pt idx="2">
                  <c:v>151</c:v>
                </c:pt>
                <c:pt idx="3">
                  <c:v>199</c:v>
                </c:pt>
                <c:pt idx="4">
                  <c:v>214</c:v>
                </c:pt>
                <c:pt idx="5">
                  <c:v>197</c:v>
                </c:pt>
                <c:pt idx="6">
                  <c:v>196</c:v>
                </c:pt>
                <c:pt idx="7">
                  <c:v>163</c:v>
                </c:pt>
                <c:pt idx="8">
                  <c:v>209</c:v>
                </c:pt>
                <c:pt idx="9">
                  <c:v>189</c:v>
                </c:pt>
                <c:pt idx="10">
                  <c:v>194</c:v>
                </c:pt>
                <c:pt idx="11">
                  <c:v>274</c:v>
                </c:pt>
                <c:pt idx="12">
                  <c:v>191</c:v>
                </c:pt>
                <c:pt idx="13">
                  <c:v>161</c:v>
                </c:pt>
                <c:pt idx="14">
                  <c:v>200</c:v>
                </c:pt>
                <c:pt idx="15">
                  <c:v>247</c:v>
                </c:pt>
                <c:pt idx="16">
                  <c:v>276</c:v>
                </c:pt>
                <c:pt idx="17">
                  <c:v>265</c:v>
                </c:pt>
                <c:pt idx="18">
                  <c:v>248</c:v>
                </c:pt>
                <c:pt idx="19">
                  <c:v>288</c:v>
                </c:pt>
                <c:pt idx="20">
                  <c:v>265</c:v>
                </c:pt>
                <c:pt idx="21">
                  <c:v>241</c:v>
                </c:pt>
                <c:pt idx="22">
                  <c:v>299</c:v>
                </c:pt>
                <c:pt idx="23">
                  <c:v>243</c:v>
                </c:pt>
                <c:pt idx="24">
                  <c:v>314</c:v>
                </c:pt>
                <c:pt idx="25">
                  <c:v>249</c:v>
                </c:pt>
                <c:pt idx="26">
                  <c:v>239</c:v>
                </c:pt>
                <c:pt idx="27">
                  <c:v>275</c:v>
                </c:pt>
                <c:pt idx="28">
                  <c:v>314</c:v>
                </c:pt>
                <c:pt idx="29">
                  <c:v>292</c:v>
                </c:pt>
                <c:pt idx="30">
                  <c:v>250</c:v>
                </c:pt>
                <c:pt idx="31">
                  <c:v>389</c:v>
                </c:pt>
                <c:pt idx="32">
                  <c:v>460</c:v>
                </c:pt>
                <c:pt idx="33">
                  <c:v>361</c:v>
                </c:pt>
                <c:pt idx="34">
                  <c:v>332</c:v>
                </c:pt>
                <c:pt idx="35">
                  <c:v>363</c:v>
                </c:pt>
                <c:pt idx="36">
                  <c:v>379</c:v>
                </c:pt>
                <c:pt idx="37">
                  <c:v>426</c:v>
                </c:pt>
                <c:pt idx="38">
                  <c:v>363</c:v>
                </c:pt>
                <c:pt idx="39">
                  <c:v>345</c:v>
                </c:pt>
                <c:pt idx="40">
                  <c:v>308</c:v>
                </c:pt>
                <c:pt idx="41">
                  <c:v>191</c:v>
                </c:pt>
                <c:pt idx="42">
                  <c:v>239</c:v>
                </c:pt>
                <c:pt idx="4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A-42BB-A51D-3931732B5CE9}"/>
            </c:ext>
          </c:extLst>
        </c:ser>
        <c:ser>
          <c:idx val="3"/>
          <c:order val="3"/>
          <c:tx>
            <c:strRef>
              <c:f>'Deal Flow (#) by Size'!$B$30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'Deal Flow (#) by Size'!$C$25:$AT$26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 Flow (#) by Size'!$C$30:$AT$30</c:f>
              <c:numCache>
                <c:formatCode>#,##0</c:formatCode>
                <c:ptCount val="44"/>
                <c:pt idx="0">
                  <c:v>14</c:v>
                </c:pt>
                <c:pt idx="1">
                  <c:v>24</c:v>
                </c:pt>
                <c:pt idx="2">
                  <c:v>18</c:v>
                </c:pt>
                <c:pt idx="3">
                  <c:v>54</c:v>
                </c:pt>
                <c:pt idx="4">
                  <c:v>22</c:v>
                </c:pt>
                <c:pt idx="5">
                  <c:v>26</c:v>
                </c:pt>
                <c:pt idx="6">
                  <c:v>22</c:v>
                </c:pt>
                <c:pt idx="7">
                  <c:v>14</c:v>
                </c:pt>
                <c:pt idx="8">
                  <c:v>12</c:v>
                </c:pt>
                <c:pt idx="9">
                  <c:v>20</c:v>
                </c:pt>
                <c:pt idx="10">
                  <c:v>28</c:v>
                </c:pt>
                <c:pt idx="11">
                  <c:v>34</c:v>
                </c:pt>
                <c:pt idx="12">
                  <c:v>32</c:v>
                </c:pt>
                <c:pt idx="13">
                  <c:v>20</c:v>
                </c:pt>
                <c:pt idx="14">
                  <c:v>22</c:v>
                </c:pt>
                <c:pt idx="15">
                  <c:v>30</c:v>
                </c:pt>
                <c:pt idx="16">
                  <c:v>34</c:v>
                </c:pt>
                <c:pt idx="17">
                  <c:v>28</c:v>
                </c:pt>
                <c:pt idx="18">
                  <c:v>54</c:v>
                </c:pt>
                <c:pt idx="19">
                  <c:v>20</c:v>
                </c:pt>
                <c:pt idx="20">
                  <c:v>12</c:v>
                </c:pt>
                <c:pt idx="21">
                  <c:v>36</c:v>
                </c:pt>
                <c:pt idx="22">
                  <c:v>38</c:v>
                </c:pt>
                <c:pt idx="23">
                  <c:v>44</c:v>
                </c:pt>
                <c:pt idx="24">
                  <c:v>20</c:v>
                </c:pt>
                <c:pt idx="25">
                  <c:v>28</c:v>
                </c:pt>
                <c:pt idx="26">
                  <c:v>32</c:v>
                </c:pt>
                <c:pt idx="27">
                  <c:v>26</c:v>
                </c:pt>
                <c:pt idx="28">
                  <c:v>52</c:v>
                </c:pt>
                <c:pt idx="29">
                  <c:v>44</c:v>
                </c:pt>
                <c:pt idx="30">
                  <c:v>30</c:v>
                </c:pt>
                <c:pt idx="31">
                  <c:v>36</c:v>
                </c:pt>
                <c:pt idx="32">
                  <c:v>32</c:v>
                </c:pt>
                <c:pt idx="33">
                  <c:v>38</c:v>
                </c:pt>
                <c:pt idx="34">
                  <c:v>48</c:v>
                </c:pt>
                <c:pt idx="35">
                  <c:v>22</c:v>
                </c:pt>
                <c:pt idx="36">
                  <c:v>50</c:v>
                </c:pt>
                <c:pt idx="37">
                  <c:v>38</c:v>
                </c:pt>
                <c:pt idx="38">
                  <c:v>38</c:v>
                </c:pt>
                <c:pt idx="39">
                  <c:v>48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3A-42BB-A51D-3931732B5CE9}"/>
            </c:ext>
          </c:extLst>
        </c:ser>
        <c:ser>
          <c:idx val="4"/>
          <c:order val="4"/>
          <c:tx>
            <c:strRef>
              <c:f>'Deal Flow (#) by Size'!$B$31</c:f>
              <c:strCache>
                <c:ptCount val="1"/>
                <c:pt idx="0">
                  <c:v>$1B-$2.5B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'Deal Flow (#) by Size'!$C$25:$AT$26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 Flow (#) by Size'!$C$31:$AT$31</c:f>
              <c:numCache>
                <c:formatCode>#,##0</c:formatCode>
                <c:ptCount val="44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20</c:v>
                </c:pt>
                <c:pt idx="12">
                  <c:v>3</c:v>
                </c:pt>
                <c:pt idx="13">
                  <c:v>9</c:v>
                </c:pt>
                <c:pt idx="14">
                  <c:v>7</c:v>
                </c:pt>
                <c:pt idx="15">
                  <c:v>10</c:v>
                </c:pt>
                <c:pt idx="16">
                  <c:v>7</c:v>
                </c:pt>
                <c:pt idx="17">
                  <c:v>17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8</c:v>
                </c:pt>
                <c:pt idx="23">
                  <c:v>8</c:v>
                </c:pt>
                <c:pt idx="24">
                  <c:v>3</c:v>
                </c:pt>
                <c:pt idx="25">
                  <c:v>12</c:v>
                </c:pt>
                <c:pt idx="26">
                  <c:v>10</c:v>
                </c:pt>
                <c:pt idx="27">
                  <c:v>12</c:v>
                </c:pt>
                <c:pt idx="28">
                  <c:v>8</c:v>
                </c:pt>
                <c:pt idx="29">
                  <c:v>13</c:v>
                </c:pt>
                <c:pt idx="30">
                  <c:v>13</c:v>
                </c:pt>
                <c:pt idx="31">
                  <c:v>16</c:v>
                </c:pt>
                <c:pt idx="32">
                  <c:v>15</c:v>
                </c:pt>
                <c:pt idx="33">
                  <c:v>16</c:v>
                </c:pt>
                <c:pt idx="34">
                  <c:v>12</c:v>
                </c:pt>
                <c:pt idx="35">
                  <c:v>23</c:v>
                </c:pt>
                <c:pt idx="36">
                  <c:v>17</c:v>
                </c:pt>
                <c:pt idx="37">
                  <c:v>11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5</c:v>
                </c:pt>
                <c:pt idx="42">
                  <c:v>5</c:v>
                </c:pt>
                <c:pt idx="4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A-42BB-A51D-3931732B5CE9}"/>
            </c:ext>
          </c:extLst>
        </c:ser>
        <c:ser>
          <c:idx val="5"/>
          <c:order val="5"/>
          <c:tx>
            <c:strRef>
              <c:f>'Deal Flow (#) by Size'!$B$32</c:f>
              <c:strCache>
                <c:ptCount val="1"/>
                <c:pt idx="0">
                  <c:v>$2.5B+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'Deal Flow (#) by Size'!$C$25:$AT$26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 Flow (#) by Size'!$C$32:$AT$32</c:f>
              <c:numCache>
                <c:formatCode>#,##0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6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4</c:v>
                </c:pt>
                <c:pt idx="26">
                  <c:v>3</c:v>
                </c:pt>
                <c:pt idx="27">
                  <c:v>9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8</c:v>
                </c:pt>
                <c:pt idx="35">
                  <c:v>7</c:v>
                </c:pt>
                <c:pt idx="36">
                  <c:v>4</c:v>
                </c:pt>
                <c:pt idx="37">
                  <c:v>9</c:v>
                </c:pt>
                <c:pt idx="38">
                  <c:v>6</c:v>
                </c:pt>
                <c:pt idx="39">
                  <c:v>8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3A-42BB-A51D-3931732B5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7539696"/>
        <c:axId val="37539152"/>
      </c:barChart>
      <c:catAx>
        <c:axId val="3753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9152"/>
        <c:crosses val="autoZero"/>
        <c:auto val="1"/>
        <c:lblAlgn val="ctr"/>
        <c:lblOffset val="100"/>
        <c:noMultiLvlLbl val="0"/>
      </c:catAx>
      <c:valAx>
        <c:axId val="375391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806511028226733E-2"/>
          <c:y val="2.8252405949256341E-2"/>
          <c:w val="0.81838697794354653"/>
          <c:h val="0.81347632159477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Sponsor!$B$39</c:f>
              <c:strCache>
                <c:ptCount val="1"/>
                <c:pt idx="0">
                  <c:v>Exit value ($B)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Sponsor!$C$38:$Q$38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Sponsor!$C$39:$Q$39</c:f>
              <c:numCache>
                <c:formatCode>"$"#,##0.0</c:formatCode>
                <c:ptCount val="15"/>
                <c:pt idx="0">
                  <c:v>66.538510164012834</c:v>
                </c:pt>
                <c:pt idx="1">
                  <c:v>96.632986544903744</c:v>
                </c:pt>
                <c:pt idx="2">
                  <c:v>51.445873445491131</c:v>
                </c:pt>
                <c:pt idx="3">
                  <c:v>14.954219404471308</c:v>
                </c:pt>
                <c:pt idx="4">
                  <c:v>68.360613838935123</c:v>
                </c:pt>
                <c:pt idx="5">
                  <c:v>64.654222115159243</c:v>
                </c:pt>
                <c:pt idx="6">
                  <c:v>110.43791509814913</c:v>
                </c:pt>
                <c:pt idx="7">
                  <c:v>90.968416531377173</c:v>
                </c:pt>
                <c:pt idx="8">
                  <c:v>159.19191729672855</c:v>
                </c:pt>
                <c:pt idx="9">
                  <c:v>127.98491514633436</c:v>
                </c:pt>
                <c:pt idx="10">
                  <c:v>136.57744711303144</c:v>
                </c:pt>
                <c:pt idx="11">
                  <c:v>180.25988591882174</c:v>
                </c:pt>
                <c:pt idx="12">
                  <c:v>184.00487319795863</c:v>
                </c:pt>
                <c:pt idx="13">
                  <c:v>188.06668204071477</c:v>
                </c:pt>
                <c:pt idx="14">
                  <c:v>109.17093839894801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C-43B5-B220-1428480F6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976954928"/>
        <c:axId val="-1976977232"/>
      </c:barChart>
      <c:lineChart>
        <c:grouping val="standard"/>
        <c:varyColors val="0"/>
        <c:ser>
          <c:idx val="1"/>
          <c:order val="1"/>
          <c:tx>
            <c:strRef>
              <c:f>Sponsor!$B$40</c:f>
              <c:strCache>
                <c:ptCount val="1"/>
                <c:pt idx="0">
                  <c:v>Exit count</c:v>
                </c:pt>
              </c:strCache>
            </c:strRef>
          </c:tx>
          <c:spPr>
            <a:ln w="25400">
              <a:solidFill>
                <a:schemeClr val="tx1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1-6C5C-43B5-B220-1428480F6DC4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2-6C5C-43B5-B220-1428480F6DC4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3-6C5C-43B5-B220-1428480F6DC4}"/>
              </c:ext>
            </c:extLst>
          </c:dPt>
          <c:dPt>
            <c:idx val="11"/>
            <c:bubble3D val="0"/>
            <c:spPr>
              <a:ln w="25400">
                <a:solidFill>
                  <a:schemeClr val="tx1">
                    <a:lumMod val="7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C5C-43B5-B220-1428480F6DC4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6-6C5C-43B5-B220-1428480F6DC4}"/>
              </c:ext>
            </c:extLst>
          </c:dPt>
          <c:dPt>
            <c:idx val="14"/>
            <c:bubble3D val="0"/>
            <c:spPr>
              <a:ln w="25400">
                <a:solidFill>
                  <a:schemeClr val="tx1">
                    <a:lumMod val="7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C5C-43B5-B220-1428480F6DC4}"/>
              </c:ext>
            </c:extLst>
          </c:dPt>
          <c:dLbls>
            <c:dLbl>
              <c:idx val="1"/>
              <c:layout>
                <c:manualLayout>
                  <c:x val="-4.0439521331020065E-2"/>
                  <c:y val="1.87105208851623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5C-43B5-B220-1428480F6DC4}"/>
                </c:ext>
              </c:extLst>
            </c:dLbl>
            <c:dLbl>
              <c:idx val="5"/>
              <c:layout>
                <c:manualLayout>
                  <c:x val="-4.0439521331020065E-2"/>
                  <c:y val="1.8710520885162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C5C-43B5-B220-1428480F6DC4}"/>
                </c:ext>
              </c:extLst>
            </c:dLbl>
            <c:dLbl>
              <c:idx val="10"/>
              <c:layout>
                <c:manualLayout>
                  <c:x val="-3.1563088512241051E-2"/>
                  <c:y val="-5.00573667373999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5C-43B5-B220-1428480F6DC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Sponsor!$C$38:$Q$38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Sponsor!$C$40:$Q$40</c:f>
              <c:numCache>
                <c:formatCode>General</c:formatCode>
                <c:ptCount val="15"/>
                <c:pt idx="0">
                  <c:v>304</c:v>
                </c:pt>
                <c:pt idx="1">
                  <c:v>367</c:v>
                </c:pt>
                <c:pt idx="2">
                  <c:v>232</c:v>
                </c:pt>
                <c:pt idx="3">
                  <c:v>136</c:v>
                </c:pt>
                <c:pt idx="4">
                  <c:v>326</c:v>
                </c:pt>
                <c:pt idx="5">
                  <c:v>352</c:v>
                </c:pt>
                <c:pt idx="6">
                  <c:v>481</c:v>
                </c:pt>
                <c:pt idx="7">
                  <c:v>433</c:v>
                </c:pt>
                <c:pt idx="8">
                  <c:v>560</c:v>
                </c:pt>
                <c:pt idx="9">
                  <c:v>604</c:v>
                </c:pt>
                <c:pt idx="10">
                  <c:v>569</c:v>
                </c:pt>
                <c:pt idx="11">
                  <c:v>623</c:v>
                </c:pt>
                <c:pt idx="12">
                  <c:v>641</c:v>
                </c:pt>
                <c:pt idx="13">
                  <c:v>618</c:v>
                </c:pt>
                <c:pt idx="14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5C-43B5-B220-1428480F6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979952"/>
        <c:axId val="-1976976688"/>
      </c:lineChart>
      <c:catAx>
        <c:axId val="-19769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 algn="ctr" rtl="0">
              <a:defRPr/>
            </a:pPr>
            <a:endParaRPr lang="en-US"/>
          </a:p>
        </c:txPr>
        <c:crossAx val="-1976977232"/>
        <c:crosses val="autoZero"/>
        <c:auto val="1"/>
        <c:lblAlgn val="ctr"/>
        <c:lblOffset val="100"/>
        <c:noMultiLvlLbl val="0"/>
      </c:catAx>
      <c:valAx>
        <c:axId val="-1976977232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76954928"/>
        <c:crosses val="autoZero"/>
        <c:crossBetween val="between"/>
      </c:valAx>
      <c:valAx>
        <c:axId val="-1976976688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76979952"/>
        <c:crosses val="max"/>
        <c:crossBetween val="between"/>
      </c:valAx>
      <c:catAx>
        <c:axId val="-197697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9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30652323700193956"/>
          <c:y val="0.91786129494549373"/>
          <c:w val="0.42849078893386916"/>
          <c:h val="6.9084653089170237E-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ysClr val="windowText" lastClr="000000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121901428988041E-2"/>
          <c:y val="2.8252405949256341E-2"/>
          <c:w val="0.91314508603091282"/>
          <c:h val="0.758644496085553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'Public Listings'!$B$8</c:f>
              <c:strCache>
                <c:ptCount val="1"/>
                <c:pt idx="0">
                  <c:v>Exit value ($B)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'Public Listings'!$O$6:$AT$7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'Public Listings'!$O$8:$AT$8</c:f>
              <c:numCache>
                <c:formatCode>"$"#,##0.0</c:formatCode>
                <c:ptCount val="32"/>
                <c:pt idx="0">
                  <c:v>10.906629109078827</c:v>
                </c:pt>
                <c:pt idx="1">
                  <c:v>30.030418123650467</c:v>
                </c:pt>
                <c:pt idx="2">
                  <c:v>9.6949430150000016</c:v>
                </c:pt>
                <c:pt idx="3">
                  <c:v>58.576003983</c:v>
                </c:pt>
                <c:pt idx="4">
                  <c:v>32.899184910999985</c:v>
                </c:pt>
                <c:pt idx="5">
                  <c:v>29.707829891999989</c:v>
                </c:pt>
                <c:pt idx="6">
                  <c:v>5.2481171269999898</c:v>
                </c:pt>
                <c:pt idx="7">
                  <c:v>20.148626572999998</c:v>
                </c:pt>
                <c:pt idx="8">
                  <c:v>1.1389581530000001</c:v>
                </c:pt>
                <c:pt idx="9">
                  <c:v>22.007012672999977</c:v>
                </c:pt>
                <c:pt idx="10">
                  <c:v>4.5593835490000005</c:v>
                </c:pt>
                <c:pt idx="11">
                  <c:v>15.116397955</c:v>
                </c:pt>
                <c:pt idx="12">
                  <c:v>1.2595001E-2</c:v>
                </c:pt>
                <c:pt idx="13">
                  <c:v>12.700310589297448</c:v>
                </c:pt>
                <c:pt idx="14">
                  <c:v>6.8456616509999888</c:v>
                </c:pt>
                <c:pt idx="15">
                  <c:v>15.486721807999976</c:v>
                </c:pt>
                <c:pt idx="16">
                  <c:v>17.828647667199398</c:v>
                </c:pt>
                <c:pt idx="17">
                  <c:v>13.188606134999997</c:v>
                </c:pt>
                <c:pt idx="18">
                  <c:v>2.5285464849999992</c:v>
                </c:pt>
                <c:pt idx="19">
                  <c:v>5.785443774</c:v>
                </c:pt>
                <c:pt idx="20">
                  <c:v>23.857630598000004</c:v>
                </c:pt>
                <c:pt idx="21">
                  <c:v>16.759274451999993</c:v>
                </c:pt>
                <c:pt idx="22">
                  <c:v>7.0989672699999984</c:v>
                </c:pt>
                <c:pt idx="23">
                  <c:v>2.0117734769662414</c:v>
                </c:pt>
                <c:pt idx="24">
                  <c:v>2.0588235359999998</c:v>
                </c:pt>
                <c:pt idx="25">
                  <c:v>23.017174512642587</c:v>
                </c:pt>
                <c:pt idx="26">
                  <c:v>8.3262351729999988</c:v>
                </c:pt>
                <c:pt idx="27">
                  <c:v>0.13722009899999998</c:v>
                </c:pt>
                <c:pt idx="28">
                  <c:v>7.8081390709999896</c:v>
                </c:pt>
                <c:pt idx="29">
                  <c:v>21.696378379999988</c:v>
                </c:pt>
                <c:pt idx="30">
                  <c:v>36.336938706000005</c:v>
                </c:pt>
                <c:pt idx="31">
                  <c:v>34.803992077000004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7-460F-B4B9-20F5CDE7D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976971792"/>
        <c:axId val="-1976971248"/>
      </c:barChart>
      <c:lineChart>
        <c:grouping val="standard"/>
        <c:varyColors val="0"/>
        <c:ser>
          <c:idx val="1"/>
          <c:order val="1"/>
          <c:tx>
            <c:strRef>
              <c:f>'Public Listings'!$B$9</c:f>
              <c:strCache>
                <c:ptCount val="1"/>
                <c:pt idx="0">
                  <c:v>Exit count</c:v>
                </c:pt>
              </c:strCache>
            </c:strRef>
          </c:tx>
          <c:spPr>
            <a:ln w="25400">
              <a:solidFill>
                <a:schemeClr val="tx1">
                  <a:lumMod val="75000"/>
                </a:schemeClr>
              </a:solidFill>
            </a:ln>
          </c:spPr>
          <c:marker>
            <c:symbol val="none"/>
          </c:marker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0-772A-4407-8B2A-FF789921572C}"/>
              </c:ext>
            </c:extLst>
          </c:dPt>
          <c:dPt>
            <c:idx val="16"/>
            <c:bubble3D val="0"/>
            <c:spPr>
              <a:ln w="25400">
                <a:solidFill>
                  <a:schemeClr val="tx1">
                    <a:lumMod val="7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72A-4407-8B2A-FF789921572C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3-772A-4407-8B2A-FF789921572C}"/>
              </c:ext>
            </c:extLst>
          </c:dPt>
          <c:cat>
            <c:multiLvlStrRef>
              <c:f>'Public Listings'!$O$6:$AT$7</c:f>
              <c:multiLvlStrCache>
                <c:ptCount val="3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  <c:pt idx="20">
                    <c:v>2018</c:v>
                  </c:pt>
                  <c:pt idx="24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'Public Listings'!$O$9:$AT$9</c:f>
              <c:numCache>
                <c:formatCode>General</c:formatCode>
                <c:ptCount val="32"/>
                <c:pt idx="0">
                  <c:v>13</c:v>
                </c:pt>
                <c:pt idx="1">
                  <c:v>20</c:v>
                </c:pt>
                <c:pt idx="2">
                  <c:v>11</c:v>
                </c:pt>
                <c:pt idx="3">
                  <c:v>24</c:v>
                </c:pt>
                <c:pt idx="4">
                  <c:v>18</c:v>
                </c:pt>
                <c:pt idx="5">
                  <c:v>25</c:v>
                </c:pt>
                <c:pt idx="6">
                  <c:v>13</c:v>
                </c:pt>
                <c:pt idx="7">
                  <c:v>19</c:v>
                </c:pt>
                <c:pt idx="8">
                  <c:v>6</c:v>
                </c:pt>
                <c:pt idx="9">
                  <c:v>20</c:v>
                </c:pt>
                <c:pt idx="10">
                  <c:v>12</c:v>
                </c:pt>
                <c:pt idx="11">
                  <c:v>7</c:v>
                </c:pt>
                <c:pt idx="12">
                  <c:v>4</c:v>
                </c:pt>
                <c:pt idx="13">
                  <c:v>15</c:v>
                </c:pt>
                <c:pt idx="14">
                  <c:v>9</c:v>
                </c:pt>
                <c:pt idx="15">
                  <c:v>12</c:v>
                </c:pt>
                <c:pt idx="16">
                  <c:v>19</c:v>
                </c:pt>
                <c:pt idx="17">
                  <c:v>12</c:v>
                </c:pt>
                <c:pt idx="18">
                  <c:v>9</c:v>
                </c:pt>
                <c:pt idx="19">
                  <c:v>11</c:v>
                </c:pt>
                <c:pt idx="20">
                  <c:v>17</c:v>
                </c:pt>
                <c:pt idx="21">
                  <c:v>18</c:v>
                </c:pt>
                <c:pt idx="22">
                  <c:v>9</c:v>
                </c:pt>
                <c:pt idx="23">
                  <c:v>6</c:v>
                </c:pt>
                <c:pt idx="24">
                  <c:v>1</c:v>
                </c:pt>
                <c:pt idx="25">
                  <c:v>12</c:v>
                </c:pt>
                <c:pt idx="26">
                  <c:v>8</c:v>
                </c:pt>
                <c:pt idx="27">
                  <c:v>6</c:v>
                </c:pt>
                <c:pt idx="28">
                  <c:v>4</c:v>
                </c:pt>
                <c:pt idx="29">
                  <c:v>5</c:v>
                </c:pt>
                <c:pt idx="30">
                  <c:v>14</c:v>
                </c:pt>
                <c:pt idx="3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87-460F-B4B9-20F5CDE7D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964720"/>
        <c:axId val="-1976965264"/>
      </c:lineChart>
      <c:catAx>
        <c:axId val="-19769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76971248"/>
        <c:crosses val="autoZero"/>
        <c:auto val="1"/>
        <c:lblAlgn val="ctr"/>
        <c:lblOffset val="100"/>
        <c:noMultiLvlLbl val="0"/>
      </c:catAx>
      <c:valAx>
        <c:axId val="-1976971248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76971792"/>
        <c:crosses val="autoZero"/>
        <c:crossBetween val="between"/>
        <c:majorUnit val="10"/>
      </c:valAx>
      <c:valAx>
        <c:axId val="-1976965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76964720"/>
        <c:crosses val="max"/>
        <c:crossBetween val="between"/>
      </c:valAx>
      <c:catAx>
        <c:axId val="-197696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96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30470663823272093"/>
          <c:y val="3.5509623797025373E-2"/>
          <c:w val="0.37075500328083988"/>
          <c:h val="6.9084673871353475E-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solidFill>
            <a:sysClr val="windowText" lastClr="000000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806511028226733E-2"/>
          <c:y val="2.8252405949256341E-2"/>
          <c:w val="0.81838697794354653"/>
          <c:h val="0.81347632159477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'Public Listings'!$B$39</c:f>
              <c:strCache>
                <c:ptCount val="1"/>
                <c:pt idx="0">
                  <c:v>Exit value ($B)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'Public Listings'!$C$38:$Q$38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'Public Listings'!$C$39:$Q$39</c:f>
              <c:numCache>
                <c:formatCode>"$"#,##0.0</c:formatCode>
                <c:ptCount val="15"/>
                <c:pt idx="0">
                  <c:v>40.477458333669418</c:v>
                </c:pt>
                <c:pt idx="1">
                  <c:v>41.103009570376464</c:v>
                </c:pt>
                <c:pt idx="2">
                  <c:v>5.7873980940000003</c:v>
                </c:pt>
                <c:pt idx="3">
                  <c:v>31.280634160999981</c:v>
                </c:pt>
                <c:pt idx="4">
                  <c:v>29.787856453999996</c:v>
                </c:pt>
                <c:pt idx="5">
                  <c:v>77.087312205000018</c:v>
                </c:pt>
                <c:pt idx="6">
                  <c:v>28.954713102999978</c:v>
                </c:pt>
                <c:pt idx="7">
                  <c:v>109.2079942307293</c:v>
                </c:pt>
                <c:pt idx="8">
                  <c:v>88.003758503</c:v>
                </c:pt>
                <c:pt idx="9">
                  <c:v>42.821752329999981</c:v>
                </c:pt>
                <c:pt idx="10">
                  <c:v>35.045289049297416</c:v>
                </c:pt>
                <c:pt idx="11">
                  <c:v>39.331244061199406</c:v>
                </c:pt>
                <c:pt idx="12">
                  <c:v>49.727645796966222</c:v>
                </c:pt>
                <c:pt idx="13">
                  <c:v>33.539453320642586</c:v>
                </c:pt>
                <c:pt idx="14">
                  <c:v>100.64544823399994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B-42CF-9FF9-0D94FA7B9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976954928"/>
        <c:axId val="-1976977232"/>
      </c:barChart>
      <c:lineChart>
        <c:grouping val="standard"/>
        <c:varyColors val="0"/>
        <c:ser>
          <c:idx val="1"/>
          <c:order val="1"/>
          <c:tx>
            <c:strRef>
              <c:f>'Public Listings'!$B$40</c:f>
              <c:strCache>
                <c:ptCount val="1"/>
                <c:pt idx="0">
                  <c:v>Exit count</c:v>
                </c:pt>
              </c:strCache>
            </c:strRef>
          </c:tx>
          <c:spPr>
            <a:ln w="25400">
              <a:solidFill>
                <a:schemeClr val="tx1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1-FCAB-42CF-9FF9-0D94FA7B9FE7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2-FCAB-42CF-9FF9-0D94FA7B9FE7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3-FCAB-42CF-9FF9-0D94FA7B9FE7}"/>
              </c:ext>
            </c:extLst>
          </c:dPt>
          <c:dPt>
            <c:idx val="11"/>
            <c:bubble3D val="0"/>
            <c:spPr>
              <a:ln w="25400">
                <a:solidFill>
                  <a:schemeClr val="tx1">
                    <a:lumMod val="7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CAB-42CF-9FF9-0D94FA7B9FE7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6-FCAB-42CF-9FF9-0D94FA7B9FE7}"/>
              </c:ext>
            </c:extLst>
          </c:dPt>
          <c:dPt>
            <c:idx val="14"/>
            <c:bubble3D val="0"/>
            <c:spPr>
              <a:ln w="25400">
                <a:solidFill>
                  <a:schemeClr val="tx1">
                    <a:lumMod val="7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CAB-42CF-9FF9-0D94FA7B9FE7}"/>
              </c:ext>
            </c:extLst>
          </c:dPt>
          <c:dLbls>
            <c:dLbl>
              <c:idx val="1"/>
              <c:layout>
                <c:manualLayout>
                  <c:x val="-4.0439521331020065E-2"/>
                  <c:y val="1.87105208851623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CAB-42CF-9FF9-0D94FA7B9FE7}"/>
                </c:ext>
              </c:extLst>
            </c:dLbl>
            <c:dLbl>
              <c:idx val="5"/>
              <c:layout>
                <c:manualLayout>
                  <c:x val="-4.0439521331020065E-2"/>
                  <c:y val="1.8710520885162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CAB-42CF-9FF9-0D94FA7B9FE7}"/>
                </c:ext>
              </c:extLst>
            </c:dLbl>
            <c:dLbl>
              <c:idx val="10"/>
              <c:layout>
                <c:manualLayout>
                  <c:x val="-3.1563088512241051E-2"/>
                  <c:y val="-5.00573667373999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AB-42CF-9FF9-0D94FA7B9FE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'Public Listings'!$C$38:$Q$38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'Public Listings'!$C$40:$Q$40</c:f>
              <c:numCache>
                <c:formatCode>General</c:formatCode>
                <c:ptCount val="15"/>
                <c:pt idx="0">
                  <c:v>70</c:v>
                </c:pt>
                <c:pt idx="1">
                  <c:v>62</c:v>
                </c:pt>
                <c:pt idx="2">
                  <c:v>17</c:v>
                </c:pt>
                <c:pt idx="3">
                  <c:v>30</c:v>
                </c:pt>
                <c:pt idx="4">
                  <c:v>47</c:v>
                </c:pt>
                <c:pt idx="5">
                  <c:v>41</c:v>
                </c:pt>
                <c:pt idx="6">
                  <c:v>44</c:v>
                </c:pt>
                <c:pt idx="7">
                  <c:v>68</c:v>
                </c:pt>
                <c:pt idx="8">
                  <c:v>75</c:v>
                </c:pt>
                <c:pt idx="9">
                  <c:v>45</c:v>
                </c:pt>
                <c:pt idx="10">
                  <c:v>40</c:v>
                </c:pt>
                <c:pt idx="11">
                  <c:v>51</c:v>
                </c:pt>
                <c:pt idx="12">
                  <c:v>50</c:v>
                </c:pt>
                <c:pt idx="13">
                  <c:v>27</c:v>
                </c:pt>
                <c:pt idx="1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CAB-42CF-9FF9-0D94FA7B9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979952"/>
        <c:axId val="-1976976688"/>
      </c:lineChart>
      <c:catAx>
        <c:axId val="-19769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 algn="ctr" rtl="0">
              <a:defRPr/>
            </a:pPr>
            <a:endParaRPr lang="en-US"/>
          </a:p>
        </c:txPr>
        <c:crossAx val="-1976977232"/>
        <c:crosses val="autoZero"/>
        <c:auto val="1"/>
        <c:lblAlgn val="ctr"/>
        <c:lblOffset val="100"/>
        <c:noMultiLvlLbl val="0"/>
      </c:catAx>
      <c:valAx>
        <c:axId val="-1976977232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76954928"/>
        <c:crosses val="autoZero"/>
        <c:crossBetween val="between"/>
      </c:valAx>
      <c:valAx>
        <c:axId val="-1976976688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76979952"/>
        <c:crosses val="max"/>
        <c:crossBetween val="between"/>
      </c:valAx>
      <c:catAx>
        <c:axId val="-197697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9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30652323700193956"/>
          <c:y val="0.91786129494549373"/>
          <c:w val="0.42849078893386916"/>
          <c:h val="6.9084653089170237E-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ysClr val="windowText" lastClr="000000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51199981735305E-2"/>
          <c:y val="3.4537594565385209E-2"/>
          <c:w val="0.9028751968064882"/>
          <c:h val="0.84589013969161786"/>
        </c:manualLayout>
      </c:layout>
      <c:lineChart>
        <c:grouping val="standard"/>
        <c:varyColors val="0"/>
        <c:ser>
          <c:idx val="0"/>
          <c:order val="0"/>
          <c:tx>
            <c:strRef>
              <c:f>'Investments v. Exits'!$B$7</c:f>
              <c:strCache>
                <c:ptCount val="1"/>
                <c:pt idx="0">
                  <c:v>Exits/investments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26-4341-8BB9-DC105971A940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15-4C3E-944C-C8755932C071}"/>
              </c:ext>
            </c:extLst>
          </c:dPt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15-4C3E-944C-C8755932C071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15-4C3E-944C-C8755932C0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'Investments v. Exits'!$C$6:$Q$6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'Investments v. Exits'!$C$7:$Q$7</c:f>
              <c:numCache>
                <c:formatCode>0.0\x</c:formatCode>
                <c:ptCount val="15"/>
                <c:pt idx="0">
                  <c:v>0.44161849710982665</c:v>
                </c:pt>
                <c:pt idx="1">
                  <c:v>0.47145022738756948</c:v>
                </c:pt>
                <c:pt idx="2">
                  <c:v>0.40025094102885822</c:v>
                </c:pt>
                <c:pt idx="3">
                  <c:v>0.40347666971637697</c:v>
                </c:pt>
                <c:pt idx="4">
                  <c:v>0.5394402035623409</c:v>
                </c:pt>
                <c:pt idx="5">
                  <c:v>0.53657109420713867</c:v>
                </c:pt>
                <c:pt idx="6">
                  <c:v>0.59071949947862357</c:v>
                </c:pt>
                <c:pt idx="7">
                  <c:v>0.57033805888767719</c:v>
                </c:pt>
                <c:pt idx="8">
                  <c:v>0.60468319559228656</c:v>
                </c:pt>
                <c:pt idx="9">
                  <c:v>0.5965834428383705</c:v>
                </c:pt>
                <c:pt idx="10">
                  <c:v>0.57974910394265233</c:v>
                </c:pt>
                <c:pt idx="11">
                  <c:v>0.54140914709517929</c:v>
                </c:pt>
                <c:pt idx="12">
                  <c:v>0.50983416891631317</c:v>
                </c:pt>
                <c:pt idx="13">
                  <c:v>0.45687164671894342</c:v>
                </c:pt>
                <c:pt idx="14">
                  <c:v>0.43427620632279534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6-4341-8BB9-DC105971A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306927"/>
        <c:axId val="1820547151"/>
      </c:lineChart>
      <c:catAx>
        <c:axId val="134330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20547151"/>
        <c:crosses val="autoZero"/>
        <c:auto val="1"/>
        <c:lblAlgn val="ctr"/>
        <c:lblOffset val="100"/>
        <c:noMultiLvlLbl val="0"/>
      </c:catAx>
      <c:valAx>
        <c:axId val="1820547151"/>
        <c:scaling>
          <c:orientation val="minMax"/>
        </c:scaling>
        <c:delete val="0"/>
        <c:axPos val="l"/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34330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806511028226733E-2"/>
          <c:y val="2.8252405949256341E-2"/>
          <c:w val="0.81838697794354653"/>
          <c:h val="0.81347632159477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Fundraising!$B$7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Fundraising!$C$6:$Q$6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Fundraising!$C$7:$Q$7</c:f>
              <c:numCache>
                <c:formatCode>"$"#,##0.0</c:formatCode>
                <c:ptCount val="15"/>
                <c:pt idx="0">
                  <c:v>153.05505165850198</c:v>
                </c:pt>
                <c:pt idx="1">
                  <c:v>236.03541030000002</c:v>
                </c:pt>
                <c:pt idx="2">
                  <c:v>161.87075006838603</c:v>
                </c:pt>
                <c:pt idx="3">
                  <c:v>97.068005296206991</c:v>
                </c:pt>
                <c:pt idx="4">
                  <c:v>58.202958059999993</c:v>
                </c:pt>
                <c:pt idx="5">
                  <c:v>70.485650784915009</c:v>
                </c:pt>
                <c:pt idx="6">
                  <c:v>103.08112602195997</c:v>
                </c:pt>
                <c:pt idx="7">
                  <c:v>159.40730876966293</c:v>
                </c:pt>
                <c:pt idx="8">
                  <c:v>178.50957272951499</c:v>
                </c:pt>
                <c:pt idx="9">
                  <c:v>156.112808682815</c:v>
                </c:pt>
                <c:pt idx="10">
                  <c:v>225.3071579925581</c:v>
                </c:pt>
                <c:pt idx="11">
                  <c:v>257.74197697667483</c:v>
                </c:pt>
                <c:pt idx="12">
                  <c:v>221.19716754480189</c:v>
                </c:pt>
                <c:pt idx="13">
                  <c:v>320.51080554200007</c:v>
                </c:pt>
                <c:pt idx="14">
                  <c:v>203.22343207204804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E-43F5-9E6C-A062D0E9C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976954928"/>
        <c:axId val="-1976977232"/>
      </c:barChart>
      <c:lineChart>
        <c:grouping val="standard"/>
        <c:varyColors val="0"/>
        <c:ser>
          <c:idx val="1"/>
          <c:order val="1"/>
          <c:tx>
            <c:strRef>
              <c:f>Fundraising!$B$8</c:f>
              <c:strCache>
                <c:ptCount val="1"/>
                <c:pt idx="0">
                  <c:v>Fund count</c:v>
                </c:pt>
              </c:strCache>
            </c:strRef>
          </c:tx>
          <c:spPr>
            <a:ln w="22225">
              <a:solidFill>
                <a:schemeClr val="tx1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1-224E-43F5-9E6C-A062D0E9CC5D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2-224E-43F5-9E6C-A062D0E9CC5D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3-224E-43F5-9E6C-A062D0E9CC5D}"/>
              </c:ext>
            </c:extLst>
          </c:dPt>
          <c:dPt>
            <c:idx val="11"/>
            <c:bubble3D val="0"/>
            <c:spPr>
              <a:ln w="22225">
                <a:solidFill>
                  <a:schemeClr val="tx1">
                    <a:lumMod val="7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24E-43F5-9E6C-A062D0E9CC5D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6-224E-43F5-9E6C-A062D0E9CC5D}"/>
              </c:ext>
            </c:extLst>
          </c:dPt>
          <c:dPt>
            <c:idx val="14"/>
            <c:bubble3D val="0"/>
            <c:spPr>
              <a:ln w="22225">
                <a:solidFill>
                  <a:schemeClr val="tx1">
                    <a:lumMod val="7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24E-43F5-9E6C-A062D0E9CC5D}"/>
              </c:ext>
            </c:extLst>
          </c:dPt>
          <c:dLbls>
            <c:dLbl>
              <c:idx val="1"/>
              <c:layout>
                <c:manualLayout>
                  <c:x val="-3.8287676919661992E-2"/>
                  <c:y val="-4.4781589801274842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4E-43F5-9E6C-A062D0E9CC5D}"/>
                </c:ext>
              </c:extLst>
            </c:dLbl>
            <c:dLbl>
              <c:idx val="5"/>
              <c:layout>
                <c:manualLayout>
                  <c:x val="-4.0439602893408498E-2"/>
                  <c:y val="-3.6845081864766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24E-43F5-9E6C-A062D0E9CC5D}"/>
                </c:ext>
              </c:extLst>
            </c:dLbl>
            <c:dLbl>
              <c:idx val="10"/>
              <c:layout>
                <c:manualLayout>
                  <c:x val="-3.1563088512241051E-2"/>
                  <c:y val="-5.00573667373999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4E-43F5-9E6C-A062D0E9CC5D}"/>
                </c:ext>
              </c:extLst>
            </c:dLbl>
            <c:dLbl>
              <c:idx val="13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949-4638-96D7-E068F6B2AEE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Fundraising!$C$6:$Q$6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Fundraising!$C$8:$Q$8</c:f>
              <c:numCache>
                <c:formatCode>General</c:formatCode>
                <c:ptCount val="15"/>
                <c:pt idx="0">
                  <c:v>227</c:v>
                </c:pt>
                <c:pt idx="1">
                  <c:v>261</c:v>
                </c:pt>
                <c:pt idx="2">
                  <c:v>217</c:v>
                </c:pt>
                <c:pt idx="3">
                  <c:v>152</c:v>
                </c:pt>
                <c:pt idx="4">
                  <c:v>145</c:v>
                </c:pt>
                <c:pt idx="5">
                  <c:v>179</c:v>
                </c:pt>
                <c:pt idx="6">
                  <c:v>205</c:v>
                </c:pt>
                <c:pt idx="7">
                  <c:v>297</c:v>
                </c:pt>
                <c:pt idx="8">
                  <c:v>377</c:v>
                </c:pt>
                <c:pt idx="9">
                  <c:v>376</c:v>
                </c:pt>
                <c:pt idx="10">
                  <c:v>392</c:v>
                </c:pt>
                <c:pt idx="11">
                  <c:v>443</c:v>
                </c:pt>
                <c:pt idx="12">
                  <c:v>397</c:v>
                </c:pt>
                <c:pt idx="13">
                  <c:v>375</c:v>
                </c:pt>
                <c:pt idx="1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4E-43F5-9E6C-A062D0E9C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979952"/>
        <c:axId val="-1976976688"/>
      </c:lineChart>
      <c:catAx>
        <c:axId val="-19769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 algn="ctr" rtl="0">
              <a:defRPr/>
            </a:pPr>
            <a:endParaRPr lang="en-US"/>
          </a:p>
        </c:txPr>
        <c:crossAx val="-1976977232"/>
        <c:crosses val="autoZero"/>
        <c:auto val="1"/>
        <c:lblAlgn val="ctr"/>
        <c:lblOffset val="100"/>
        <c:noMultiLvlLbl val="0"/>
      </c:catAx>
      <c:valAx>
        <c:axId val="-1976977232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76954928"/>
        <c:crosses val="autoZero"/>
        <c:crossBetween val="between"/>
      </c:valAx>
      <c:valAx>
        <c:axId val="-1976976688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76979952"/>
        <c:crosses val="max"/>
        <c:crossBetween val="between"/>
      </c:valAx>
      <c:catAx>
        <c:axId val="-197697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9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30652323700193956"/>
          <c:y val="0.91786129494549373"/>
          <c:w val="0.42849078893386916"/>
          <c:h val="6.9084653089170237E-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ysClr val="windowText" lastClr="000000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'Fundraising by Size'!$S$7</c:f>
              <c:strCache>
                <c:ptCount val="1"/>
                <c:pt idx="0">
                  <c:v>Under 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'Fundraising by Size'!$T$6:$AH$6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by Size'!$T$7:$AH$7</c:f>
              <c:numCache>
                <c:formatCode>"$"#,##0.0</c:formatCode>
                <c:ptCount val="15"/>
                <c:pt idx="0">
                  <c:v>2.0038849999999999</c:v>
                </c:pt>
                <c:pt idx="1">
                  <c:v>2.3879869999999994</c:v>
                </c:pt>
                <c:pt idx="2">
                  <c:v>1.8275009910000004</c:v>
                </c:pt>
                <c:pt idx="3">
                  <c:v>1.7364032700000003</c:v>
                </c:pt>
                <c:pt idx="4">
                  <c:v>1.9449490600000001</c:v>
                </c:pt>
                <c:pt idx="5">
                  <c:v>2.129930978</c:v>
                </c:pt>
                <c:pt idx="6">
                  <c:v>2.0838317169999998</c:v>
                </c:pt>
                <c:pt idx="7">
                  <c:v>3.0012457796629999</c:v>
                </c:pt>
                <c:pt idx="8">
                  <c:v>3.9361047715149988</c:v>
                </c:pt>
                <c:pt idx="9">
                  <c:v>3.7538567059999992</c:v>
                </c:pt>
                <c:pt idx="10">
                  <c:v>3.4368048930000006</c:v>
                </c:pt>
                <c:pt idx="11">
                  <c:v>4.9649253241520004</c:v>
                </c:pt>
                <c:pt idx="12">
                  <c:v>4.4401623928020006</c:v>
                </c:pt>
                <c:pt idx="13">
                  <c:v>4.4354571639999998</c:v>
                </c:pt>
                <c:pt idx="14">
                  <c:v>1.942092537048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0-4D0D-8B25-88D0CE913088}"/>
            </c:ext>
          </c:extLst>
        </c:ser>
        <c:ser>
          <c:idx val="1"/>
          <c:order val="1"/>
          <c:tx>
            <c:strRef>
              <c:f>'Fundraising by Size'!$S$8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'Fundraising by Size'!$T$6:$AH$6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by Size'!$T$8:$AH$8</c:f>
              <c:numCache>
                <c:formatCode>"$"#,##0.0</c:formatCode>
                <c:ptCount val="15"/>
                <c:pt idx="0">
                  <c:v>6.8388681809999996</c:v>
                </c:pt>
                <c:pt idx="1">
                  <c:v>9.8951903000000012</c:v>
                </c:pt>
                <c:pt idx="2">
                  <c:v>7.6337609999999998</c:v>
                </c:pt>
                <c:pt idx="3">
                  <c:v>5.3828700000000005</c:v>
                </c:pt>
                <c:pt idx="4">
                  <c:v>5.0631390000000005</c:v>
                </c:pt>
                <c:pt idx="5">
                  <c:v>4.79216</c:v>
                </c:pt>
                <c:pt idx="6">
                  <c:v>7.414435000000001</c:v>
                </c:pt>
                <c:pt idx="7">
                  <c:v>9.6456539899999996</c:v>
                </c:pt>
                <c:pt idx="8">
                  <c:v>9.5589714219999991</c:v>
                </c:pt>
                <c:pt idx="9">
                  <c:v>10.174952735441</c:v>
                </c:pt>
                <c:pt idx="10">
                  <c:v>9.6110850402689998</c:v>
                </c:pt>
                <c:pt idx="11">
                  <c:v>10.202614078</c:v>
                </c:pt>
                <c:pt idx="12">
                  <c:v>10.127902534</c:v>
                </c:pt>
                <c:pt idx="13">
                  <c:v>8.389720432999999</c:v>
                </c:pt>
                <c:pt idx="14">
                  <c:v>6.3183384889999994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0-4D0D-8B25-88D0CE913088}"/>
            </c:ext>
          </c:extLst>
        </c:ser>
        <c:ser>
          <c:idx val="2"/>
          <c:order val="2"/>
          <c:tx>
            <c:strRef>
              <c:f>'Fundraising by Size'!$S$9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'Fundraising by Size'!$T$6:$AH$6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by Size'!$T$9:$AH$9</c:f>
              <c:numCache>
                <c:formatCode>"$"#,##0.0</c:formatCode>
                <c:ptCount val="15"/>
                <c:pt idx="0">
                  <c:v>14.876691641000001</c:v>
                </c:pt>
                <c:pt idx="1">
                  <c:v>12.623940000000001</c:v>
                </c:pt>
                <c:pt idx="2">
                  <c:v>13.26816</c:v>
                </c:pt>
                <c:pt idx="3">
                  <c:v>7.0917770262069997</c:v>
                </c:pt>
                <c:pt idx="4">
                  <c:v>10.72757</c:v>
                </c:pt>
                <c:pt idx="5">
                  <c:v>6.3623410534799998</c:v>
                </c:pt>
                <c:pt idx="6">
                  <c:v>8.8224587502989991</c:v>
                </c:pt>
                <c:pt idx="7">
                  <c:v>12.207240000000002</c:v>
                </c:pt>
                <c:pt idx="8">
                  <c:v>13.925033129999999</c:v>
                </c:pt>
                <c:pt idx="9">
                  <c:v>15.710192758</c:v>
                </c:pt>
                <c:pt idx="10">
                  <c:v>19.191708059289002</c:v>
                </c:pt>
                <c:pt idx="11">
                  <c:v>21.119766612523001</c:v>
                </c:pt>
                <c:pt idx="12">
                  <c:v>16.044530516000002</c:v>
                </c:pt>
                <c:pt idx="13">
                  <c:v>19.426991829999999</c:v>
                </c:pt>
                <c:pt idx="14">
                  <c:v>11.081584309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A0-4D0D-8B25-88D0CE913088}"/>
            </c:ext>
          </c:extLst>
        </c:ser>
        <c:ser>
          <c:idx val="3"/>
          <c:order val="3"/>
          <c:tx>
            <c:strRef>
              <c:f>'Fundraising by Size'!$S$10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'Fundraising by Size'!$T$6:$AH$6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by Size'!$T$10:$AH$10</c:f>
              <c:numCache>
                <c:formatCode>"$"#,##0.0</c:formatCode>
                <c:ptCount val="15"/>
                <c:pt idx="0">
                  <c:v>19.015343015038003</c:v>
                </c:pt>
                <c:pt idx="1">
                  <c:v>20.860766999999999</c:v>
                </c:pt>
                <c:pt idx="2">
                  <c:v>18.334403234</c:v>
                </c:pt>
                <c:pt idx="3">
                  <c:v>10.473000000000001</c:v>
                </c:pt>
                <c:pt idx="4">
                  <c:v>11.303300000000002</c:v>
                </c:pt>
                <c:pt idx="5">
                  <c:v>13.647500000000001</c:v>
                </c:pt>
                <c:pt idx="6">
                  <c:v>15.506930000000001</c:v>
                </c:pt>
                <c:pt idx="7">
                  <c:v>19.078769000000001</c:v>
                </c:pt>
                <c:pt idx="8">
                  <c:v>23.176803405999998</c:v>
                </c:pt>
                <c:pt idx="9">
                  <c:v>17.053073446000003</c:v>
                </c:pt>
                <c:pt idx="10">
                  <c:v>26.783559999999998</c:v>
                </c:pt>
                <c:pt idx="11">
                  <c:v>27.194727613999998</c:v>
                </c:pt>
                <c:pt idx="12">
                  <c:v>23.654722556000003</c:v>
                </c:pt>
                <c:pt idx="13">
                  <c:v>22.326513044999999</c:v>
                </c:pt>
                <c:pt idx="14">
                  <c:v>22.477457736999998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0-4D0D-8B25-88D0CE913088}"/>
            </c:ext>
          </c:extLst>
        </c:ser>
        <c:ser>
          <c:idx val="4"/>
          <c:order val="4"/>
          <c:tx>
            <c:strRef>
              <c:f>'Fundraising by Size'!$S$11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'Fundraising by Size'!$T$6:$AH$6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by Size'!$T$11:$AH$11</c:f>
              <c:numCache>
                <c:formatCode>"$"#,##0.0</c:formatCode>
                <c:ptCount val="15"/>
                <c:pt idx="0">
                  <c:v>54.119263821464003</c:v>
                </c:pt>
                <c:pt idx="1">
                  <c:v>54.041226000000002</c:v>
                </c:pt>
                <c:pt idx="2">
                  <c:v>47.571249999999999</c:v>
                </c:pt>
                <c:pt idx="3">
                  <c:v>44.764254999999999</c:v>
                </c:pt>
                <c:pt idx="4">
                  <c:v>11.664</c:v>
                </c:pt>
                <c:pt idx="5">
                  <c:v>43.553718753434993</c:v>
                </c:pt>
                <c:pt idx="6">
                  <c:v>46.734237747104999</c:v>
                </c:pt>
                <c:pt idx="7">
                  <c:v>38.749000000000002</c:v>
                </c:pt>
                <c:pt idx="8">
                  <c:v>73.467860000000002</c:v>
                </c:pt>
                <c:pt idx="9">
                  <c:v>64.122103037374004</c:v>
                </c:pt>
                <c:pt idx="10">
                  <c:v>63.399000000000001</c:v>
                </c:pt>
                <c:pt idx="11">
                  <c:v>75.129423348000003</c:v>
                </c:pt>
                <c:pt idx="12">
                  <c:v>76.407649546000002</c:v>
                </c:pt>
                <c:pt idx="13">
                  <c:v>110.40972307</c:v>
                </c:pt>
                <c:pt idx="14">
                  <c:v>72.955959000000007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A0-4D0D-8B25-88D0CE913088}"/>
            </c:ext>
          </c:extLst>
        </c:ser>
        <c:ser>
          <c:idx val="5"/>
          <c:order val="5"/>
          <c:tx>
            <c:strRef>
              <c:f>'Fundraising by Size'!$S$12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'Fundraising by Size'!$T$6:$AH$6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by Size'!$T$12:$AH$12</c:f>
              <c:numCache>
                <c:formatCode>"$"#,##0.0</c:formatCode>
                <c:ptCount val="15"/>
                <c:pt idx="0">
                  <c:v>56.201000000000001</c:v>
                </c:pt>
                <c:pt idx="1">
                  <c:v>136.22629999999998</c:v>
                </c:pt>
                <c:pt idx="2">
                  <c:v>73.235674843386008</c:v>
                </c:pt>
                <c:pt idx="3">
                  <c:v>27.619700000000002</c:v>
                </c:pt>
                <c:pt idx="4">
                  <c:v>17.5</c:v>
                </c:pt>
                <c:pt idx="5">
                  <c:v>0</c:v>
                </c:pt>
                <c:pt idx="6">
                  <c:v>22.519232807556001</c:v>
                </c:pt>
                <c:pt idx="7">
                  <c:v>76.725399999999993</c:v>
                </c:pt>
                <c:pt idx="8">
                  <c:v>54.444800000000001</c:v>
                </c:pt>
                <c:pt idx="9">
                  <c:v>45.298630000000003</c:v>
                </c:pt>
                <c:pt idx="10">
                  <c:v>102.88500000000001</c:v>
                </c:pt>
                <c:pt idx="11">
                  <c:v>119.13052</c:v>
                </c:pt>
                <c:pt idx="12">
                  <c:v>90.522199999999998</c:v>
                </c:pt>
                <c:pt idx="13">
                  <c:v>155.5224</c:v>
                </c:pt>
                <c:pt idx="14">
                  <c:v>88.447999999999993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0-4D0D-8B25-88D0CE913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537960575"/>
        <c:axId val="1300993343"/>
      </c:barChart>
      <c:catAx>
        <c:axId val="153796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93343"/>
        <c:crosses val="autoZero"/>
        <c:auto val="1"/>
        <c:lblAlgn val="ctr"/>
        <c:lblOffset val="100"/>
        <c:noMultiLvlLbl val="0"/>
      </c:catAx>
      <c:valAx>
        <c:axId val="130099334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6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'Fundraising by Size'!$B$7</c:f>
              <c:strCache>
                <c:ptCount val="1"/>
                <c:pt idx="0">
                  <c:v>Under $100M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'Fundraising by Size'!$C$6:$Q$6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by Size'!$C$7:$Q$7</c:f>
              <c:numCache>
                <c:formatCode>General</c:formatCode>
                <c:ptCount val="15"/>
                <c:pt idx="0">
                  <c:v>45</c:v>
                </c:pt>
                <c:pt idx="1">
                  <c:v>63</c:v>
                </c:pt>
                <c:pt idx="2">
                  <c:v>52</c:v>
                </c:pt>
                <c:pt idx="3">
                  <c:v>49</c:v>
                </c:pt>
                <c:pt idx="4">
                  <c:v>47</c:v>
                </c:pt>
                <c:pt idx="5">
                  <c:v>61</c:v>
                </c:pt>
                <c:pt idx="6">
                  <c:v>70</c:v>
                </c:pt>
                <c:pt idx="7">
                  <c:v>121</c:v>
                </c:pt>
                <c:pt idx="8">
                  <c:v>149</c:v>
                </c:pt>
                <c:pt idx="9">
                  <c:v>152</c:v>
                </c:pt>
                <c:pt idx="10">
                  <c:v>136</c:v>
                </c:pt>
                <c:pt idx="11">
                  <c:v>161</c:v>
                </c:pt>
                <c:pt idx="12">
                  <c:v>155</c:v>
                </c:pt>
                <c:pt idx="13">
                  <c:v>135</c:v>
                </c:pt>
                <c:pt idx="1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8-4740-87FC-AF4F2ED28A2E}"/>
            </c:ext>
          </c:extLst>
        </c:ser>
        <c:ser>
          <c:idx val="1"/>
          <c:order val="1"/>
          <c:tx>
            <c:strRef>
              <c:f>'Fundraising by Size'!$B$8</c:f>
              <c:strCache>
                <c:ptCount val="1"/>
                <c:pt idx="0">
                  <c:v>$100M-$250M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'Fundraising by Size'!$C$6:$Q$6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by Size'!$C$8:$Q$8</c:f>
              <c:numCache>
                <c:formatCode>General</c:formatCode>
                <c:ptCount val="15"/>
                <c:pt idx="0">
                  <c:v>46</c:v>
                </c:pt>
                <c:pt idx="1">
                  <c:v>61</c:v>
                </c:pt>
                <c:pt idx="2">
                  <c:v>50</c:v>
                </c:pt>
                <c:pt idx="3">
                  <c:v>33</c:v>
                </c:pt>
                <c:pt idx="4">
                  <c:v>28</c:v>
                </c:pt>
                <c:pt idx="5">
                  <c:v>30</c:v>
                </c:pt>
                <c:pt idx="6">
                  <c:v>43</c:v>
                </c:pt>
                <c:pt idx="7">
                  <c:v>59</c:v>
                </c:pt>
                <c:pt idx="8">
                  <c:v>57</c:v>
                </c:pt>
                <c:pt idx="9">
                  <c:v>63</c:v>
                </c:pt>
                <c:pt idx="10">
                  <c:v>61</c:v>
                </c:pt>
                <c:pt idx="11">
                  <c:v>62</c:v>
                </c:pt>
                <c:pt idx="12">
                  <c:v>62</c:v>
                </c:pt>
                <c:pt idx="13">
                  <c:v>50</c:v>
                </c:pt>
                <c:pt idx="1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8-4740-87FC-AF4F2ED28A2E}"/>
            </c:ext>
          </c:extLst>
        </c:ser>
        <c:ser>
          <c:idx val="2"/>
          <c:order val="2"/>
          <c:tx>
            <c:strRef>
              <c:f>'Fundraising by Size'!$B$9</c:f>
              <c:strCache>
                <c:ptCount val="1"/>
                <c:pt idx="0">
                  <c:v>$250M-$500M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'Fundraising by Size'!$C$6:$Q$6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by Size'!$C$9:$Q$9</c:f>
              <c:numCache>
                <c:formatCode>General</c:formatCode>
                <c:ptCount val="15"/>
                <c:pt idx="0">
                  <c:v>44</c:v>
                </c:pt>
                <c:pt idx="1">
                  <c:v>36</c:v>
                </c:pt>
                <c:pt idx="2">
                  <c:v>39</c:v>
                </c:pt>
                <c:pt idx="3">
                  <c:v>21</c:v>
                </c:pt>
                <c:pt idx="4">
                  <c:v>31</c:v>
                </c:pt>
                <c:pt idx="5">
                  <c:v>18</c:v>
                </c:pt>
                <c:pt idx="6">
                  <c:v>25</c:v>
                </c:pt>
                <c:pt idx="7">
                  <c:v>37</c:v>
                </c:pt>
                <c:pt idx="8">
                  <c:v>41</c:v>
                </c:pt>
                <c:pt idx="9">
                  <c:v>47</c:v>
                </c:pt>
                <c:pt idx="10">
                  <c:v>55</c:v>
                </c:pt>
                <c:pt idx="11">
                  <c:v>63</c:v>
                </c:pt>
                <c:pt idx="12">
                  <c:v>46</c:v>
                </c:pt>
                <c:pt idx="13">
                  <c:v>55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8-4740-87FC-AF4F2ED28A2E}"/>
            </c:ext>
          </c:extLst>
        </c:ser>
        <c:ser>
          <c:idx val="3"/>
          <c:order val="3"/>
          <c:tx>
            <c:strRef>
              <c:f>'Fundraising by Size'!$B$10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'Fundraising by Size'!$C$6:$Q$6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by Size'!$C$10:$Q$10</c:f>
              <c:numCache>
                <c:formatCode>General</c:formatCode>
                <c:ptCount val="15"/>
                <c:pt idx="0">
                  <c:v>27</c:v>
                </c:pt>
                <c:pt idx="1">
                  <c:v>33</c:v>
                </c:pt>
                <c:pt idx="2">
                  <c:v>29</c:v>
                </c:pt>
                <c:pt idx="3">
                  <c:v>16</c:v>
                </c:pt>
                <c:pt idx="4">
                  <c:v>16</c:v>
                </c:pt>
                <c:pt idx="5">
                  <c:v>21</c:v>
                </c:pt>
                <c:pt idx="6">
                  <c:v>21</c:v>
                </c:pt>
                <c:pt idx="7">
                  <c:v>27</c:v>
                </c:pt>
                <c:pt idx="8">
                  <c:v>33</c:v>
                </c:pt>
                <c:pt idx="9">
                  <c:v>26</c:v>
                </c:pt>
                <c:pt idx="10">
                  <c:v>38</c:v>
                </c:pt>
                <c:pt idx="11">
                  <c:v>42</c:v>
                </c:pt>
                <c:pt idx="12">
                  <c:v>34</c:v>
                </c:pt>
                <c:pt idx="13">
                  <c:v>34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8-4740-87FC-AF4F2ED28A2E}"/>
            </c:ext>
          </c:extLst>
        </c:ser>
        <c:ser>
          <c:idx val="4"/>
          <c:order val="4"/>
          <c:tx>
            <c:strRef>
              <c:f>'Fundraising by Size'!$B$11</c:f>
              <c:strCache>
                <c:ptCount val="1"/>
                <c:pt idx="0">
                  <c:v>$1B-$5B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'Fundraising by Size'!$C$6:$Q$6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by Size'!$C$11:$Q$11</c:f>
              <c:numCache>
                <c:formatCode>General</c:formatCode>
                <c:ptCount val="15"/>
                <c:pt idx="0">
                  <c:v>29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7</c:v>
                </c:pt>
                <c:pt idx="5">
                  <c:v>21</c:v>
                </c:pt>
                <c:pt idx="6">
                  <c:v>23</c:v>
                </c:pt>
                <c:pt idx="7">
                  <c:v>18</c:v>
                </c:pt>
                <c:pt idx="8">
                  <c:v>38</c:v>
                </c:pt>
                <c:pt idx="9">
                  <c:v>34</c:v>
                </c:pt>
                <c:pt idx="10">
                  <c:v>30</c:v>
                </c:pt>
                <c:pt idx="11">
                  <c:v>34</c:v>
                </c:pt>
                <c:pt idx="12">
                  <c:v>39</c:v>
                </c:pt>
                <c:pt idx="13">
                  <c:v>51</c:v>
                </c:pt>
                <c:pt idx="1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68-4740-87FC-AF4F2ED28A2E}"/>
            </c:ext>
          </c:extLst>
        </c:ser>
        <c:ser>
          <c:idx val="5"/>
          <c:order val="5"/>
          <c:tx>
            <c:strRef>
              <c:f>'Fundraising by Size'!$B$12</c:f>
              <c:strCache>
                <c:ptCount val="1"/>
                <c:pt idx="0">
                  <c:v>$5B+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'Fundraising by Size'!$C$6:$Q$6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by Size'!$C$12:$Q$12</c:f>
              <c:numCache>
                <c:formatCode>General</c:formatCode>
                <c:ptCount val="15"/>
                <c:pt idx="0">
                  <c:v>6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8</c:v>
                </c:pt>
                <c:pt idx="9">
                  <c:v>4</c:v>
                </c:pt>
                <c:pt idx="10">
                  <c:v>14</c:v>
                </c:pt>
                <c:pt idx="11">
                  <c:v>12</c:v>
                </c:pt>
                <c:pt idx="12">
                  <c:v>8</c:v>
                </c:pt>
                <c:pt idx="13">
                  <c:v>14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68-4740-87FC-AF4F2ED2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537960575"/>
        <c:axId val="1300993343"/>
      </c:barChart>
      <c:catAx>
        <c:axId val="153796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93343"/>
        <c:crosses val="autoZero"/>
        <c:auto val="1"/>
        <c:lblAlgn val="ctr"/>
        <c:lblOffset val="100"/>
        <c:noMultiLvlLbl val="0"/>
      </c:catAx>
      <c:valAx>
        <c:axId val="130099334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6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'Fundraising Closing Time'!$B$7</c:f>
              <c:strCache>
                <c:ptCount val="1"/>
                <c:pt idx="0">
                  <c:v>Average time to close buyout funds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2C-4BB0-BCE6-D4829586133F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2C-4BB0-BCE6-D4829586133F}"/>
              </c:ext>
            </c:extLst>
          </c:dPt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2C-4BB0-BCE6-D4829586133F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2C-4BB0-BCE6-D4829586133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'Fundraising Closing Time'!$C$6:$Q$6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Closing Time'!$C$7:$Q$7</c:f>
              <c:numCache>
                <c:formatCode>0.0</c:formatCode>
                <c:ptCount val="15"/>
                <c:pt idx="0">
                  <c:v>13.46301357142857</c:v>
                </c:pt>
                <c:pt idx="1">
                  <c:v>12.903665135135139</c:v>
                </c:pt>
                <c:pt idx="2">
                  <c:v>14.467579749999999</c:v>
                </c:pt>
                <c:pt idx="3">
                  <c:v>17.000342156249999</c:v>
                </c:pt>
                <c:pt idx="4">
                  <c:v>20.384588843749999</c:v>
                </c:pt>
                <c:pt idx="5">
                  <c:v>17.971121621621627</c:v>
                </c:pt>
                <c:pt idx="6">
                  <c:v>15.095025087719304</c:v>
                </c:pt>
                <c:pt idx="7">
                  <c:v>14.803604697368415</c:v>
                </c:pt>
                <c:pt idx="8">
                  <c:v>14.667203725490195</c:v>
                </c:pt>
                <c:pt idx="9">
                  <c:v>14.023310779661013</c:v>
                </c:pt>
                <c:pt idx="10">
                  <c:v>15.887801587301592</c:v>
                </c:pt>
                <c:pt idx="11">
                  <c:v>11.979078309090909</c:v>
                </c:pt>
                <c:pt idx="12">
                  <c:v>13.550263269230765</c:v>
                </c:pt>
                <c:pt idx="13">
                  <c:v>12.833583580645167</c:v>
                </c:pt>
                <c:pt idx="14">
                  <c:v>10.756849197916663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2C-4BB0-BCE6-D4829586133F}"/>
            </c:ext>
          </c:extLst>
        </c:ser>
        <c:ser>
          <c:idx val="1"/>
          <c:order val="1"/>
          <c:tx>
            <c:strRef>
              <c:f>'Fundraising Closing Time'!$B$8</c:f>
              <c:strCache>
                <c:ptCount val="1"/>
                <c:pt idx="0">
                  <c:v>Average time to close all PE funds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2C-4BB0-BCE6-D4829586133F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2C-4BB0-BCE6-D4829586133F}"/>
              </c:ext>
            </c:extLst>
          </c:dPt>
          <c:dLbls>
            <c:dLbl>
              <c:idx val="13"/>
              <c:layout>
                <c:manualLayout>
                  <c:x val="-4.9080743079703872E-2"/>
                  <c:y val="3.10098319494449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62C-4BB0-BCE6-D4829586133F}"/>
                </c:ext>
              </c:extLst>
            </c:dLbl>
            <c:dLbl>
              <c:idx val="14"/>
              <c:layout>
                <c:manualLayout>
                  <c:x val="-1.5792930661482216E-2"/>
                  <c:y val="6.59331646044244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2C-4BB0-BCE6-D4829586133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'Fundraising Closing Time'!$C$6:$Q$6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Closing Time'!$C$8:$Q$8</c:f>
              <c:numCache>
                <c:formatCode>0.0</c:formatCode>
                <c:ptCount val="15"/>
                <c:pt idx="0">
                  <c:v>13.826483888888889</c:v>
                </c:pt>
                <c:pt idx="1">
                  <c:v>13.647123119999998</c:v>
                </c:pt>
                <c:pt idx="2">
                  <c:v>13.600576649122806</c:v>
                </c:pt>
                <c:pt idx="3">
                  <c:v>15.700978238095237</c:v>
                </c:pt>
                <c:pt idx="4">
                  <c:v>21.944906400000001</c:v>
                </c:pt>
                <c:pt idx="5">
                  <c:v>18.616293982456135</c:v>
                </c:pt>
                <c:pt idx="6">
                  <c:v>15.724341269230777</c:v>
                </c:pt>
                <c:pt idx="7">
                  <c:v>15.272963017543852</c:v>
                </c:pt>
                <c:pt idx="8">
                  <c:v>14.706043374999995</c:v>
                </c:pt>
                <c:pt idx="9">
                  <c:v>14.269531242105268</c:v>
                </c:pt>
                <c:pt idx="10">
                  <c:v>15.341331942528742</c:v>
                </c:pt>
                <c:pt idx="11">
                  <c:v>13.808219000000006</c:v>
                </c:pt>
                <c:pt idx="12">
                  <c:v>15.092518256410258</c:v>
                </c:pt>
                <c:pt idx="13">
                  <c:v>12.616114598425197</c:v>
                </c:pt>
                <c:pt idx="14">
                  <c:v>11.872812583941601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2C-4BB0-BCE6-D48295861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939775"/>
        <c:axId val="1300979519"/>
      </c:lineChart>
      <c:catAx>
        <c:axId val="153793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79519"/>
        <c:crosses val="autoZero"/>
        <c:auto val="1"/>
        <c:lblAlgn val="ctr"/>
        <c:lblOffset val="100"/>
        <c:noMultiLvlLbl val="0"/>
      </c:catAx>
      <c:valAx>
        <c:axId val="1300979519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3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'Fundraising Closing Time'!$S$7</c:f>
              <c:strCache>
                <c:ptCount val="1"/>
                <c:pt idx="0">
                  <c:v>Average time between buyout funds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18-4290-83FE-622DEFBC40EE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18-4290-83FE-622DEFBC40EE}"/>
              </c:ext>
            </c:extLst>
          </c:dPt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18-4290-83FE-622DEFBC40EE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18-4290-83FE-622DEFBC40E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'Fundraising Closing Time'!$T$6:$AH$6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Closing Time'!$T$7:$AH$7</c:f>
              <c:numCache>
                <c:formatCode>0.0</c:formatCode>
                <c:ptCount val="15"/>
                <c:pt idx="0">
                  <c:v>4.1289863200000001</c:v>
                </c:pt>
                <c:pt idx="1">
                  <c:v>3.5543110294117644</c:v>
                </c:pt>
                <c:pt idx="2">
                  <c:v>3.449403387096774</c:v>
                </c:pt>
                <c:pt idx="3">
                  <c:v>3.3196346249999995</c:v>
                </c:pt>
                <c:pt idx="4">
                  <c:v>4.2728767333333337</c:v>
                </c:pt>
                <c:pt idx="5">
                  <c:v>4.4735511025641017</c:v>
                </c:pt>
                <c:pt idx="6">
                  <c:v>4.2651256041666654</c:v>
                </c:pt>
                <c:pt idx="7">
                  <c:v>4.7348554074074078</c:v>
                </c:pt>
                <c:pt idx="8">
                  <c:v>5.0382821081081097</c:v>
                </c:pt>
                <c:pt idx="9">
                  <c:v>4.3391049599999985</c:v>
                </c:pt>
                <c:pt idx="10">
                  <c:v>4.1780822238805975</c:v>
                </c:pt>
                <c:pt idx="11">
                  <c:v>3.8325581627906971</c:v>
                </c:pt>
                <c:pt idx="12">
                  <c:v>3.5718392295081962</c:v>
                </c:pt>
                <c:pt idx="13">
                  <c:v>3.6779928152173933</c:v>
                </c:pt>
                <c:pt idx="14">
                  <c:v>3.9135146567164183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18-4290-83FE-622DEFBC40EE}"/>
            </c:ext>
          </c:extLst>
        </c:ser>
        <c:ser>
          <c:idx val="1"/>
          <c:order val="1"/>
          <c:tx>
            <c:strRef>
              <c:f>'Fundraising Closing Time'!$S$8</c:f>
              <c:strCache>
                <c:ptCount val="1"/>
                <c:pt idx="0">
                  <c:v>Average time between all PE funds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18-4290-83FE-622DEFBC40EE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518-4290-83FE-622DEFBC40EE}"/>
              </c:ext>
            </c:extLst>
          </c:dPt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518-4290-83FE-622DEFBC40EE}"/>
                </c:ext>
              </c:extLst>
            </c:dLbl>
            <c:dLbl>
              <c:idx val="14"/>
              <c:layout>
                <c:manualLayout>
                  <c:x val="-1.5792930661482216E-2"/>
                  <c:y val="6.59331646044244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18-4290-83FE-622DEFBC40E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'Fundraising Closing Time'!$T$6:$AH$6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Closing Time'!$T$8:$AH$8</c:f>
              <c:numCache>
                <c:formatCode>0.0</c:formatCode>
                <c:ptCount val="15"/>
                <c:pt idx="0">
                  <c:v>4.2545061578947356</c:v>
                </c:pt>
                <c:pt idx="1">
                  <c:v>3.4458082000000001</c:v>
                </c:pt>
                <c:pt idx="2">
                  <c:v>3.5316186122448987</c:v>
                </c:pt>
                <c:pt idx="3">
                  <c:v>3.4099314374999992</c:v>
                </c:pt>
                <c:pt idx="4">
                  <c:v>4.2916754615384622</c:v>
                </c:pt>
                <c:pt idx="5">
                  <c:v>4.5935342399999994</c:v>
                </c:pt>
                <c:pt idx="6">
                  <c:v>4.2820653538461517</c:v>
                </c:pt>
                <c:pt idx="7">
                  <c:v>4.6058935813953479</c:v>
                </c:pt>
                <c:pt idx="8">
                  <c:v>4.6961095800000017</c:v>
                </c:pt>
                <c:pt idx="9">
                  <c:v>4.3679641386138606</c:v>
                </c:pt>
                <c:pt idx="10">
                  <c:v>3.8985008867924527</c:v>
                </c:pt>
                <c:pt idx="11">
                  <c:v>3.7864638898305079</c:v>
                </c:pt>
                <c:pt idx="12">
                  <c:v>3.527754630434782</c:v>
                </c:pt>
                <c:pt idx="13">
                  <c:v>3.7349426885245918</c:v>
                </c:pt>
                <c:pt idx="14">
                  <c:v>3.6887945300000022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18-4290-83FE-622DEFBC4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939775"/>
        <c:axId val="1300979519"/>
      </c:lineChart>
      <c:catAx>
        <c:axId val="153793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79519"/>
        <c:crosses val="autoZero"/>
        <c:auto val="1"/>
        <c:lblAlgn val="ctr"/>
        <c:lblOffset val="100"/>
        <c:noMultiLvlLbl val="0"/>
      </c:catAx>
      <c:valAx>
        <c:axId val="1300979519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3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'Fundraising Avg Size'!$B$43</c:f>
              <c:strCache>
                <c:ptCount val="1"/>
                <c:pt idx="0">
                  <c:v>% Greater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1"/>
              </a:solidFill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4B74-4230-B838-1B90746FDE3B}"/>
              </c:ext>
            </c:extLst>
          </c:dPt>
          <c:cat>
            <c:numRef>
              <c:f>'Fundraising Avg Size'!$C$38:$Q$38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Avg Size'!$C$43:$Q$43</c:f>
              <c:numCache>
                <c:formatCode>0.0%</c:formatCode>
                <c:ptCount val="15"/>
                <c:pt idx="0">
                  <c:v>0.82857142857142863</c:v>
                </c:pt>
                <c:pt idx="1">
                  <c:v>0.81599999999999995</c:v>
                </c:pt>
                <c:pt idx="2">
                  <c:v>0.75961538461538458</c:v>
                </c:pt>
                <c:pt idx="3">
                  <c:v>0.73015873015873012</c:v>
                </c:pt>
                <c:pt idx="4">
                  <c:v>0.61643835616438358</c:v>
                </c:pt>
                <c:pt idx="5">
                  <c:v>0.72463768115942029</c:v>
                </c:pt>
                <c:pt idx="6">
                  <c:v>0.77777777777777779</c:v>
                </c:pt>
                <c:pt idx="7">
                  <c:v>0.73913043478260865</c:v>
                </c:pt>
                <c:pt idx="8">
                  <c:v>0.75</c:v>
                </c:pt>
                <c:pt idx="9">
                  <c:v>0.73548387096774193</c:v>
                </c:pt>
                <c:pt idx="10">
                  <c:v>0.74025974025974028</c:v>
                </c:pt>
                <c:pt idx="11">
                  <c:v>0.81818181818181823</c:v>
                </c:pt>
                <c:pt idx="12">
                  <c:v>0.69411764705882351</c:v>
                </c:pt>
                <c:pt idx="13">
                  <c:v>0.81215469613259672</c:v>
                </c:pt>
                <c:pt idx="14">
                  <c:v>0.86324786324786329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E-4B16-9456-247F3483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49131263"/>
        <c:axId val="636794879"/>
      </c:barChart>
      <c:lineChart>
        <c:grouping val="standard"/>
        <c:varyColors val="0"/>
        <c:ser>
          <c:idx val="1"/>
          <c:order val="1"/>
          <c:tx>
            <c:v>Median Step-Up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'Fundraising Avg Size'!$C$39:$Q$39</c:f>
              <c:numCache>
                <c:formatCode>0.0%</c:formatCode>
                <c:ptCount val="15"/>
                <c:pt idx="0">
                  <c:v>0.60681818200000004</c:v>
                </c:pt>
                <c:pt idx="1">
                  <c:v>0.78571428599999993</c:v>
                </c:pt>
                <c:pt idx="2">
                  <c:v>0.61692307700000004</c:v>
                </c:pt>
                <c:pt idx="3">
                  <c:v>0.39999999999999991</c:v>
                </c:pt>
                <c:pt idx="4">
                  <c:v>0.212121212</c:v>
                </c:pt>
                <c:pt idx="5">
                  <c:v>0.41237437199999993</c:v>
                </c:pt>
                <c:pt idx="6">
                  <c:v>0.40720311499999995</c:v>
                </c:pt>
                <c:pt idx="7">
                  <c:v>0.32688499599999998</c:v>
                </c:pt>
                <c:pt idx="8">
                  <c:v>0.40326352850000013</c:v>
                </c:pt>
                <c:pt idx="9">
                  <c:v>0.3537414969999999</c:v>
                </c:pt>
                <c:pt idx="10">
                  <c:v>0.45608712250000005</c:v>
                </c:pt>
                <c:pt idx="11">
                  <c:v>0.51661190199999996</c:v>
                </c:pt>
                <c:pt idx="12">
                  <c:v>0.45920128850000008</c:v>
                </c:pt>
                <c:pt idx="13">
                  <c:v>0.46643109499999991</c:v>
                </c:pt>
                <c:pt idx="14">
                  <c:v>0.513513514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91-4BC8-B811-AB695994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131263"/>
        <c:axId val="636794879"/>
      </c:lineChart>
      <c:catAx>
        <c:axId val="24913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94879"/>
        <c:crosses val="autoZero"/>
        <c:auto val="1"/>
        <c:lblAlgn val="ctr"/>
        <c:lblOffset val="100"/>
        <c:noMultiLvlLbl val="0"/>
      </c:catAx>
      <c:valAx>
        <c:axId val="636794879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3126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654464244601002E-2"/>
          <c:y val="2.4216347956505437E-2"/>
          <c:w val="0.67359895985224072"/>
          <c:h val="0.8962135983002125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'Deal Flow (#) by Size'!$B$7</c:f>
              <c:strCache>
                <c:ptCount val="1"/>
                <c:pt idx="0">
                  <c:v>Under $25M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'Deal Flow (#) by Size'!$C$6:$Q$6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 Flow (#) by Size'!$C$7:$Q$7</c:f>
              <c:numCache>
                <c:formatCode>#,##0</c:formatCode>
                <c:ptCount val="15"/>
                <c:pt idx="0">
                  <c:v>1096</c:v>
                </c:pt>
                <c:pt idx="1">
                  <c:v>1368</c:v>
                </c:pt>
                <c:pt idx="2">
                  <c:v>1277</c:v>
                </c:pt>
                <c:pt idx="3">
                  <c:v>1085</c:v>
                </c:pt>
                <c:pt idx="4">
                  <c:v>1301</c:v>
                </c:pt>
                <c:pt idx="5">
                  <c:v>1450</c:v>
                </c:pt>
                <c:pt idx="6">
                  <c:v>1592</c:v>
                </c:pt>
                <c:pt idx="7">
                  <c:v>1632</c:v>
                </c:pt>
                <c:pt idx="8">
                  <c:v>1981</c:v>
                </c:pt>
                <c:pt idx="9">
                  <c:v>2139</c:v>
                </c:pt>
                <c:pt idx="10">
                  <c:v>2043</c:v>
                </c:pt>
                <c:pt idx="11">
                  <c:v>2240</c:v>
                </c:pt>
                <c:pt idx="12">
                  <c:v>2386</c:v>
                </c:pt>
                <c:pt idx="13">
                  <c:v>2207</c:v>
                </c:pt>
                <c:pt idx="14">
                  <c:v>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E-499F-BC7C-3901E571CB7B}"/>
            </c:ext>
          </c:extLst>
        </c:ser>
        <c:ser>
          <c:idx val="2"/>
          <c:order val="1"/>
          <c:tx>
            <c:strRef>
              <c:f>'Deal Flow (#) by Size'!$B$8</c:f>
              <c:strCache>
                <c:ptCount val="1"/>
                <c:pt idx="0">
                  <c:v>$25M-$100M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'Deal Flow (#) by Size'!$C$6:$Q$6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 Flow (#) by Size'!$C$8:$Q$8</c:f>
              <c:numCache>
                <c:formatCode>#,##0</c:formatCode>
                <c:ptCount val="15"/>
                <c:pt idx="0">
                  <c:v>782</c:v>
                </c:pt>
                <c:pt idx="1">
                  <c:v>930</c:v>
                </c:pt>
                <c:pt idx="2">
                  <c:v>835</c:v>
                </c:pt>
                <c:pt idx="3">
                  <c:v>466</c:v>
                </c:pt>
                <c:pt idx="4">
                  <c:v>659</c:v>
                </c:pt>
                <c:pt idx="5">
                  <c:v>761</c:v>
                </c:pt>
                <c:pt idx="6">
                  <c:v>927</c:v>
                </c:pt>
                <c:pt idx="7">
                  <c:v>798</c:v>
                </c:pt>
                <c:pt idx="8">
                  <c:v>952</c:v>
                </c:pt>
                <c:pt idx="9">
                  <c:v>1038</c:v>
                </c:pt>
                <c:pt idx="10">
                  <c:v>1169</c:v>
                </c:pt>
                <c:pt idx="11">
                  <c:v>1146</c:v>
                </c:pt>
                <c:pt idx="12">
                  <c:v>1435</c:v>
                </c:pt>
                <c:pt idx="13">
                  <c:v>1519</c:v>
                </c:pt>
                <c:pt idx="14">
                  <c:v>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E-499F-BC7C-3901E571CB7B}"/>
            </c:ext>
          </c:extLst>
        </c:ser>
        <c:ser>
          <c:idx val="3"/>
          <c:order val="2"/>
          <c:tx>
            <c:strRef>
              <c:f>'Deal Flow (#) by Size'!$B$9</c:f>
              <c:strCache>
                <c:ptCount val="1"/>
                <c:pt idx="0">
                  <c:v>$100M-$500M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'Deal Flow (#) by Size'!$C$6:$Q$6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 Flow (#) by Size'!$C$9:$Q$9</c:f>
              <c:numCache>
                <c:formatCode>#,##0</c:formatCode>
                <c:ptCount val="15"/>
                <c:pt idx="0">
                  <c:v>723</c:v>
                </c:pt>
                <c:pt idx="1">
                  <c:v>927</c:v>
                </c:pt>
                <c:pt idx="2">
                  <c:v>540</c:v>
                </c:pt>
                <c:pt idx="3">
                  <c:v>275</c:v>
                </c:pt>
                <c:pt idx="4">
                  <c:v>666</c:v>
                </c:pt>
                <c:pt idx="5">
                  <c:v>770</c:v>
                </c:pt>
                <c:pt idx="6">
                  <c:v>866</c:v>
                </c:pt>
                <c:pt idx="7">
                  <c:v>799</c:v>
                </c:pt>
                <c:pt idx="8">
                  <c:v>1077</c:v>
                </c:pt>
                <c:pt idx="9">
                  <c:v>1048</c:v>
                </c:pt>
                <c:pt idx="10">
                  <c:v>1077</c:v>
                </c:pt>
                <c:pt idx="11">
                  <c:v>1245</c:v>
                </c:pt>
                <c:pt idx="12">
                  <c:v>1516</c:v>
                </c:pt>
                <c:pt idx="13">
                  <c:v>1513</c:v>
                </c:pt>
                <c:pt idx="14">
                  <c:v>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E-499F-BC7C-3901E571CB7B}"/>
            </c:ext>
          </c:extLst>
        </c:ser>
        <c:ser>
          <c:idx val="0"/>
          <c:order val="3"/>
          <c:tx>
            <c:strRef>
              <c:f>'Deal Flow (#) by Size'!$B$10</c:f>
              <c:strCache>
                <c:ptCount val="1"/>
                <c:pt idx="0">
                  <c:v>$500M-$1B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'Deal Flow (#) by Size'!$C$6:$Q$6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 Flow (#) by Size'!$C$10:$Q$10</c:f>
              <c:numCache>
                <c:formatCode>#,##0</c:formatCode>
                <c:ptCount val="15"/>
                <c:pt idx="0">
                  <c:v>114</c:v>
                </c:pt>
                <c:pt idx="1">
                  <c:v>130</c:v>
                </c:pt>
                <c:pt idx="2">
                  <c:v>40</c:v>
                </c:pt>
                <c:pt idx="3">
                  <c:v>30</c:v>
                </c:pt>
                <c:pt idx="4">
                  <c:v>110</c:v>
                </c:pt>
                <c:pt idx="5">
                  <c:v>84</c:v>
                </c:pt>
                <c:pt idx="6">
                  <c:v>94</c:v>
                </c:pt>
                <c:pt idx="7">
                  <c:v>104</c:v>
                </c:pt>
                <c:pt idx="8">
                  <c:v>136</c:v>
                </c:pt>
                <c:pt idx="9">
                  <c:v>130</c:v>
                </c:pt>
                <c:pt idx="10">
                  <c:v>106</c:v>
                </c:pt>
                <c:pt idx="11">
                  <c:v>162</c:v>
                </c:pt>
                <c:pt idx="12">
                  <c:v>140</c:v>
                </c:pt>
                <c:pt idx="13">
                  <c:v>174</c:v>
                </c:pt>
                <c:pt idx="1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E-499F-BC7C-3901E571CB7B}"/>
            </c:ext>
          </c:extLst>
        </c:ser>
        <c:ser>
          <c:idx val="4"/>
          <c:order val="4"/>
          <c:tx>
            <c:strRef>
              <c:f>'Deal Flow (#) by Size'!$B$11</c:f>
              <c:strCache>
                <c:ptCount val="1"/>
                <c:pt idx="0">
                  <c:v>$1B-$2.5B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'Deal Flow (#) by Size'!$C$6:$Q$6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 Flow (#) by Size'!$C$11:$Q$11</c:f>
              <c:numCache>
                <c:formatCode>#,##0</c:formatCode>
                <c:ptCount val="15"/>
                <c:pt idx="0">
                  <c:v>37</c:v>
                </c:pt>
                <c:pt idx="1">
                  <c:v>52</c:v>
                </c:pt>
                <c:pt idx="2">
                  <c:v>21</c:v>
                </c:pt>
                <c:pt idx="3">
                  <c:v>8</c:v>
                </c:pt>
                <c:pt idx="4">
                  <c:v>21</c:v>
                </c:pt>
                <c:pt idx="5">
                  <c:v>22</c:v>
                </c:pt>
                <c:pt idx="6">
                  <c:v>40</c:v>
                </c:pt>
                <c:pt idx="7">
                  <c:v>29</c:v>
                </c:pt>
                <c:pt idx="8">
                  <c:v>48</c:v>
                </c:pt>
                <c:pt idx="9">
                  <c:v>37</c:v>
                </c:pt>
                <c:pt idx="10">
                  <c:v>37</c:v>
                </c:pt>
                <c:pt idx="11">
                  <c:v>50</c:v>
                </c:pt>
                <c:pt idx="12">
                  <c:v>66</c:v>
                </c:pt>
                <c:pt idx="13">
                  <c:v>54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8E-499F-BC7C-3901E571CB7B}"/>
            </c:ext>
          </c:extLst>
        </c:ser>
        <c:ser>
          <c:idx val="5"/>
          <c:order val="5"/>
          <c:tx>
            <c:strRef>
              <c:f>'Deal Flow (#) by Size'!$B$12</c:f>
              <c:strCache>
                <c:ptCount val="1"/>
                <c:pt idx="0">
                  <c:v>$2.5B+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'Deal Flow (#) by Size'!$C$6:$Q$6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'Deal Flow (#) by Size'!$C$12:$Q$12</c:f>
              <c:numCache>
                <c:formatCode>#,##0</c:formatCode>
                <c:ptCount val="15"/>
                <c:pt idx="0">
                  <c:v>20</c:v>
                </c:pt>
                <c:pt idx="1">
                  <c:v>42</c:v>
                </c:pt>
                <c:pt idx="2">
                  <c:v>12</c:v>
                </c:pt>
                <c:pt idx="3">
                  <c:v>7</c:v>
                </c:pt>
                <c:pt idx="4">
                  <c:v>6</c:v>
                </c:pt>
                <c:pt idx="5">
                  <c:v>13</c:v>
                </c:pt>
                <c:pt idx="6">
                  <c:v>7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22</c:v>
                </c:pt>
                <c:pt idx="11">
                  <c:v>25</c:v>
                </c:pt>
                <c:pt idx="12">
                  <c:v>21</c:v>
                </c:pt>
                <c:pt idx="13">
                  <c:v>27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8E-499F-BC7C-3901E571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912230848"/>
        <c:axId val="1912238464"/>
      </c:barChart>
      <c:catAx>
        <c:axId val="191223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999999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sz="1000" b="0" i="0" u="none" strike="noStrike" kern="120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1912238464"/>
        <c:crosses val="autoZero"/>
        <c:auto val="1"/>
        <c:lblAlgn val="ctr"/>
        <c:lblOffset val="100"/>
        <c:tickLblSkip val="1"/>
        <c:noMultiLvlLbl val="0"/>
      </c:catAx>
      <c:valAx>
        <c:axId val="1912238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sz="1000" b="0" i="0" u="none" strike="noStrike" kern="120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n-US"/>
          </a:p>
        </c:txPr>
        <c:crossAx val="19122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37302696455103"/>
          <c:y val="0.29678837931710422"/>
          <c:w val="0.20762697303544883"/>
          <c:h val="0.505815759044105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'Fundraising Avg Size'!$B$7</c:f>
              <c:strCache>
                <c:ptCount val="1"/>
                <c:pt idx="0">
                  <c:v>Buyout funds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4B-4D15-A059-B21EFA190587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4B-4D15-A059-B21EFA190587}"/>
              </c:ext>
            </c:extLst>
          </c:dPt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4B-4D15-A059-B21EFA190587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4B-4D15-A059-B21EFA190587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'Fundraising Avg Size'!$C$6:$Q$6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Avg Size'!$C$7:$Q$7</c:f>
              <c:numCache>
                <c:formatCode>"$"#,##0.0</c:formatCode>
                <c:ptCount val="15"/>
                <c:pt idx="0">
                  <c:v>855.94662060481153</c:v>
                </c:pt>
                <c:pt idx="1">
                  <c:v>1206.3214054216867</c:v>
                </c:pt>
                <c:pt idx="2">
                  <c:v>964.22298426952568</c:v>
                </c:pt>
                <c:pt idx="3">
                  <c:v>822.7087965979382</c:v>
                </c:pt>
                <c:pt idx="4">
                  <c:v>543.56040841176457</c:v>
                </c:pt>
                <c:pt idx="5">
                  <c:v>557.65047586632977</c:v>
                </c:pt>
                <c:pt idx="6">
                  <c:v>655.96941091167992</c:v>
                </c:pt>
                <c:pt idx="7">
                  <c:v>697.10856260343155</c:v>
                </c:pt>
                <c:pt idx="8">
                  <c:v>629.03587650636564</c:v>
                </c:pt>
                <c:pt idx="9">
                  <c:v>520.06025778392393</c:v>
                </c:pt>
                <c:pt idx="10">
                  <c:v>671.71803143028762</c:v>
                </c:pt>
                <c:pt idx="11">
                  <c:v>743.17248498214258</c:v>
                </c:pt>
                <c:pt idx="12">
                  <c:v>653.77774758161672</c:v>
                </c:pt>
                <c:pt idx="13">
                  <c:v>982.14064863059707</c:v>
                </c:pt>
                <c:pt idx="14">
                  <c:v>1077.5961610584079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4B-4D15-A059-B21EFA190587}"/>
            </c:ext>
          </c:extLst>
        </c:ser>
        <c:ser>
          <c:idx val="1"/>
          <c:order val="1"/>
          <c:tx>
            <c:strRef>
              <c:f>'Fundraising Avg Size'!$B$8</c:f>
              <c:strCache>
                <c:ptCount val="1"/>
                <c:pt idx="0">
                  <c:v>All PE funds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4B-4D15-A059-B21EFA190587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54B-4D15-A059-B21EFA190587}"/>
              </c:ext>
            </c:extLst>
          </c:dPt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54B-4D15-A059-B21EFA190587}"/>
                </c:ext>
              </c:extLst>
            </c:dLbl>
            <c:dLbl>
              <c:idx val="14"/>
              <c:layout>
                <c:manualLayout>
                  <c:x val="-1.5792930661482216E-2"/>
                  <c:y val="6.59331646044244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4B-4D15-A059-B21EFA190587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'Fundraising Avg Size'!$C$6:$Q$6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Avg Size'!$C$8:$Q$8</c:f>
              <c:numCache>
                <c:formatCode>"$"#,##0.0</c:formatCode>
                <c:ptCount val="15"/>
                <c:pt idx="0">
                  <c:v>776.92919623605076</c:v>
                </c:pt>
                <c:pt idx="1">
                  <c:v>1008.6983346153847</c:v>
                </c:pt>
                <c:pt idx="2">
                  <c:v>797.39285747973372</c:v>
                </c:pt>
                <c:pt idx="3">
                  <c:v>678.79723983361544</c:v>
                </c:pt>
                <c:pt idx="4">
                  <c:v>447.71506199999999</c:v>
                </c:pt>
                <c:pt idx="5">
                  <c:v>466.7923893040728</c:v>
                </c:pt>
                <c:pt idx="6">
                  <c:v>557.19527579437829</c:v>
                </c:pt>
                <c:pt idx="7">
                  <c:v>590.39743988764053</c:v>
                </c:pt>
                <c:pt idx="8">
                  <c:v>547.5753764709051</c:v>
                </c:pt>
                <c:pt idx="9">
                  <c:v>478.87364626630369</c:v>
                </c:pt>
                <c:pt idx="10">
                  <c:v>674.57232931903616</c:v>
                </c:pt>
                <c:pt idx="11">
                  <c:v>689.14967106062807</c:v>
                </c:pt>
                <c:pt idx="12">
                  <c:v>643.01502193256397</c:v>
                </c:pt>
                <c:pt idx="13">
                  <c:v>945.45960336873134</c:v>
                </c:pt>
                <c:pt idx="14">
                  <c:v>907.2474646073573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4B-4D15-A059-B21EFA19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939775"/>
        <c:axId val="1300979519"/>
      </c:lineChart>
      <c:catAx>
        <c:axId val="153793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79519"/>
        <c:crosses val="autoZero"/>
        <c:auto val="1"/>
        <c:lblAlgn val="ctr"/>
        <c:lblOffset val="100"/>
        <c:noMultiLvlLbl val="0"/>
      </c:catAx>
      <c:valAx>
        <c:axId val="1300979519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3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'Fundraising Avg Size'!$S$7</c:f>
              <c:strCache>
                <c:ptCount val="1"/>
                <c:pt idx="0">
                  <c:v>Buyout funds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3B-41B0-9CEC-D35C4799F59F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3B-41B0-9CEC-D35C4799F59F}"/>
              </c:ext>
            </c:extLst>
          </c:dPt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3B-41B0-9CEC-D35C4799F59F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3B-41B0-9CEC-D35C4799F59F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'Fundraising Avg Size'!$T$6:$AH$6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Avg Size'!$T$7:$AH$7</c:f>
              <c:numCache>
                <c:formatCode>"$"#,##0.0</c:formatCode>
                <c:ptCount val="15"/>
                <c:pt idx="0">
                  <c:v>270</c:v>
                </c:pt>
                <c:pt idx="1">
                  <c:v>257</c:v>
                </c:pt>
                <c:pt idx="2">
                  <c:v>266</c:v>
                </c:pt>
                <c:pt idx="3">
                  <c:v>212</c:v>
                </c:pt>
                <c:pt idx="4">
                  <c:v>213</c:v>
                </c:pt>
                <c:pt idx="5">
                  <c:v>165.22499999999999</c:v>
                </c:pt>
                <c:pt idx="6">
                  <c:v>216.1</c:v>
                </c:pt>
                <c:pt idx="7">
                  <c:v>121.15</c:v>
                </c:pt>
                <c:pt idx="8">
                  <c:v>127.96</c:v>
                </c:pt>
                <c:pt idx="9">
                  <c:v>110</c:v>
                </c:pt>
                <c:pt idx="10">
                  <c:v>130.71250000000001</c:v>
                </c:pt>
                <c:pt idx="11">
                  <c:v>148.5</c:v>
                </c:pt>
                <c:pt idx="12">
                  <c:v>117.58831000000001</c:v>
                </c:pt>
                <c:pt idx="13">
                  <c:v>192.73000000000002</c:v>
                </c:pt>
                <c:pt idx="1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3B-41B0-9CEC-D35C4799F59F}"/>
            </c:ext>
          </c:extLst>
        </c:ser>
        <c:ser>
          <c:idx val="1"/>
          <c:order val="1"/>
          <c:tx>
            <c:strRef>
              <c:f>'Fundraising Avg Size'!$S$8</c:f>
              <c:strCache>
                <c:ptCount val="1"/>
                <c:pt idx="0">
                  <c:v>All PE funds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3B-41B0-9CEC-D35C4799F59F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3B-41B0-9CEC-D35C4799F59F}"/>
              </c:ext>
            </c:extLst>
          </c:dPt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3B-41B0-9CEC-D35C4799F59F}"/>
                </c:ext>
              </c:extLst>
            </c:dLbl>
            <c:dLbl>
              <c:idx val="14"/>
              <c:layout>
                <c:manualLayout>
                  <c:x val="-1.5792930661482216E-2"/>
                  <c:y val="6.59331646044244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3B-41B0-9CEC-D35C4799F59F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'Fundraising Avg Size'!$T$6:$AH$6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Avg Size'!$T$8:$AH$8</c:f>
              <c:numCache>
                <c:formatCode>"$"#,##0.0</c:formatCode>
                <c:ptCount val="15"/>
                <c:pt idx="0">
                  <c:v>265</c:v>
                </c:pt>
                <c:pt idx="1">
                  <c:v>216.5</c:v>
                </c:pt>
                <c:pt idx="2">
                  <c:v>247</c:v>
                </c:pt>
                <c:pt idx="3">
                  <c:v>180</c:v>
                </c:pt>
                <c:pt idx="4">
                  <c:v>197.5</c:v>
                </c:pt>
                <c:pt idx="5">
                  <c:v>151.5</c:v>
                </c:pt>
                <c:pt idx="6">
                  <c:v>180</c:v>
                </c:pt>
                <c:pt idx="7">
                  <c:v>121.15</c:v>
                </c:pt>
                <c:pt idx="8">
                  <c:v>131</c:v>
                </c:pt>
                <c:pt idx="9">
                  <c:v>105.48251500000001</c:v>
                </c:pt>
                <c:pt idx="10">
                  <c:v>151</c:v>
                </c:pt>
                <c:pt idx="11">
                  <c:v>150</c:v>
                </c:pt>
                <c:pt idx="12">
                  <c:v>132.30000000000001</c:v>
                </c:pt>
                <c:pt idx="13">
                  <c:v>194</c:v>
                </c:pt>
                <c:pt idx="14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3B-41B0-9CEC-D35C4799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939775"/>
        <c:axId val="1300979519"/>
      </c:lineChart>
      <c:catAx>
        <c:axId val="153793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79519"/>
        <c:crosses val="autoZero"/>
        <c:auto val="1"/>
        <c:lblAlgn val="ctr"/>
        <c:lblOffset val="100"/>
        <c:noMultiLvlLbl val="0"/>
      </c:catAx>
      <c:valAx>
        <c:axId val="1300979519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3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806511028226733E-2"/>
          <c:y val="2.8252405949256341E-2"/>
          <c:w val="0.81838697794354653"/>
          <c:h val="0.81347632159477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'First-time Funds'!$B$7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'First-time Funds'!$C$6:$Q$6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'First-time Funds'!$C$7:$Q$7</c:f>
              <c:numCache>
                <c:formatCode>"$"#,##0.0</c:formatCode>
                <c:ptCount val="15"/>
                <c:pt idx="0">
                  <c:v>16.259418181000001</c:v>
                </c:pt>
                <c:pt idx="1">
                  <c:v>13.976336999999999</c:v>
                </c:pt>
                <c:pt idx="2">
                  <c:v>8.3598049999999997</c:v>
                </c:pt>
                <c:pt idx="3">
                  <c:v>9.4451131999999998</c:v>
                </c:pt>
                <c:pt idx="4">
                  <c:v>1.4066500000000002</c:v>
                </c:pt>
                <c:pt idx="5">
                  <c:v>7.7135926750000001</c:v>
                </c:pt>
                <c:pt idx="6">
                  <c:v>5.2587659999999996</c:v>
                </c:pt>
                <c:pt idx="7">
                  <c:v>2.3827115000000005</c:v>
                </c:pt>
                <c:pt idx="8">
                  <c:v>7.7040961699999997</c:v>
                </c:pt>
                <c:pt idx="9">
                  <c:v>6.1761697059999996</c:v>
                </c:pt>
                <c:pt idx="10">
                  <c:v>9.0422115999999999</c:v>
                </c:pt>
                <c:pt idx="11">
                  <c:v>7.4912918829999988</c:v>
                </c:pt>
                <c:pt idx="12">
                  <c:v>8.4113681870000025</c:v>
                </c:pt>
                <c:pt idx="13">
                  <c:v>10.673689933</c:v>
                </c:pt>
                <c:pt idx="14">
                  <c:v>5.7220900000000006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8-4807-9C6D-92EB002E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976954928"/>
        <c:axId val="-1976977232"/>
      </c:barChart>
      <c:lineChart>
        <c:grouping val="standard"/>
        <c:varyColors val="0"/>
        <c:ser>
          <c:idx val="1"/>
          <c:order val="1"/>
          <c:tx>
            <c:strRef>
              <c:f>'First-time Funds'!$B$8</c:f>
              <c:strCache>
                <c:ptCount val="1"/>
                <c:pt idx="0">
                  <c:v>Fund count</c:v>
                </c:pt>
              </c:strCache>
            </c:strRef>
          </c:tx>
          <c:spPr>
            <a:ln w="22225">
              <a:solidFill>
                <a:schemeClr val="tx1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1-94B8-4807-9C6D-92EB002E7D47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2-94B8-4807-9C6D-92EB002E7D47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3-94B8-4807-9C6D-92EB002E7D47}"/>
              </c:ext>
            </c:extLst>
          </c:dPt>
          <c:dPt>
            <c:idx val="11"/>
            <c:bubble3D val="0"/>
            <c:spPr>
              <a:ln w="22225">
                <a:solidFill>
                  <a:schemeClr val="tx1">
                    <a:lumMod val="7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4B8-4807-9C6D-92EB002E7D47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6-94B8-4807-9C6D-92EB002E7D47}"/>
              </c:ext>
            </c:extLst>
          </c:dPt>
          <c:dPt>
            <c:idx val="14"/>
            <c:bubble3D val="0"/>
            <c:spPr>
              <a:ln w="22225">
                <a:solidFill>
                  <a:schemeClr val="tx1">
                    <a:lumMod val="7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4B8-4807-9C6D-92EB002E7D47}"/>
              </c:ext>
            </c:extLst>
          </c:dPt>
          <c:dLbls>
            <c:dLbl>
              <c:idx val="1"/>
              <c:layout>
                <c:manualLayout>
                  <c:x val="-4.0439521331020065E-2"/>
                  <c:y val="1.87105208851623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B8-4807-9C6D-92EB002E7D47}"/>
                </c:ext>
              </c:extLst>
            </c:dLbl>
            <c:dLbl>
              <c:idx val="5"/>
              <c:layout>
                <c:manualLayout>
                  <c:x val="-4.0439521331020065E-2"/>
                  <c:y val="1.8710520885162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B8-4807-9C6D-92EB002E7D47}"/>
                </c:ext>
              </c:extLst>
            </c:dLbl>
            <c:dLbl>
              <c:idx val="10"/>
              <c:layout>
                <c:manualLayout>
                  <c:x val="-3.1563088512241051E-2"/>
                  <c:y val="-5.00573667373999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B8-4807-9C6D-92EB002E7D4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'First-time Funds'!$C$6:$Q$6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'First-time Funds'!$C$8:$Q$8</c:f>
              <c:numCache>
                <c:formatCode>General</c:formatCode>
                <c:ptCount val="15"/>
                <c:pt idx="0">
                  <c:v>53</c:v>
                </c:pt>
                <c:pt idx="1">
                  <c:v>62</c:v>
                </c:pt>
                <c:pt idx="2">
                  <c:v>52</c:v>
                </c:pt>
                <c:pt idx="3">
                  <c:v>42</c:v>
                </c:pt>
                <c:pt idx="4">
                  <c:v>18</c:v>
                </c:pt>
                <c:pt idx="5">
                  <c:v>40</c:v>
                </c:pt>
                <c:pt idx="6">
                  <c:v>23</c:v>
                </c:pt>
                <c:pt idx="7">
                  <c:v>13</c:v>
                </c:pt>
                <c:pt idx="8">
                  <c:v>46</c:v>
                </c:pt>
                <c:pt idx="9">
                  <c:v>25</c:v>
                </c:pt>
                <c:pt idx="10">
                  <c:v>38</c:v>
                </c:pt>
                <c:pt idx="11">
                  <c:v>46</c:v>
                </c:pt>
                <c:pt idx="12">
                  <c:v>48</c:v>
                </c:pt>
                <c:pt idx="13">
                  <c:v>47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B8-4807-9C6D-92EB002E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979952"/>
        <c:axId val="-1976976688"/>
      </c:lineChart>
      <c:catAx>
        <c:axId val="-19769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 algn="ctr" rtl="0">
              <a:defRPr/>
            </a:pPr>
            <a:endParaRPr lang="en-US"/>
          </a:p>
        </c:txPr>
        <c:crossAx val="-1976977232"/>
        <c:crosses val="autoZero"/>
        <c:auto val="1"/>
        <c:lblAlgn val="ctr"/>
        <c:lblOffset val="100"/>
        <c:noMultiLvlLbl val="0"/>
      </c:catAx>
      <c:valAx>
        <c:axId val="-1976977232"/>
        <c:scaling>
          <c:orientation val="minMax"/>
          <c:min val="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76954928"/>
        <c:crosses val="autoZero"/>
        <c:crossBetween val="between"/>
      </c:valAx>
      <c:valAx>
        <c:axId val="-1976976688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 rtl="0">
              <a:defRPr/>
            </a:pPr>
            <a:endParaRPr lang="en-US"/>
          </a:p>
        </c:txPr>
        <c:crossAx val="-1976979952"/>
        <c:crosses val="max"/>
        <c:crossBetween val="between"/>
      </c:valAx>
      <c:catAx>
        <c:axId val="-197697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69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30652323700193956"/>
          <c:y val="0.91786129494549373"/>
          <c:w val="0.42849078893386916"/>
          <c:h val="6.9084653089170237E-2"/>
        </c:manualLayout>
      </c:layout>
      <c:overlay val="0"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ysClr val="windowText" lastClr="000000"/>
          </a:solidFill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'First-time Funds'!$B$11</c:f>
              <c:strCache>
                <c:ptCount val="1"/>
                <c:pt idx="0">
                  <c:v>First-time US PE funds' % of all US PE funds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D4-46C2-85D3-7E99FF4199F4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D4-46C2-85D3-7E99FF4199F4}"/>
              </c:ext>
            </c:extLst>
          </c:dPt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D4-46C2-85D3-7E99FF4199F4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D4-46C2-85D3-7E99FF4199F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'First-time Funds'!$C$6:$Q$6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'First-time Funds'!$C$11:$Q$11</c:f>
              <c:numCache>
                <c:formatCode>0.0%</c:formatCode>
                <c:ptCount val="15"/>
                <c:pt idx="0">
                  <c:v>0.23348017621145375</c:v>
                </c:pt>
                <c:pt idx="1">
                  <c:v>0.23754789272030652</c:v>
                </c:pt>
                <c:pt idx="2">
                  <c:v>0.23963133640552994</c:v>
                </c:pt>
                <c:pt idx="3">
                  <c:v>0.27631578947368424</c:v>
                </c:pt>
                <c:pt idx="4">
                  <c:v>0.12413793103448276</c:v>
                </c:pt>
                <c:pt idx="5">
                  <c:v>0.22346368715083798</c:v>
                </c:pt>
                <c:pt idx="6">
                  <c:v>0.11219512195121951</c:v>
                </c:pt>
                <c:pt idx="7">
                  <c:v>4.3771043771043773E-2</c:v>
                </c:pt>
                <c:pt idx="8">
                  <c:v>0.1220159151193634</c:v>
                </c:pt>
                <c:pt idx="9">
                  <c:v>6.6489361702127658E-2</c:v>
                </c:pt>
                <c:pt idx="10">
                  <c:v>9.6938775510204078E-2</c:v>
                </c:pt>
                <c:pt idx="11">
                  <c:v>0.10383747178329571</c:v>
                </c:pt>
                <c:pt idx="12">
                  <c:v>0.12090680100755667</c:v>
                </c:pt>
                <c:pt idx="13">
                  <c:v>0.12533333333333332</c:v>
                </c:pt>
                <c:pt idx="14">
                  <c:v>0.10822510822510822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D4-46C2-85D3-7E99FF419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939775"/>
        <c:axId val="1300979519"/>
      </c:lineChart>
      <c:catAx>
        <c:axId val="153793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79519"/>
        <c:crosses val="autoZero"/>
        <c:auto val="1"/>
        <c:lblAlgn val="ctr"/>
        <c:lblOffset val="100"/>
        <c:noMultiLvlLbl val="0"/>
      </c:catAx>
      <c:valAx>
        <c:axId val="130097951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3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'Fundraising by Type'!$B$7</c:f>
              <c:strCache>
                <c:ptCount val="1"/>
                <c:pt idx="0">
                  <c:v>Buyout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'Fundraising by Type'!$C$6:$Q$6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by Type'!$C$7:$Q$7</c:f>
              <c:numCache>
                <c:formatCode>General</c:formatCode>
                <c:ptCount val="15"/>
                <c:pt idx="0">
                  <c:v>161</c:v>
                </c:pt>
                <c:pt idx="1">
                  <c:v>189</c:v>
                </c:pt>
                <c:pt idx="2">
                  <c:v>148</c:v>
                </c:pt>
                <c:pt idx="3">
                  <c:v>104</c:v>
                </c:pt>
                <c:pt idx="4">
                  <c:v>95</c:v>
                </c:pt>
                <c:pt idx="5">
                  <c:v>115</c:v>
                </c:pt>
                <c:pt idx="6">
                  <c:v>139</c:v>
                </c:pt>
                <c:pt idx="7">
                  <c:v>206</c:v>
                </c:pt>
                <c:pt idx="8">
                  <c:v>279</c:v>
                </c:pt>
                <c:pt idx="9">
                  <c:v>261</c:v>
                </c:pt>
                <c:pt idx="10">
                  <c:v>285</c:v>
                </c:pt>
                <c:pt idx="11">
                  <c:v>335</c:v>
                </c:pt>
                <c:pt idx="12">
                  <c:v>300</c:v>
                </c:pt>
                <c:pt idx="13">
                  <c:v>294</c:v>
                </c:pt>
                <c:pt idx="14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F-490C-8EBF-408D4BA8E568}"/>
            </c:ext>
          </c:extLst>
        </c:ser>
        <c:ser>
          <c:idx val="1"/>
          <c:order val="1"/>
          <c:tx>
            <c:strRef>
              <c:f>'Fundraising by Type'!$B$8</c:f>
              <c:strCache>
                <c:ptCount val="1"/>
                <c:pt idx="0">
                  <c:v>PE Growth-Expansion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'Fundraising by Type'!$C$6:$Q$6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by Type'!$C$8:$Q$8</c:f>
              <c:numCache>
                <c:formatCode>General</c:formatCode>
                <c:ptCount val="15"/>
                <c:pt idx="0">
                  <c:v>33</c:v>
                </c:pt>
                <c:pt idx="1">
                  <c:v>40</c:v>
                </c:pt>
                <c:pt idx="2">
                  <c:v>38</c:v>
                </c:pt>
                <c:pt idx="3">
                  <c:v>29</c:v>
                </c:pt>
                <c:pt idx="4">
                  <c:v>23</c:v>
                </c:pt>
                <c:pt idx="5">
                  <c:v>39</c:v>
                </c:pt>
                <c:pt idx="6">
                  <c:v>39</c:v>
                </c:pt>
                <c:pt idx="7">
                  <c:v>57</c:v>
                </c:pt>
                <c:pt idx="8">
                  <c:v>65</c:v>
                </c:pt>
                <c:pt idx="9">
                  <c:v>76</c:v>
                </c:pt>
                <c:pt idx="10">
                  <c:v>74</c:v>
                </c:pt>
                <c:pt idx="11">
                  <c:v>79</c:v>
                </c:pt>
                <c:pt idx="12">
                  <c:v>69</c:v>
                </c:pt>
                <c:pt idx="13">
                  <c:v>62</c:v>
                </c:pt>
                <c:pt idx="1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F-490C-8EBF-408D4BA8E568}"/>
            </c:ext>
          </c:extLst>
        </c:ser>
        <c:ser>
          <c:idx val="2"/>
          <c:order val="2"/>
          <c:tx>
            <c:strRef>
              <c:f>'Fundraising by Type'!$B$9</c:f>
              <c:strCache>
                <c:ptCount val="1"/>
                <c:pt idx="0">
                  <c:v>Mezzanine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'Fundraising by Type'!$C$6:$Q$6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by Type'!$C$9:$Q$9</c:f>
              <c:numCache>
                <c:formatCode>General</c:formatCode>
                <c:ptCount val="15"/>
                <c:pt idx="0">
                  <c:v>32</c:v>
                </c:pt>
                <c:pt idx="1">
                  <c:v>27</c:v>
                </c:pt>
                <c:pt idx="2">
                  <c:v>30</c:v>
                </c:pt>
                <c:pt idx="3">
                  <c:v>17</c:v>
                </c:pt>
                <c:pt idx="4">
                  <c:v>23</c:v>
                </c:pt>
                <c:pt idx="5">
                  <c:v>22</c:v>
                </c:pt>
                <c:pt idx="6">
                  <c:v>27</c:v>
                </c:pt>
                <c:pt idx="7">
                  <c:v>30</c:v>
                </c:pt>
                <c:pt idx="8">
                  <c:v>26</c:v>
                </c:pt>
                <c:pt idx="9">
                  <c:v>34</c:v>
                </c:pt>
                <c:pt idx="10">
                  <c:v>26</c:v>
                </c:pt>
                <c:pt idx="11">
                  <c:v>24</c:v>
                </c:pt>
                <c:pt idx="12">
                  <c:v>21</c:v>
                </c:pt>
                <c:pt idx="13">
                  <c:v>16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F-490C-8EBF-408D4BA8E568}"/>
            </c:ext>
          </c:extLst>
        </c:ser>
        <c:ser>
          <c:idx val="3"/>
          <c:order val="3"/>
          <c:tx>
            <c:strRef>
              <c:f>'Fundraising by Type'!$B$10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'Fundraising by Type'!$C$6:$Q$6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by Type'!$C$10:$Q$10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3F-490C-8EBF-408D4BA8E568}"/>
            </c:ext>
          </c:extLst>
        </c:ser>
        <c:ser>
          <c:idx val="4"/>
          <c:order val="4"/>
          <c:tx>
            <c:strRef>
              <c:f>'Fundraising by Type'!$B$11</c:f>
              <c:strCache>
                <c:ptCount val="1"/>
                <c:pt idx="0">
                  <c:v>Restructuring/Turnaround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'Fundraising by Type'!$C$6:$Q$6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 formatCode="0&quot;*&quot;">
                  <c:v>2020</c:v>
                </c:pt>
              </c:numCache>
            </c:numRef>
          </c:cat>
          <c:val>
            <c:numRef>
              <c:f>'Fundraising by Type'!$C$11:$Q$11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F-490C-8EBF-408D4BA8E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537960575"/>
        <c:axId val="1300993343"/>
      </c:barChart>
      <c:catAx>
        <c:axId val="153796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93343"/>
        <c:crosses val="autoZero"/>
        <c:auto val="1"/>
        <c:lblAlgn val="ctr"/>
        <c:lblOffset val="100"/>
        <c:noMultiLvlLbl val="0"/>
      </c:catAx>
      <c:valAx>
        <c:axId val="130099334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6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'Fundraising by Type'!$S$7</c:f>
              <c:strCache>
                <c:ptCount val="1"/>
                <c:pt idx="0">
                  <c:v>Buyout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'Fundraising by Type'!$T$6:$AH$6</c15:sqref>
                  </c15:fullRef>
                </c:ext>
              </c:extLst>
              <c:f>'Fundraising by Type'!$V$6:$AH$6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 formatCode="0&quot;*&quot;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'Fundraising by Type'!$T$7:$AH$7</c15:sqref>
                  </c15:fullRef>
                </c:ext>
              </c:extLst>
              <c:f>'Fundraising by Type'!$V$7:$AH$7</c:f>
              <c:numCache>
                <c:formatCode>"$"#,##0.0</c:formatCode>
                <c:ptCount val="13"/>
                <c:pt idx="0">
                  <c:v>130.17010287638598</c:v>
                </c:pt>
                <c:pt idx="1">
                  <c:v>79.802753270000011</c:v>
                </c:pt>
                <c:pt idx="2">
                  <c:v>46.202634714999995</c:v>
                </c:pt>
                <c:pt idx="3">
                  <c:v>52.419144731435011</c:v>
                </c:pt>
                <c:pt idx="4">
                  <c:v>81.996176363960004</c:v>
                </c:pt>
                <c:pt idx="5">
                  <c:v>132.45062689465203</c:v>
                </c:pt>
                <c:pt idx="6">
                  <c:v>149.71053860851492</c:v>
                </c:pt>
                <c:pt idx="7">
                  <c:v>115.97343748581501</c:v>
                </c:pt>
                <c:pt idx="8">
                  <c:v>161.21232754326903</c:v>
                </c:pt>
                <c:pt idx="9">
                  <c:v>208.08829579499996</c:v>
                </c:pt>
                <c:pt idx="10">
                  <c:v>170.63599211880191</c:v>
                </c:pt>
                <c:pt idx="11">
                  <c:v>263.21369383299998</c:v>
                </c:pt>
                <c:pt idx="12">
                  <c:v>169.18259728616997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8-443E-BCF7-10F89891ED55}"/>
            </c:ext>
          </c:extLst>
        </c:ser>
        <c:ser>
          <c:idx val="1"/>
          <c:order val="1"/>
          <c:tx>
            <c:strRef>
              <c:f>'Fundraising by Type'!$S$8</c:f>
              <c:strCache>
                <c:ptCount val="1"/>
                <c:pt idx="0">
                  <c:v>PE Growth-Expansion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'Fundraising by Type'!$T$6:$AH$6</c15:sqref>
                  </c15:fullRef>
                </c:ext>
              </c:extLst>
              <c:f>'Fundraising by Type'!$V$6:$AH$6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 formatCode="0&quot;*&quot;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'Fundraising by Type'!$T$8:$AH$8</c15:sqref>
                  </c15:fullRef>
                </c:ext>
              </c:extLst>
              <c:f>'Fundraising by Type'!$V$8:$AH$8</c:f>
              <c:numCache>
                <c:formatCode>"$"#,##0.0</c:formatCode>
                <c:ptCount val="13"/>
                <c:pt idx="0">
                  <c:v>13.604037192</c:v>
                </c:pt>
                <c:pt idx="1">
                  <c:v>10.145674999999999</c:v>
                </c:pt>
                <c:pt idx="2">
                  <c:v>3.920673345</c:v>
                </c:pt>
                <c:pt idx="3">
                  <c:v>7.7789849999999996</c:v>
                </c:pt>
                <c:pt idx="4">
                  <c:v>9.9489796580000025</c:v>
                </c:pt>
                <c:pt idx="5">
                  <c:v>11.513355430000001</c:v>
                </c:pt>
                <c:pt idx="6">
                  <c:v>17.057493361000006</c:v>
                </c:pt>
                <c:pt idx="7">
                  <c:v>24.512845690999995</c:v>
                </c:pt>
                <c:pt idx="8">
                  <c:v>27.189872065288998</c:v>
                </c:pt>
                <c:pt idx="9">
                  <c:v>34.727272732675004</c:v>
                </c:pt>
                <c:pt idx="10">
                  <c:v>25.333515939000002</c:v>
                </c:pt>
                <c:pt idx="11">
                  <c:v>39.056238896999986</c:v>
                </c:pt>
                <c:pt idx="12">
                  <c:v>26.547553496878006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8-443E-BCF7-10F89891ED55}"/>
            </c:ext>
          </c:extLst>
        </c:ser>
        <c:ser>
          <c:idx val="2"/>
          <c:order val="2"/>
          <c:tx>
            <c:strRef>
              <c:f>'Fundraising by Type'!$S$9</c:f>
              <c:strCache>
                <c:ptCount val="1"/>
                <c:pt idx="0">
                  <c:v>Mezzanine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'Fundraising by Type'!$T$6:$AH$6</c15:sqref>
                  </c15:fullRef>
                </c:ext>
              </c:extLst>
              <c:f>'Fundraising by Type'!$V$6:$AH$6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 formatCode="0&quot;*&quot;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'Fundraising by Type'!$T$9:$AH$9</c15:sqref>
                  </c15:fullRef>
                </c:ext>
              </c:extLst>
              <c:f>'Fundraising by Type'!$V$9:$AH$9</c:f>
              <c:numCache>
                <c:formatCode>"$"#,##0.0</c:formatCode>
                <c:ptCount val="13"/>
                <c:pt idx="0">
                  <c:v>17.976700000000001</c:v>
                </c:pt>
                <c:pt idx="1">
                  <c:v>6.4485770262070004</c:v>
                </c:pt>
                <c:pt idx="2">
                  <c:v>5.1296499999999998</c:v>
                </c:pt>
                <c:pt idx="3">
                  <c:v>9.0615210534799981</c:v>
                </c:pt>
                <c:pt idx="4">
                  <c:v>11.135969999999997</c:v>
                </c:pt>
                <c:pt idx="5">
                  <c:v>13.549526445010999</c:v>
                </c:pt>
                <c:pt idx="6">
                  <c:v>7.3774762109999994</c:v>
                </c:pt>
                <c:pt idx="7">
                  <c:v>15.167469000000001</c:v>
                </c:pt>
                <c:pt idx="8">
                  <c:v>29.668396384000001</c:v>
                </c:pt>
                <c:pt idx="9">
                  <c:v>14.444500262999998</c:v>
                </c:pt>
                <c:pt idx="10">
                  <c:v>18.807807222999994</c:v>
                </c:pt>
                <c:pt idx="11">
                  <c:v>9.0908728119999989</c:v>
                </c:pt>
                <c:pt idx="12">
                  <c:v>6.0176350000000003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8-443E-BCF7-10F89891ED55}"/>
            </c:ext>
          </c:extLst>
        </c:ser>
        <c:ser>
          <c:idx val="3"/>
          <c:order val="3"/>
          <c:tx>
            <c:strRef>
              <c:f>'Fundraising by Type'!$S$10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'Fundraising by Type'!$T$6:$AH$6</c15:sqref>
                  </c15:fullRef>
                </c:ext>
              </c:extLst>
              <c:f>'Fundraising by Type'!$V$6:$AH$6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 formatCode="0&quot;*&quot;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'Fundraising by Type'!$T$10:$AH$10</c15:sqref>
                  </c15:fullRef>
                </c:ext>
              </c:extLst>
              <c:f>'Fundraising by Type'!$V$10:$AH$10</c:f>
              <c:numCache>
                <c:formatCode>"$"#,##0.0</c:formatCode>
                <c:ptCount val="13"/>
                <c:pt idx="0">
                  <c:v>0.11991</c:v>
                </c:pt>
                <c:pt idx="1">
                  <c:v>3.5000000000000003E-2</c:v>
                </c:pt>
                <c:pt idx="2">
                  <c:v>1.2450000000000001</c:v>
                </c:pt>
                <c:pt idx="3">
                  <c:v>0.22600000000000001</c:v>
                </c:pt>
                <c:pt idx="4">
                  <c:v>0</c:v>
                </c:pt>
                <c:pt idx="5">
                  <c:v>0.187</c:v>
                </c:pt>
                <c:pt idx="6">
                  <c:v>2.3640645489999996</c:v>
                </c:pt>
                <c:pt idx="7">
                  <c:v>0.45905650600000003</c:v>
                </c:pt>
                <c:pt idx="8">
                  <c:v>3.104562</c:v>
                </c:pt>
                <c:pt idx="9">
                  <c:v>0.34935997299999999</c:v>
                </c:pt>
                <c:pt idx="10">
                  <c:v>0.375747</c:v>
                </c:pt>
                <c:pt idx="11">
                  <c:v>0.15</c:v>
                </c:pt>
                <c:pt idx="12">
                  <c:v>1.3068762890000001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78-443E-BCF7-10F89891ED55}"/>
            </c:ext>
          </c:extLst>
        </c:ser>
        <c:ser>
          <c:idx val="4"/>
          <c:order val="4"/>
          <c:tx>
            <c:strRef>
              <c:f>'Fundraising by Type'!$S$11</c:f>
              <c:strCache>
                <c:ptCount val="1"/>
                <c:pt idx="0">
                  <c:v>Restructuring/Turnaround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'Fundraising by Type'!$T$6:$AH$6</c15:sqref>
                  </c15:fullRef>
                </c:ext>
              </c:extLst>
              <c:f>'Fundraising by Type'!$V$6:$AH$6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 formatCode="0&quot;*&quot;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'Fundraising by Type'!$T$11:$AH$11</c15:sqref>
                  </c15:fullRef>
                </c:ext>
              </c:extLst>
              <c:f>'Fundraising by Type'!$V$11:$AH$11</c:f>
              <c:numCache>
                <c:formatCode>"$"#,##0.0</c:formatCode>
                <c:ptCount val="13"/>
                <c:pt idx="0">
                  <c:v>0</c:v>
                </c:pt>
                <c:pt idx="1">
                  <c:v>0.63600000000000001</c:v>
                </c:pt>
                <c:pt idx="2">
                  <c:v>1.7050000000000001</c:v>
                </c:pt>
                <c:pt idx="3">
                  <c:v>1</c:v>
                </c:pt>
                <c:pt idx="4">
                  <c:v>0</c:v>
                </c:pt>
                <c:pt idx="5">
                  <c:v>1.7067999999999999</c:v>
                </c:pt>
                <c:pt idx="6">
                  <c:v>2</c:v>
                </c:pt>
                <c:pt idx="7">
                  <c:v>0</c:v>
                </c:pt>
                <c:pt idx="8">
                  <c:v>4.1319999999999997</c:v>
                </c:pt>
                <c:pt idx="9">
                  <c:v>0.132548213</c:v>
                </c:pt>
                <c:pt idx="10">
                  <c:v>6.0441052639999997</c:v>
                </c:pt>
                <c:pt idx="11">
                  <c:v>9</c:v>
                </c:pt>
                <c:pt idx="12">
                  <c:v>0.16877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78-443E-BCF7-10F89891E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537960575"/>
        <c:axId val="1300993343"/>
      </c:barChart>
      <c:catAx>
        <c:axId val="153796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93343"/>
        <c:crosses val="autoZero"/>
        <c:auto val="1"/>
        <c:lblAlgn val="ctr"/>
        <c:lblOffset val="100"/>
        <c:noMultiLvlLbl val="0"/>
      </c:catAx>
      <c:valAx>
        <c:axId val="130099334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6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'Mega-Deal Activity'!$B$8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'Mega-Deal Activity'!$C$6:$N$6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 formatCode="0&quot;*&quot;">
                  <c:v>2020</c:v>
                </c:pt>
              </c:numCache>
            </c:numRef>
          </c:cat>
          <c:val>
            <c:numRef>
              <c:f>'Mega-Deal Activity'!$C$8:$N$8</c:f>
              <c:numCache>
                <c:formatCode>"$"#,##0.0</c:formatCode>
                <c:ptCount val="12"/>
                <c:pt idx="0">
                  <c:v>41.195</c:v>
                </c:pt>
                <c:pt idx="1">
                  <c:v>53.441591127722617</c:v>
                </c:pt>
                <c:pt idx="2">
                  <c:v>93.232860421938099</c:v>
                </c:pt>
                <c:pt idx="3">
                  <c:v>90.983474121413693</c:v>
                </c:pt>
                <c:pt idx="4">
                  <c:v>142.77709725000003</c:v>
                </c:pt>
                <c:pt idx="5">
                  <c:v>116.491657</c:v>
                </c:pt>
                <c:pt idx="6">
                  <c:v>130.02536000000001</c:v>
                </c:pt>
                <c:pt idx="7">
                  <c:v>224.20363106810959</c:v>
                </c:pt>
                <c:pt idx="8">
                  <c:v>179.12100000000001</c:v>
                </c:pt>
                <c:pt idx="9">
                  <c:v>217.79769387506951</c:v>
                </c:pt>
                <c:pt idx="10">
                  <c:v>225.99400000000003</c:v>
                </c:pt>
                <c:pt idx="11">
                  <c:v>153.01681613798485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1-47E1-8C8E-054C9C9480E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970245632"/>
        <c:axId val="1972315056"/>
      </c:barChart>
      <c:lineChart>
        <c:grouping val="standard"/>
        <c:varyColors val="0"/>
        <c:ser>
          <c:idx val="0"/>
          <c:order val="0"/>
          <c:tx>
            <c:strRef>
              <c:f>'Mega-Deal Activity'!$B$7</c:f>
              <c:strCache>
                <c:ptCount val="1"/>
                <c:pt idx="0">
                  <c:v>Deal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2.411228328736232E-2"/>
                  <c:y val="-0.104132035578885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31-47E1-8C8E-054C9C9480EE}"/>
                </c:ext>
              </c:extLst>
            </c:dLbl>
            <c:dLbl>
              <c:idx val="10"/>
              <c:layout>
                <c:manualLayout>
                  <c:x val="-4.2733026887724603E-2"/>
                  <c:y val="-5.05440382624559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31-47E1-8C8E-054C9C9480E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'Mega-Deal Activity'!$C$6:$N$6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 formatCode="0&quot;*&quot;">
                  <c:v>2020</c:v>
                </c:pt>
              </c:numCache>
            </c:numRef>
          </c:cat>
          <c:val>
            <c:numRef>
              <c:f>'Mega-Deal Activity'!$C$7:$N$7</c:f>
              <c:numCache>
                <c:formatCode>General</c:formatCode>
                <c:ptCount val="12"/>
                <c:pt idx="0">
                  <c:v>15</c:v>
                </c:pt>
                <c:pt idx="1">
                  <c:v>27</c:v>
                </c:pt>
                <c:pt idx="2">
                  <c:v>35</c:v>
                </c:pt>
                <c:pt idx="3">
                  <c:v>47</c:v>
                </c:pt>
                <c:pt idx="4">
                  <c:v>41</c:v>
                </c:pt>
                <c:pt idx="5">
                  <c:v>60</c:v>
                </c:pt>
                <c:pt idx="6">
                  <c:v>49</c:v>
                </c:pt>
                <c:pt idx="7">
                  <c:v>59</c:v>
                </c:pt>
                <c:pt idx="8">
                  <c:v>75</c:v>
                </c:pt>
                <c:pt idx="9">
                  <c:v>87</c:v>
                </c:pt>
                <c:pt idx="10">
                  <c:v>81</c:v>
                </c:pt>
                <c:pt idx="1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31-47E1-8C8E-054C9C9480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8442592"/>
        <c:axId val="655774144"/>
      </c:lineChart>
      <c:catAx>
        <c:axId val="19702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15056"/>
        <c:crosses val="autoZero"/>
        <c:auto val="1"/>
        <c:lblAlgn val="ctr"/>
        <c:lblOffset val="100"/>
        <c:noMultiLvlLbl val="0"/>
      </c:catAx>
      <c:valAx>
        <c:axId val="1972315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45632"/>
        <c:crosses val="autoZero"/>
        <c:crossBetween val="between"/>
      </c:valAx>
      <c:valAx>
        <c:axId val="655774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42592"/>
        <c:crosses val="max"/>
        <c:crossBetween val="between"/>
      </c:valAx>
      <c:catAx>
        <c:axId val="182844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77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'Software Deal Activity'!$B$8</c:f>
              <c:strCache>
                <c:ptCount val="1"/>
                <c:pt idx="0">
                  <c:v>Deal value ($B)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'Software Deal Activity'!$C$6:$N$6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 formatCode="0&quot;*&quot;">
                  <c:v>2020</c:v>
                </c:pt>
              </c:numCache>
            </c:numRef>
          </c:cat>
          <c:val>
            <c:numRef>
              <c:f>'Software Deal Activity'!$C$8:$N$8</c:f>
              <c:numCache>
                <c:formatCode>"$"#,##0.0</c:formatCode>
                <c:ptCount val="12"/>
                <c:pt idx="0">
                  <c:v>7.2976465693795189</c:v>
                </c:pt>
                <c:pt idx="1">
                  <c:v>15.350546763006964</c:v>
                </c:pt>
                <c:pt idx="2">
                  <c:v>22.287212036329525</c:v>
                </c:pt>
                <c:pt idx="3">
                  <c:v>21.35353004990278</c:v>
                </c:pt>
                <c:pt idx="4">
                  <c:v>44.716827011449354</c:v>
                </c:pt>
                <c:pt idx="5">
                  <c:v>54.698009588294298</c:v>
                </c:pt>
                <c:pt idx="6">
                  <c:v>47.763524473439091</c:v>
                </c:pt>
                <c:pt idx="7">
                  <c:v>59.68357264417638</c:v>
                </c:pt>
                <c:pt idx="8">
                  <c:v>64.991551333195559</c:v>
                </c:pt>
                <c:pt idx="9">
                  <c:v>100.66693763310366</c:v>
                </c:pt>
                <c:pt idx="10">
                  <c:v>100.16541079872307</c:v>
                </c:pt>
                <c:pt idx="11">
                  <c:v>87.504774346778021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BD-4D37-9488-049622F0A2F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970245632"/>
        <c:axId val="1972315056"/>
      </c:barChart>
      <c:lineChart>
        <c:grouping val="standard"/>
        <c:varyColors val="0"/>
        <c:ser>
          <c:idx val="0"/>
          <c:order val="0"/>
          <c:tx>
            <c:strRef>
              <c:f>'Software Deal Activity'!$B$7</c:f>
              <c:strCache>
                <c:ptCount val="1"/>
                <c:pt idx="0">
                  <c:v>Deal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2.411228328736232E-2"/>
                  <c:y val="-0.104132035578885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BD-4D37-9488-049622F0A2FB}"/>
                </c:ext>
              </c:extLst>
            </c:dLbl>
            <c:dLbl>
              <c:idx val="10"/>
              <c:layout>
                <c:manualLayout>
                  <c:x val="-4.2733026887724603E-2"/>
                  <c:y val="-5.05440382624559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BD-4D37-9488-049622F0A2F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'Software Deal Activity'!$C$6:$N$6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 formatCode="0&quot;*&quot;">
                  <c:v>2020</c:v>
                </c:pt>
              </c:numCache>
            </c:numRef>
          </c:cat>
          <c:val>
            <c:numRef>
              <c:f>'Software Deal Activity'!$C$7:$N$7</c:f>
              <c:numCache>
                <c:formatCode>General</c:formatCode>
                <c:ptCount val="12"/>
                <c:pt idx="0">
                  <c:v>123</c:v>
                </c:pt>
                <c:pt idx="1">
                  <c:v>196</c:v>
                </c:pt>
                <c:pt idx="2">
                  <c:v>221</c:v>
                </c:pt>
                <c:pt idx="3">
                  <c:v>261</c:v>
                </c:pt>
                <c:pt idx="4">
                  <c:v>286</c:v>
                </c:pt>
                <c:pt idx="5">
                  <c:v>372</c:v>
                </c:pt>
                <c:pt idx="6">
                  <c:v>372</c:v>
                </c:pt>
                <c:pt idx="7">
                  <c:v>452</c:v>
                </c:pt>
                <c:pt idx="8">
                  <c:v>579</c:v>
                </c:pt>
                <c:pt idx="9">
                  <c:v>716</c:v>
                </c:pt>
                <c:pt idx="10">
                  <c:v>659</c:v>
                </c:pt>
                <c:pt idx="11">
                  <c:v>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BD-4D37-9488-049622F0A2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8442592"/>
        <c:axId val="655774144"/>
      </c:lineChart>
      <c:catAx>
        <c:axId val="19702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15056"/>
        <c:crosses val="autoZero"/>
        <c:auto val="1"/>
        <c:lblAlgn val="ctr"/>
        <c:lblOffset val="100"/>
        <c:noMultiLvlLbl val="0"/>
      </c:catAx>
      <c:valAx>
        <c:axId val="1972315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45632"/>
        <c:crosses val="autoZero"/>
        <c:crossBetween val="between"/>
      </c:valAx>
      <c:valAx>
        <c:axId val="655774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42592"/>
        <c:crosses val="max"/>
        <c:crossBetween val="between"/>
      </c:valAx>
      <c:catAx>
        <c:axId val="182844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77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'SPAC Fundraising'!$B$8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A7-4158-BF67-0A5EB4E2FC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A7-4158-BF67-0A5EB4E2FC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A7-4158-BF67-0A5EB4E2FCAF}"/>
                </c:ext>
              </c:extLst>
            </c:dLbl>
            <c:dLbl>
              <c:idx val="3"/>
              <c:numFmt formatCode="&quot;$&quot;#,##0.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8A7-4158-BF67-0A5EB4E2FCAF}"/>
                </c:ext>
              </c:extLst>
            </c:dLbl>
            <c:dLbl>
              <c:idx val="4"/>
              <c:numFmt formatCode="&quot;$&quot;#,##0.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8A7-4158-BF67-0A5EB4E2FCAF}"/>
                </c:ext>
              </c:extLst>
            </c:dLbl>
            <c:dLbl>
              <c:idx val="5"/>
              <c:numFmt formatCode="&quot;$&quot;#,##0.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8A7-4158-BF67-0A5EB4E2FCAF}"/>
                </c:ext>
              </c:extLst>
            </c:dLbl>
            <c:dLbl>
              <c:idx val="6"/>
              <c:numFmt formatCode="&quot;$&quot;#,##0.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08A7-4158-BF67-0A5EB4E2FCAF}"/>
                </c:ext>
              </c:extLst>
            </c:dLbl>
            <c:dLbl>
              <c:idx val="7"/>
              <c:numFmt formatCode="&quot;$&quot;#,##0.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8A7-4158-BF67-0A5EB4E2FCAF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'SPAC Fundraising'!$C$6:$M$6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 formatCode="0&quot;*&quot;">
                  <c:v>2020</c:v>
                </c:pt>
              </c:numCache>
            </c:numRef>
          </c:cat>
          <c:val>
            <c:numRef>
              <c:f>'SPAC Fundraising'!$C$8:$M$8</c:f>
              <c:numCache>
                <c:formatCode>"$"#,##0.0</c:formatCode>
                <c:ptCount val="11"/>
                <c:pt idx="0">
                  <c:v>0.104</c:v>
                </c:pt>
                <c:pt idx="1">
                  <c:v>0.49049999999999999</c:v>
                </c:pt>
                <c:pt idx="2">
                  <c:v>0.31110000000000004</c:v>
                </c:pt>
                <c:pt idx="3">
                  <c:v>0.77276630599999996</c:v>
                </c:pt>
                <c:pt idx="4">
                  <c:v>1.3243662900000002</c:v>
                </c:pt>
                <c:pt idx="5">
                  <c:v>2.6878923821979996</c:v>
                </c:pt>
                <c:pt idx="6">
                  <c:v>2.0845236460000001</c:v>
                </c:pt>
                <c:pt idx="7">
                  <c:v>8.809899999999999</c:v>
                </c:pt>
                <c:pt idx="8">
                  <c:v>9.8760149999999989</c:v>
                </c:pt>
                <c:pt idx="9">
                  <c:v>11.59235</c:v>
                </c:pt>
                <c:pt idx="10">
                  <c:v>75.300130440000004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A7-4158-BF67-0A5EB4E2F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70245632"/>
        <c:axId val="1972315056"/>
      </c:barChart>
      <c:lineChart>
        <c:grouping val="standard"/>
        <c:varyColors val="0"/>
        <c:ser>
          <c:idx val="0"/>
          <c:order val="0"/>
          <c:tx>
            <c:strRef>
              <c:f>'SPAC Fundraising'!$B$7</c:f>
              <c:strCache>
                <c:ptCount val="1"/>
                <c:pt idx="0">
                  <c:v>IPO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2.411228328736232E-2"/>
                  <c:y val="-0.104132035578885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A7-4158-BF67-0A5EB4E2FCAF}"/>
                </c:ext>
              </c:extLst>
            </c:dLbl>
            <c:dLbl>
              <c:idx val="10"/>
              <c:layout>
                <c:manualLayout>
                  <c:x val="-4.2733026887724603E-2"/>
                  <c:y val="-5.05440382624559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8A7-4158-BF67-0A5EB4E2FCA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'SPAC Fundraising'!$C$6:$M$6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 formatCode="0&quot;*&quot;">
                  <c:v>2020</c:v>
                </c:pt>
              </c:numCache>
            </c:numRef>
          </c:cat>
          <c:val>
            <c:numRef>
              <c:f>'SPAC Fundraising'!$C$7:$M$7</c:f>
              <c:numCache>
                <c:formatCode>General</c:formatCode>
                <c:ptCount val="11"/>
                <c:pt idx="0">
                  <c:v>5</c:v>
                </c:pt>
                <c:pt idx="1">
                  <c:v>9</c:v>
                </c:pt>
                <c:pt idx="2">
                  <c:v>12</c:v>
                </c:pt>
                <c:pt idx="3">
                  <c:v>10</c:v>
                </c:pt>
                <c:pt idx="4">
                  <c:v>17</c:v>
                </c:pt>
                <c:pt idx="5">
                  <c:v>20</c:v>
                </c:pt>
                <c:pt idx="6">
                  <c:v>12</c:v>
                </c:pt>
                <c:pt idx="7">
                  <c:v>33</c:v>
                </c:pt>
                <c:pt idx="8">
                  <c:v>47</c:v>
                </c:pt>
                <c:pt idx="9">
                  <c:v>57</c:v>
                </c:pt>
                <c:pt idx="1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A7-4158-BF67-0A5EB4E2F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442592"/>
        <c:axId val="655774144"/>
      </c:lineChart>
      <c:catAx>
        <c:axId val="19702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15056"/>
        <c:crosses val="autoZero"/>
        <c:auto val="1"/>
        <c:lblAlgn val="ctr"/>
        <c:lblOffset val="100"/>
        <c:noMultiLvlLbl val="0"/>
      </c:catAx>
      <c:valAx>
        <c:axId val="1972315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45632"/>
        <c:crosses val="autoZero"/>
        <c:crossBetween val="between"/>
      </c:valAx>
      <c:valAx>
        <c:axId val="655774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42592"/>
        <c:crosses val="max"/>
        <c:crossBetween val="between"/>
      </c:valAx>
      <c:catAx>
        <c:axId val="182844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77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'PE Hold Times'!$B$7</c:f>
              <c:strCache>
                <c:ptCount val="1"/>
                <c:pt idx="0">
                  <c:v>0-3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 Hold Times'!$C$6:$Q$6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2020*</c:v>
                </c:pt>
              </c:strCache>
            </c:strRef>
          </c:cat>
          <c:val>
            <c:numRef>
              <c:f>'PE Hold Times'!$C$7:$Q$7</c:f>
              <c:numCache>
                <c:formatCode>General</c:formatCode>
                <c:ptCount val="15"/>
                <c:pt idx="0">
                  <c:v>342</c:v>
                </c:pt>
                <c:pt idx="1">
                  <c:v>371</c:v>
                </c:pt>
                <c:pt idx="2">
                  <c:v>280</c:v>
                </c:pt>
                <c:pt idx="3">
                  <c:v>178</c:v>
                </c:pt>
                <c:pt idx="4">
                  <c:v>202</c:v>
                </c:pt>
                <c:pt idx="5">
                  <c:v>180</c:v>
                </c:pt>
                <c:pt idx="6">
                  <c:v>231</c:v>
                </c:pt>
                <c:pt idx="7">
                  <c:v>292</c:v>
                </c:pt>
                <c:pt idx="8">
                  <c:v>307</c:v>
                </c:pt>
                <c:pt idx="9">
                  <c:v>319</c:v>
                </c:pt>
                <c:pt idx="10">
                  <c:v>316</c:v>
                </c:pt>
                <c:pt idx="11">
                  <c:v>274</c:v>
                </c:pt>
                <c:pt idx="12">
                  <c:v>239</c:v>
                </c:pt>
                <c:pt idx="13">
                  <c:v>202</c:v>
                </c:pt>
                <c:pt idx="1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0-4E99-999A-BFA0B9FA344A}"/>
            </c:ext>
          </c:extLst>
        </c:ser>
        <c:ser>
          <c:idx val="1"/>
          <c:order val="1"/>
          <c:tx>
            <c:strRef>
              <c:f>'PE Hold Times'!$B$8</c:f>
              <c:strCache>
                <c:ptCount val="1"/>
                <c:pt idx="0">
                  <c:v>3-5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 Hold Times'!$C$6:$Q$6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2020*</c:v>
                </c:pt>
              </c:strCache>
            </c:strRef>
          </c:cat>
          <c:val>
            <c:numRef>
              <c:f>'PE Hold Times'!$C$8:$Q$8</c:f>
              <c:numCache>
                <c:formatCode>General</c:formatCode>
                <c:ptCount val="15"/>
                <c:pt idx="0">
                  <c:v>211</c:v>
                </c:pt>
                <c:pt idx="1">
                  <c:v>313</c:v>
                </c:pt>
                <c:pt idx="2">
                  <c:v>208</c:v>
                </c:pt>
                <c:pt idx="3">
                  <c:v>152</c:v>
                </c:pt>
                <c:pt idx="4">
                  <c:v>375</c:v>
                </c:pt>
                <c:pt idx="5">
                  <c:v>406</c:v>
                </c:pt>
                <c:pt idx="6">
                  <c:v>367</c:v>
                </c:pt>
                <c:pt idx="7">
                  <c:v>221</c:v>
                </c:pt>
                <c:pt idx="8">
                  <c:v>313</c:v>
                </c:pt>
                <c:pt idx="9">
                  <c:v>478</c:v>
                </c:pt>
                <c:pt idx="10">
                  <c:v>416</c:v>
                </c:pt>
                <c:pt idx="11">
                  <c:v>427</c:v>
                </c:pt>
                <c:pt idx="12">
                  <c:v>451</c:v>
                </c:pt>
                <c:pt idx="13">
                  <c:v>390</c:v>
                </c:pt>
                <c:pt idx="14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0-4E99-999A-BFA0B9FA344A}"/>
            </c:ext>
          </c:extLst>
        </c:ser>
        <c:ser>
          <c:idx val="2"/>
          <c:order val="2"/>
          <c:tx>
            <c:strRef>
              <c:f>'PE Hold Times'!$B$9</c:f>
              <c:strCache>
                <c:ptCount val="1"/>
                <c:pt idx="0">
                  <c:v>5-7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 Hold Times'!$C$6:$Q$6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2020*</c:v>
                </c:pt>
              </c:strCache>
            </c:strRef>
          </c:cat>
          <c:val>
            <c:numRef>
              <c:f>'PE Hold Times'!$C$9:$Q$9</c:f>
              <c:numCache>
                <c:formatCode>General</c:formatCode>
                <c:ptCount val="15"/>
                <c:pt idx="0">
                  <c:v>154</c:v>
                </c:pt>
                <c:pt idx="1">
                  <c:v>133</c:v>
                </c:pt>
                <c:pt idx="2">
                  <c:v>72</c:v>
                </c:pt>
                <c:pt idx="3">
                  <c:v>81</c:v>
                </c:pt>
                <c:pt idx="4">
                  <c:v>219</c:v>
                </c:pt>
                <c:pt idx="5">
                  <c:v>285</c:v>
                </c:pt>
                <c:pt idx="6">
                  <c:v>394</c:v>
                </c:pt>
                <c:pt idx="7">
                  <c:v>374</c:v>
                </c:pt>
                <c:pt idx="8">
                  <c:v>314</c:v>
                </c:pt>
                <c:pt idx="9">
                  <c:v>222</c:v>
                </c:pt>
                <c:pt idx="10">
                  <c:v>259</c:v>
                </c:pt>
                <c:pt idx="11">
                  <c:v>318</c:v>
                </c:pt>
                <c:pt idx="12">
                  <c:v>336</c:v>
                </c:pt>
                <c:pt idx="13">
                  <c:v>277</c:v>
                </c:pt>
                <c:pt idx="14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00-4E99-999A-BFA0B9FA344A}"/>
            </c:ext>
          </c:extLst>
        </c:ser>
        <c:ser>
          <c:idx val="3"/>
          <c:order val="3"/>
          <c:tx>
            <c:strRef>
              <c:f>'PE Hold Times'!$B$10</c:f>
              <c:strCache>
                <c:ptCount val="1"/>
                <c:pt idx="0">
                  <c:v>7+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 Hold Times'!$C$6:$Q$6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2020*</c:v>
                </c:pt>
              </c:strCache>
            </c:strRef>
          </c:cat>
          <c:val>
            <c:numRef>
              <c:f>'PE Hold Times'!$C$10:$Q$10</c:f>
              <c:numCache>
                <c:formatCode>General</c:formatCode>
                <c:ptCount val="15"/>
                <c:pt idx="0">
                  <c:v>141</c:v>
                </c:pt>
                <c:pt idx="1">
                  <c:v>227</c:v>
                </c:pt>
                <c:pt idx="2">
                  <c:v>126</c:v>
                </c:pt>
                <c:pt idx="3">
                  <c:v>70</c:v>
                </c:pt>
                <c:pt idx="4">
                  <c:v>170</c:v>
                </c:pt>
                <c:pt idx="5">
                  <c:v>205</c:v>
                </c:pt>
                <c:pt idx="6">
                  <c:v>357</c:v>
                </c:pt>
                <c:pt idx="7">
                  <c:v>351</c:v>
                </c:pt>
                <c:pt idx="8">
                  <c:v>590</c:v>
                </c:pt>
                <c:pt idx="9">
                  <c:v>621</c:v>
                </c:pt>
                <c:pt idx="10">
                  <c:v>536</c:v>
                </c:pt>
                <c:pt idx="11">
                  <c:v>472</c:v>
                </c:pt>
                <c:pt idx="12">
                  <c:v>395</c:v>
                </c:pt>
                <c:pt idx="13">
                  <c:v>311</c:v>
                </c:pt>
                <c:pt idx="14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00-4E99-999A-BFA0B9FA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8702079"/>
        <c:axId val="768165983"/>
      </c:barChart>
      <c:catAx>
        <c:axId val="61870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65983"/>
        <c:crosses val="autoZero"/>
        <c:auto val="1"/>
        <c:lblAlgn val="ctr"/>
        <c:lblOffset val="100"/>
        <c:noMultiLvlLbl val="0"/>
      </c:catAx>
      <c:valAx>
        <c:axId val="76816598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0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'Deals by Region'!$B$31</c:f>
              <c:strCache>
                <c:ptCount val="1"/>
                <c:pt idx="0">
                  <c:v>Mid-Atlantic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'Deals by Region'!$C$29:$AT$30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by Region'!$C$31:$AT$31</c:f>
              <c:numCache>
                <c:formatCode>General</c:formatCode>
                <c:ptCount val="44"/>
                <c:pt idx="0">
                  <c:v>147</c:v>
                </c:pt>
                <c:pt idx="1">
                  <c:v>115</c:v>
                </c:pt>
                <c:pt idx="2">
                  <c:v>108</c:v>
                </c:pt>
                <c:pt idx="3">
                  <c:v>152</c:v>
                </c:pt>
                <c:pt idx="4">
                  <c:v>150</c:v>
                </c:pt>
                <c:pt idx="5">
                  <c:v>154</c:v>
                </c:pt>
                <c:pt idx="6">
                  <c:v>148</c:v>
                </c:pt>
                <c:pt idx="7">
                  <c:v>128</c:v>
                </c:pt>
                <c:pt idx="8">
                  <c:v>179</c:v>
                </c:pt>
                <c:pt idx="9">
                  <c:v>122</c:v>
                </c:pt>
                <c:pt idx="10">
                  <c:v>126</c:v>
                </c:pt>
                <c:pt idx="11">
                  <c:v>182</c:v>
                </c:pt>
                <c:pt idx="12">
                  <c:v>148</c:v>
                </c:pt>
                <c:pt idx="13">
                  <c:v>126</c:v>
                </c:pt>
                <c:pt idx="14">
                  <c:v>154</c:v>
                </c:pt>
                <c:pt idx="15">
                  <c:v>176</c:v>
                </c:pt>
                <c:pt idx="16">
                  <c:v>219</c:v>
                </c:pt>
                <c:pt idx="17">
                  <c:v>166</c:v>
                </c:pt>
                <c:pt idx="18">
                  <c:v>191</c:v>
                </c:pt>
                <c:pt idx="19">
                  <c:v>194</c:v>
                </c:pt>
                <c:pt idx="20">
                  <c:v>237</c:v>
                </c:pt>
                <c:pt idx="21">
                  <c:v>176</c:v>
                </c:pt>
                <c:pt idx="22">
                  <c:v>191</c:v>
                </c:pt>
                <c:pt idx="23">
                  <c:v>223</c:v>
                </c:pt>
                <c:pt idx="24">
                  <c:v>230</c:v>
                </c:pt>
                <c:pt idx="25">
                  <c:v>218</c:v>
                </c:pt>
                <c:pt idx="26">
                  <c:v>202</c:v>
                </c:pt>
                <c:pt idx="27">
                  <c:v>205</c:v>
                </c:pt>
                <c:pt idx="28">
                  <c:v>244</c:v>
                </c:pt>
                <c:pt idx="29">
                  <c:v>197</c:v>
                </c:pt>
                <c:pt idx="30">
                  <c:v>230</c:v>
                </c:pt>
                <c:pt idx="31">
                  <c:v>249</c:v>
                </c:pt>
                <c:pt idx="32">
                  <c:v>279</c:v>
                </c:pt>
                <c:pt idx="33">
                  <c:v>222</c:v>
                </c:pt>
                <c:pt idx="34">
                  <c:v>238</c:v>
                </c:pt>
                <c:pt idx="35">
                  <c:v>267</c:v>
                </c:pt>
                <c:pt idx="36">
                  <c:v>246</c:v>
                </c:pt>
                <c:pt idx="37">
                  <c:v>276</c:v>
                </c:pt>
                <c:pt idx="38">
                  <c:v>274</c:v>
                </c:pt>
                <c:pt idx="39">
                  <c:v>257</c:v>
                </c:pt>
                <c:pt idx="40">
                  <c:v>239</c:v>
                </c:pt>
                <c:pt idx="41">
                  <c:v>115</c:v>
                </c:pt>
                <c:pt idx="42">
                  <c:v>236</c:v>
                </c:pt>
                <c:pt idx="4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3-4E65-B475-258F14830F3C}"/>
            </c:ext>
          </c:extLst>
        </c:ser>
        <c:ser>
          <c:idx val="1"/>
          <c:order val="1"/>
          <c:tx>
            <c:strRef>
              <c:f>'Deals by Region'!$B$32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'Deals by Region'!$C$29:$AT$30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by Region'!$C$32:$AT$32</c:f>
              <c:numCache>
                <c:formatCode>General</c:formatCode>
                <c:ptCount val="44"/>
                <c:pt idx="0">
                  <c:v>20</c:v>
                </c:pt>
                <c:pt idx="1">
                  <c:v>19</c:v>
                </c:pt>
                <c:pt idx="2">
                  <c:v>28</c:v>
                </c:pt>
                <c:pt idx="3">
                  <c:v>32</c:v>
                </c:pt>
                <c:pt idx="4">
                  <c:v>25</c:v>
                </c:pt>
                <c:pt idx="5">
                  <c:v>28</c:v>
                </c:pt>
                <c:pt idx="6">
                  <c:v>19</c:v>
                </c:pt>
                <c:pt idx="7">
                  <c:v>17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39</c:v>
                </c:pt>
                <c:pt idx="12">
                  <c:v>30</c:v>
                </c:pt>
                <c:pt idx="13">
                  <c:v>26</c:v>
                </c:pt>
                <c:pt idx="14">
                  <c:v>22</c:v>
                </c:pt>
                <c:pt idx="15">
                  <c:v>35</c:v>
                </c:pt>
                <c:pt idx="16">
                  <c:v>35</c:v>
                </c:pt>
                <c:pt idx="17">
                  <c:v>45</c:v>
                </c:pt>
                <c:pt idx="18">
                  <c:v>34</c:v>
                </c:pt>
                <c:pt idx="19">
                  <c:v>47</c:v>
                </c:pt>
                <c:pt idx="20">
                  <c:v>33</c:v>
                </c:pt>
                <c:pt idx="21">
                  <c:v>44</c:v>
                </c:pt>
                <c:pt idx="22">
                  <c:v>34</c:v>
                </c:pt>
                <c:pt idx="23">
                  <c:v>58</c:v>
                </c:pt>
                <c:pt idx="24">
                  <c:v>48</c:v>
                </c:pt>
                <c:pt idx="25">
                  <c:v>45</c:v>
                </c:pt>
                <c:pt idx="26">
                  <c:v>36</c:v>
                </c:pt>
                <c:pt idx="27">
                  <c:v>41</c:v>
                </c:pt>
                <c:pt idx="28">
                  <c:v>39</c:v>
                </c:pt>
                <c:pt idx="29">
                  <c:v>32</c:v>
                </c:pt>
                <c:pt idx="30">
                  <c:v>35</c:v>
                </c:pt>
                <c:pt idx="31">
                  <c:v>40</c:v>
                </c:pt>
                <c:pt idx="32">
                  <c:v>51</c:v>
                </c:pt>
                <c:pt idx="33">
                  <c:v>44</c:v>
                </c:pt>
                <c:pt idx="34">
                  <c:v>45</c:v>
                </c:pt>
                <c:pt idx="35">
                  <c:v>44</c:v>
                </c:pt>
                <c:pt idx="36">
                  <c:v>45</c:v>
                </c:pt>
                <c:pt idx="37">
                  <c:v>58</c:v>
                </c:pt>
                <c:pt idx="38">
                  <c:v>36</c:v>
                </c:pt>
                <c:pt idx="39">
                  <c:v>42</c:v>
                </c:pt>
                <c:pt idx="40">
                  <c:v>51</c:v>
                </c:pt>
                <c:pt idx="41">
                  <c:v>24</c:v>
                </c:pt>
                <c:pt idx="42">
                  <c:v>31</c:v>
                </c:pt>
                <c:pt idx="4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3-4E65-B475-258F14830F3C}"/>
            </c:ext>
          </c:extLst>
        </c:ser>
        <c:ser>
          <c:idx val="2"/>
          <c:order val="2"/>
          <c:tx>
            <c:strRef>
              <c:f>'Deals by Region'!$B$33</c:f>
              <c:strCache>
                <c:ptCount val="1"/>
                <c:pt idx="0">
                  <c:v>Mountain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'Deals by Region'!$C$29:$AT$30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by Region'!$C$33:$AT$33</c:f>
              <c:numCache>
                <c:formatCode>General</c:formatCode>
                <c:ptCount val="44"/>
                <c:pt idx="0">
                  <c:v>60</c:v>
                </c:pt>
                <c:pt idx="1">
                  <c:v>46</c:v>
                </c:pt>
                <c:pt idx="2">
                  <c:v>41</c:v>
                </c:pt>
                <c:pt idx="3">
                  <c:v>66</c:v>
                </c:pt>
                <c:pt idx="4">
                  <c:v>54</c:v>
                </c:pt>
                <c:pt idx="5">
                  <c:v>53</c:v>
                </c:pt>
                <c:pt idx="6">
                  <c:v>56</c:v>
                </c:pt>
                <c:pt idx="7">
                  <c:v>63</c:v>
                </c:pt>
                <c:pt idx="8">
                  <c:v>78</c:v>
                </c:pt>
                <c:pt idx="9">
                  <c:v>56</c:v>
                </c:pt>
                <c:pt idx="10">
                  <c:v>39</c:v>
                </c:pt>
                <c:pt idx="11">
                  <c:v>92</c:v>
                </c:pt>
                <c:pt idx="12">
                  <c:v>72</c:v>
                </c:pt>
                <c:pt idx="13">
                  <c:v>55</c:v>
                </c:pt>
                <c:pt idx="14">
                  <c:v>75</c:v>
                </c:pt>
                <c:pt idx="15">
                  <c:v>73</c:v>
                </c:pt>
                <c:pt idx="16">
                  <c:v>95</c:v>
                </c:pt>
                <c:pt idx="17">
                  <c:v>73</c:v>
                </c:pt>
                <c:pt idx="18">
                  <c:v>83</c:v>
                </c:pt>
                <c:pt idx="19">
                  <c:v>78</c:v>
                </c:pt>
                <c:pt idx="20">
                  <c:v>94</c:v>
                </c:pt>
                <c:pt idx="21">
                  <c:v>97</c:v>
                </c:pt>
                <c:pt idx="22">
                  <c:v>62</c:v>
                </c:pt>
                <c:pt idx="23">
                  <c:v>94</c:v>
                </c:pt>
                <c:pt idx="24">
                  <c:v>107</c:v>
                </c:pt>
                <c:pt idx="25">
                  <c:v>74</c:v>
                </c:pt>
                <c:pt idx="26">
                  <c:v>83</c:v>
                </c:pt>
                <c:pt idx="27">
                  <c:v>78</c:v>
                </c:pt>
                <c:pt idx="28">
                  <c:v>119</c:v>
                </c:pt>
                <c:pt idx="29">
                  <c:v>78</c:v>
                </c:pt>
                <c:pt idx="30">
                  <c:v>100</c:v>
                </c:pt>
                <c:pt idx="31">
                  <c:v>91</c:v>
                </c:pt>
                <c:pt idx="32">
                  <c:v>119</c:v>
                </c:pt>
                <c:pt idx="33">
                  <c:v>113</c:v>
                </c:pt>
                <c:pt idx="34">
                  <c:v>128</c:v>
                </c:pt>
                <c:pt idx="35">
                  <c:v>115</c:v>
                </c:pt>
                <c:pt idx="36">
                  <c:v>110</c:v>
                </c:pt>
                <c:pt idx="37">
                  <c:v>109</c:v>
                </c:pt>
                <c:pt idx="38">
                  <c:v>115</c:v>
                </c:pt>
                <c:pt idx="39">
                  <c:v>109</c:v>
                </c:pt>
                <c:pt idx="40">
                  <c:v>105</c:v>
                </c:pt>
                <c:pt idx="41">
                  <c:v>57</c:v>
                </c:pt>
                <c:pt idx="42">
                  <c:v>73</c:v>
                </c:pt>
                <c:pt idx="4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3-4E65-B475-258F14830F3C}"/>
            </c:ext>
          </c:extLst>
        </c:ser>
        <c:ser>
          <c:idx val="3"/>
          <c:order val="3"/>
          <c:tx>
            <c:strRef>
              <c:f>'Deals by Region'!$B$34</c:f>
              <c:strCache>
                <c:ptCount val="1"/>
                <c:pt idx="0">
                  <c:v>New England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'Deals by Region'!$C$29:$AT$30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by Region'!$C$34:$AT$34</c:f>
              <c:numCache>
                <c:formatCode>General</c:formatCode>
                <c:ptCount val="44"/>
                <c:pt idx="0">
                  <c:v>40</c:v>
                </c:pt>
                <c:pt idx="1">
                  <c:v>52</c:v>
                </c:pt>
                <c:pt idx="2">
                  <c:v>36</c:v>
                </c:pt>
                <c:pt idx="3">
                  <c:v>54</c:v>
                </c:pt>
                <c:pt idx="4">
                  <c:v>56</c:v>
                </c:pt>
                <c:pt idx="5">
                  <c:v>31</c:v>
                </c:pt>
                <c:pt idx="6">
                  <c:v>60</c:v>
                </c:pt>
                <c:pt idx="7">
                  <c:v>68</c:v>
                </c:pt>
                <c:pt idx="8">
                  <c:v>56</c:v>
                </c:pt>
                <c:pt idx="9">
                  <c:v>39</c:v>
                </c:pt>
                <c:pt idx="10">
                  <c:v>48</c:v>
                </c:pt>
                <c:pt idx="11">
                  <c:v>71</c:v>
                </c:pt>
                <c:pt idx="12">
                  <c:v>60</c:v>
                </c:pt>
                <c:pt idx="13">
                  <c:v>45</c:v>
                </c:pt>
                <c:pt idx="14">
                  <c:v>63</c:v>
                </c:pt>
                <c:pt idx="15">
                  <c:v>65</c:v>
                </c:pt>
                <c:pt idx="16">
                  <c:v>58</c:v>
                </c:pt>
                <c:pt idx="17">
                  <c:v>57</c:v>
                </c:pt>
                <c:pt idx="18">
                  <c:v>67</c:v>
                </c:pt>
                <c:pt idx="19">
                  <c:v>67</c:v>
                </c:pt>
                <c:pt idx="20">
                  <c:v>61</c:v>
                </c:pt>
                <c:pt idx="21">
                  <c:v>65</c:v>
                </c:pt>
                <c:pt idx="22">
                  <c:v>69</c:v>
                </c:pt>
                <c:pt idx="23">
                  <c:v>73</c:v>
                </c:pt>
                <c:pt idx="24">
                  <c:v>66</c:v>
                </c:pt>
                <c:pt idx="25">
                  <c:v>86</c:v>
                </c:pt>
                <c:pt idx="26">
                  <c:v>63</c:v>
                </c:pt>
                <c:pt idx="27">
                  <c:v>78</c:v>
                </c:pt>
                <c:pt idx="28">
                  <c:v>80</c:v>
                </c:pt>
                <c:pt idx="29">
                  <c:v>66</c:v>
                </c:pt>
                <c:pt idx="30">
                  <c:v>71</c:v>
                </c:pt>
                <c:pt idx="31">
                  <c:v>82</c:v>
                </c:pt>
                <c:pt idx="32">
                  <c:v>102</c:v>
                </c:pt>
                <c:pt idx="33">
                  <c:v>83</c:v>
                </c:pt>
                <c:pt idx="34">
                  <c:v>71</c:v>
                </c:pt>
                <c:pt idx="35">
                  <c:v>89</c:v>
                </c:pt>
                <c:pt idx="36">
                  <c:v>91</c:v>
                </c:pt>
                <c:pt idx="37">
                  <c:v>83</c:v>
                </c:pt>
                <c:pt idx="38">
                  <c:v>83</c:v>
                </c:pt>
                <c:pt idx="39">
                  <c:v>95</c:v>
                </c:pt>
                <c:pt idx="40">
                  <c:v>86</c:v>
                </c:pt>
                <c:pt idx="41">
                  <c:v>56</c:v>
                </c:pt>
                <c:pt idx="42">
                  <c:v>68</c:v>
                </c:pt>
                <c:pt idx="4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3-4E65-B475-258F14830F3C}"/>
            </c:ext>
          </c:extLst>
        </c:ser>
        <c:ser>
          <c:idx val="4"/>
          <c:order val="4"/>
          <c:tx>
            <c:strRef>
              <c:f>'Deals by Region'!$B$35</c:f>
              <c:strCache>
                <c:ptCount val="1"/>
                <c:pt idx="0">
                  <c:v>Great Lakes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'Deals by Region'!$C$29:$AT$30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by Region'!$C$35:$AT$35</c:f>
              <c:numCache>
                <c:formatCode>General</c:formatCode>
                <c:ptCount val="44"/>
                <c:pt idx="0">
                  <c:v>109</c:v>
                </c:pt>
                <c:pt idx="1">
                  <c:v>91</c:v>
                </c:pt>
                <c:pt idx="2">
                  <c:v>85</c:v>
                </c:pt>
                <c:pt idx="3">
                  <c:v>163</c:v>
                </c:pt>
                <c:pt idx="4">
                  <c:v>117</c:v>
                </c:pt>
                <c:pt idx="5">
                  <c:v>114</c:v>
                </c:pt>
                <c:pt idx="6">
                  <c:v>103</c:v>
                </c:pt>
                <c:pt idx="7">
                  <c:v>159</c:v>
                </c:pt>
                <c:pt idx="8">
                  <c:v>148</c:v>
                </c:pt>
                <c:pt idx="9">
                  <c:v>114</c:v>
                </c:pt>
                <c:pt idx="10">
                  <c:v>111</c:v>
                </c:pt>
                <c:pt idx="11">
                  <c:v>179</c:v>
                </c:pt>
                <c:pt idx="12">
                  <c:v>123</c:v>
                </c:pt>
                <c:pt idx="13">
                  <c:v>119</c:v>
                </c:pt>
                <c:pt idx="14">
                  <c:v>124</c:v>
                </c:pt>
                <c:pt idx="15">
                  <c:v>150</c:v>
                </c:pt>
                <c:pt idx="16">
                  <c:v>189</c:v>
                </c:pt>
                <c:pt idx="17">
                  <c:v>139</c:v>
                </c:pt>
                <c:pt idx="18">
                  <c:v>153</c:v>
                </c:pt>
                <c:pt idx="19">
                  <c:v>179</c:v>
                </c:pt>
                <c:pt idx="20">
                  <c:v>184</c:v>
                </c:pt>
                <c:pt idx="21">
                  <c:v>172</c:v>
                </c:pt>
                <c:pt idx="22">
                  <c:v>184</c:v>
                </c:pt>
                <c:pt idx="23">
                  <c:v>160</c:v>
                </c:pt>
                <c:pt idx="24">
                  <c:v>188</c:v>
                </c:pt>
                <c:pt idx="25">
                  <c:v>144</c:v>
                </c:pt>
                <c:pt idx="26">
                  <c:v>150</c:v>
                </c:pt>
                <c:pt idx="27">
                  <c:v>186</c:v>
                </c:pt>
                <c:pt idx="28">
                  <c:v>235</c:v>
                </c:pt>
                <c:pt idx="29">
                  <c:v>167</c:v>
                </c:pt>
                <c:pt idx="30">
                  <c:v>176</c:v>
                </c:pt>
                <c:pt idx="31">
                  <c:v>170</c:v>
                </c:pt>
                <c:pt idx="32">
                  <c:v>240</c:v>
                </c:pt>
                <c:pt idx="33">
                  <c:v>199</c:v>
                </c:pt>
                <c:pt idx="34">
                  <c:v>207</c:v>
                </c:pt>
                <c:pt idx="35">
                  <c:v>233</c:v>
                </c:pt>
                <c:pt idx="36">
                  <c:v>224</c:v>
                </c:pt>
                <c:pt idx="37">
                  <c:v>207</c:v>
                </c:pt>
                <c:pt idx="38">
                  <c:v>225</c:v>
                </c:pt>
                <c:pt idx="39">
                  <c:v>219</c:v>
                </c:pt>
                <c:pt idx="40">
                  <c:v>223</c:v>
                </c:pt>
                <c:pt idx="41">
                  <c:v>118</c:v>
                </c:pt>
                <c:pt idx="42">
                  <c:v>183</c:v>
                </c:pt>
                <c:pt idx="43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3-4E65-B475-258F14830F3C}"/>
            </c:ext>
          </c:extLst>
        </c:ser>
        <c:ser>
          <c:idx val="5"/>
          <c:order val="5"/>
          <c:tx>
            <c:strRef>
              <c:f>'Deals by Region'!$B$36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'Deals by Region'!$C$29:$AT$30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by Region'!$C$36:$AT$36</c:f>
              <c:numCache>
                <c:formatCode>General</c:formatCode>
                <c:ptCount val="44"/>
                <c:pt idx="0">
                  <c:v>96</c:v>
                </c:pt>
                <c:pt idx="1">
                  <c:v>111</c:v>
                </c:pt>
                <c:pt idx="2">
                  <c:v>124</c:v>
                </c:pt>
                <c:pt idx="3">
                  <c:v>118</c:v>
                </c:pt>
                <c:pt idx="4">
                  <c:v>161</c:v>
                </c:pt>
                <c:pt idx="5">
                  <c:v>129</c:v>
                </c:pt>
                <c:pt idx="6">
                  <c:v>130</c:v>
                </c:pt>
                <c:pt idx="7">
                  <c:v>154</c:v>
                </c:pt>
                <c:pt idx="8">
                  <c:v>147</c:v>
                </c:pt>
                <c:pt idx="9">
                  <c:v>135</c:v>
                </c:pt>
                <c:pt idx="10">
                  <c:v>143</c:v>
                </c:pt>
                <c:pt idx="11">
                  <c:v>202</c:v>
                </c:pt>
                <c:pt idx="12">
                  <c:v>150</c:v>
                </c:pt>
                <c:pt idx="13">
                  <c:v>120</c:v>
                </c:pt>
                <c:pt idx="14">
                  <c:v>171</c:v>
                </c:pt>
                <c:pt idx="15">
                  <c:v>186</c:v>
                </c:pt>
                <c:pt idx="16">
                  <c:v>209</c:v>
                </c:pt>
                <c:pt idx="17">
                  <c:v>171</c:v>
                </c:pt>
                <c:pt idx="18">
                  <c:v>198</c:v>
                </c:pt>
                <c:pt idx="19">
                  <c:v>201</c:v>
                </c:pt>
                <c:pt idx="20">
                  <c:v>195</c:v>
                </c:pt>
                <c:pt idx="21">
                  <c:v>162</c:v>
                </c:pt>
                <c:pt idx="22">
                  <c:v>169</c:v>
                </c:pt>
                <c:pt idx="23">
                  <c:v>161</c:v>
                </c:pt>
                <c:pt idx="24">
                  <c:v>206</c:v>
                </c:pt>
                <c:pt idx="25">
                  <c:v>183</c:v>
                </c:pt>
                <c:pt idx="26">
                  <c:v>189</c:v>
                </c:pt>
                <c:pt idx="27">
                  <c:v>163</c:v>
                </c:pt>
                <c:pt idx="28">
                  <c:v>231</c:v>
                </c:pt>
                <c:pt idx="29">
                  <c:v>178</c:v>
                </c:pt>
                <c:pt idx="30">
                  <c:v>193</c:v>
                </c:pt>
                <c:pt idx="31">
                  <c:v>217</c:v>
                </c:pt>
                <c:pt idx="32">
                  <c:v>247</c:v>
                </c:pt>
                <c:pt idx="33">
                  <c:v>208</c:v>
                </c:pt>
                <c:pt idx="34">
                  <c:v>207</c:v>
                </c:pt>
                <c:pt idx="35">
                  <c:v>205</c:v>
                </c:pt>
                <c:pt idx="36">
                  <c:v>199</c:v>
                </c:pt>
                <c:pt idx="37">
                  <c:v>209</c:v>
                </c:pt>
                <c:pt idx="38">
                  <c:v>221</c:v>
                </c:pt>
                <c:pt idx="39">
                  <c:v>201</c:v>
                </c:pt>
                <c:pt idx="40">
                  <c:v>191</c:v>
                </c:pt>
                <c:pt idx="41">
                  <c:v>101</c:v>
                </c:pt>
                <c:pt idx="42">
                  <c:v>142</c:v>
                </c:pt>
                <c:pt idx="43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F3-4E65-B475-258F14830F3C}"/>
            </c:ext>
          </c:extLst>
        </c:ser>
        <c:ser>
          <c:idx val="6"/>
          <c:order val="6"/>
          <c:tx>
            <c:strRef>
              <c:f>'Deals by Region'!$B$37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'Deals by Region'!$C$29:$AT$30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by Region'!$C$37:$AT$37</c:f>
              <c:numCache>
                <c:formatCode>General</c:formatCode>
                <c:ptCount val="44"/>
                <c:pt idx="0">
                  <c:v>124</c:v>
                </c:pt>
                <c:pt idx="1">
                  <c:v>100</c:v>
                </c:pt>
                <c:pt idx="2">
                  <c:v>98</c:v>
                </c:pt>
                <c:pt idx="3">
                  <c:v>110</c:v>
                </c:pt>
                <c:pt idx="4">
                  <c:v>132</c:v>
                </c:pt>
                <c:pt idx="5">
                  <c:v>75</c:v>
                </c:pt>
                <c:pt idx="6">
                  <c:v>94</c:v>
                </c:pt>
                <c:pt idx="7">
                  <c:v>120</c:v>
                </c:pt>
                <c:pt idx="8">
                  <c:v>118</c:v>
                </c:pt>
                <c:pt idx="9">
                  <c:v>139</c:v>
                </c:pt>
                <c:pt idx="10">
                  <c:v>139</c:v>
                </c:pt>
                <c:pt idx="11">
                  <c:v>177</c:v>
                </c:pt>
                <c:pt idx="12">
                  <c:v>114</c:v>
                </c:pt>
                <c:pt idx="13">
                  <c:v>91</c:v>
                </c:pt>
                <c:pt idx="14">
                  <c:v>116</c:v>
                </c:pt>
                <c:pt idx="15">
                  <c:v>130</c:v>
                </c:pt>
                <c:pt idx="16">
                  <c:v>173</c:v>
                </c:pt>
                <c:pt idx="17">
                  <c:v>114</c:v>
                </c:pt>
                <c:pt idx="18">
                  <c:v>139</c:v>
                </c:pt>
                <c:pt idx="19">
                  <c:v>164</c:v>
                </c:pt>
                <c:pt idx="20">
                  <c:v>184</c:v>
                </c:pt>
                <c:pt idx="21">
                  <c:v>164</c:v>
                </c:pt>
                <c:pt idx="22">
                  <c:v>159</c:v>
                </c:pt>
                <c:pt idx="23">
                  <c:v>166</c:v>
                </c:pt>
                <c:pt idx="24">
                  <c:v>181</c:v>
                </c:pt>
                <c:pt idx="25">
                  <c:v>149</c:v>
                </c:pt>
                <c:pt idx="26">
                  <c:v>149</c:v>
                </c:pt>
                <c:pt idx="27">
                  <c:v>163</c:v>
                </c:pt>
                <c:pt idx="28">
                  <c:v>201</c:v>
                </c:pt>
                <c:pt idx="29">
                  <c:v>179</c:v>
                </c:pt>
                <c:pt idx="30">
                  <c:v>186</c:v>
                </c:pt>
                <c:pt idx="31">
                  <c:v>169</c:v>
                </c:pt>
                <c:pt idx="32">
                  <c:v>216</c:v>
                </c:pt>
                <c:pt idx="33">
                  <c:v>191</c:v>
                </c:pt>
                <c:pt idx="34">
                  <c:v>207</c:v>
                </c:pt>
                <c:pt idx="35">
                  <c:v>205</c:v>
                </c:pt>
                <c:pt idx="36">
                  <c:v>209</c:v>
                </c:pt>
                <c:pt idx="37">
                  <c:v>217</c:v>
                </c:pt>
                <c:pt idx="38">
                  <c:v>189</c:v>
                </c:pt>
                <c:pt idx="39">
                  <c:v>190</c:v>
                </c:pt>
                <c:pt idx="40">
                  <c:v>193</c:v>
                </c:pt>
                <c:pt idx="41">
                  <c:v>121</c:v>
                </c:pt>
                <c:pt idx="42">
                  <c:v>182</c:v>
                </c:pt>
                <c:pt idx="43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F3-4E65-B475-258F14830F3C}"/>
            </c:ext>
          </c:extLst>
        </c:ser>
        <c:ser>
          <c:idx val="7"/>
          <c:order val="7"/>
          <c:tx>
            <c:strRef>
              <c:f>'Deals by Region'!$B$38</c:f>
              <c:strCache>
                <c:ptCount val="1"/>
                <c:pt idx="0">
                  <c:v>West Coast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'Deals by Region'!$C$29:$AT$30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by Region'!$C$38:$AT$38</c:f>
              <c:numCache>
                <c:formatCode>General</c:formatCode>
                <c:ptCount val="44"/>
                <c:pt idx="0">
                  <c:v>108</c:v>
                </c:pt>
                <c:pt idx="1">
                  <c:v>90</c:v>
                </c:pt>
                <c:pt idx="2">
                  <c:v>82</c:v>
                </c:pt>
                <c:pt idx="3">
                  <c:v>122</c:v>
                </c:pt>
                <c:pt idx="4">
                  <c:v>137</c:v>
                </c:pt>
                <c:pt idx="5">
                  <c:v>130</c:v>
                </c:pt>
                <c:pt idx="6">
                  <c:v>123</c:v>
                </c:pt>
                <c:pt idx="7">
                  <c:v>99</c:v>
                </c:pt>
                <c:pt idx="8">
                  <c:v>168</c:v>
                </c:pt>
                <c:pt idx="9">
                  <c:v>117</c:v>
                </c:pt>
                <c:pt idx="10">
                  <c:v>104</c:v>
                </c:pt>
                <c:pt idx="11">
                  <c:v>167</c:v>
                </c:pt>
                <c:pt idx="12">
                  <c:v>147</c:v>
                </c:pt>
                <c:pt idx="13">
                  <c:v>115</c:v>
                </c:pt>
                <c:pt idx="14">
                  <c:v>137</c:v>
                </c:pt>
                <c:pt idx="15">
                  <c:v>133</c:v>
                </c:pt>
                <c:pt idx="16">
                  <c:v>161</c:v>
                </c:pt>
                <c:pt idx="17">
                  <c:v>145</c:v>
                </c:pt>
                <c:pt idx="18">
                  <c:v>164</c:v>
                </c:pt>
                <c:pt idx="19">
                  <c:v>163</c:v>
                </c:pt>
                <c:pt idx="20">
                  <c:v>218</c:v>
                </c:pt>
                <c:pt idx="21">
                  <c:v>168</c:v>
                </c:pt>
                <c:pt idx="22">
                  <c:v>168</c:v>
                </c:pt>
                <c:pt idx="23">
                  <c:v>154</c:v>
                </c:pt>
                <c:pt idx="24">
                  <c:v>176</c:v>
                </c:pt>
                <c:pt idx="25">
                  <c:v>182</c:v>
                </c:pt>
                <c:pt idx="26">
                  <c:v>192</c:v>
                </c:pt>
                <c:pt idx="27">
                  <c:v>171</c:v>
                </c:pt>
                <c:pt idx="28">
                  <c:v>188</c:v>
                </c:pt>
                <c:pt idx="29">
                  <c:v>183</c:v>
                </c:pt>
                <c:pt idx="30">
                  <c:v>217</c:v>
                </c:pt>
                <c:pt idx="31">
                  <c:v>201</c:v>
                </c:pt>
                <c:pt idx="32">
                  <c:v>234</c:v>
                </c:pt>
                <c:pt idx="33">
                  <c:v>230</c:v>
                </c:pt>
                <c:pt idx="34">
                  <c:v>242</c:v>
                </c:pt>
                <c:pt idx="35">
                  <c:v>239</c:v>
                </c:pt>
                <c:pt idx="36">
                  <c:v>265</c:v>
                </c:pt>
                <c:pt idx="37">
                  <c:v>221</c:v>
                </c:pt>
                <c:pt idx="38">
                  <c:v>216</c:v>
                </c:pt>
                <c:pt idx="39">
                  <c:v>211</c:v>
                </c:pt>
                <c:pt idx="40">
                  <c:v>213</c:v>
                </c:pt>
                <c:pt idx="41">
                  <c:v>127</c:v>
                </c:pt>
                <c:pt idx="42">
                  <c:v>184</c:v>
                </c:pt>
                <c:pt idx="4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F3-4E65-B475-258F14830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1367120"/>
        <c:axId val="2022610303"/>
      </c:barChart>
      <c:catAx>
        <c:axId val="413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10303"/>
        <c:crosses val="autoZero"/>
        <c:auto val="1"/>
        <c:lblAlgn val="ctr"/>
        <c:lblOffset val="100"/>
        <c:noMultiLvlLbl val="0"/>
      </c:catAx>
      <c:valAx>
        <c:axId val="20226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'Tech-Focused Fundraising'!$B$8</c:f>
              <c:strCache>
                <c:ptCount val="1"/>
                <c:pt idx="0">
                  <c:v>Capital raised ($B)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'Tech-Focused Fundraising'!$C$6:$M$6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 formatCode="0&quot;*&quot;">
                  <c:v>2020</c:v>
                </c:pt>
              </c:numCache>
            </c:numRef>
          </c:cat>
          <c:val>
            <c:numRef>
              <c:f>'Tech-Focused Fundraising'!$C$8:$M$8</c:f>
              <c:numCache>
                <c:formatCode>"$"#,##0.0</c:formatCode>
                <c:ptCount val="11"/>
                <c:pt idx="0">
                  <c:v>7.1485699999999994</c:v>
                </c:pt>
                <c:pt idx="1">
                  <c:v>8.2286149999999996</c:v>
                </c:pt>
                <c:pt idx="2">
                  <c:v>14.474775759999998</c:v>
                </c:pt>
                <c:pt idx="3">
                  <c:v>31.370179199999999</c:v>
                </c:pt>
                <c:pt idx="4">
                  <c:v>22.989503899999999</c:v>
                </c:pt>
                <c:pt idx="5">
                  <c:v>26.045817700000008</c:v>
                </c:pt>
                <c:pt idx="6">
                  <c:v>28.341727050000006</c:v>
                </c:pt>
                <c:pt idx="7">
                  <c:v>57.816811899999998</c:v>
                </c:pt>
                <c:pt idx="8">
                  <c:v>27.163668877999999</c:v>
                </c:pt>
                <c:pt idx="9">
                  <c:v>89.607015539999992</c:v>
                </c:pt>
                <c:pt idx="10">
                  <c:v>63.087590449999993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4C-49B0-9D24-63A71C7C6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70245632"/>
        <c:axId val="1972315056"/>
      </c:barChart>
      <c:lineChart>
        <c:grouping val="standard"/>
        <c:varyColors val="0"/>
        <c:ser>
          <c:idx val="0"/>
          <c:order val="0"/>
          <c:tx>
            <c:strRef>
              <c:f>'Tech-Focused Fundraising'!$B$7</c:f>
              <c:strCache>
                <c:ptCount val="1"/>
                <c:pt idx="0">
                  <c:v>Fund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'Tech-Focused Fundraising'!$C$6:$M$6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 formatCode="0&quot;*&quot;">
                  <c:v>2020</c:v>
                </c:pt>
              </c:numCache>
            </c:numRef>
          </c:cat>
          <c:val>
            <c:numRef>
              <c:f>'Tech-Focused Fundraising'!$C$7:$M$7</c:f>
              <c:numCache>
                <c:formatCode>General</c:formatCode>
                <c:ptCount val="11"/>
                <c:pt idx="0">
                  <c:v>20</c:v>
                </c:pt>
                <c:pt idx="1">
                  <c:v>24</c:v>
                </c:pt>
                <c:pt idx="2">
                  <c:v>33</c:v>
                </c:pt>
                <c:pt idx="3">
                  <c:v>46</c:v>
                </c:pt>
                <c:pt idx="4">
                  <c:v>56</c:v>
                </c:pt>
                <c:pt idx="5">
                  <c:v>66</c:v>
                </c:pt>
                <c:pt idx="6">
                  <c:v>57</c:v>
                </c:pt>
                <c:pt idx="7">
                  <c:v>68</c:v>
                </c:pt>
                <c:pt idx="8">
                  <c:v>60</c:v>
                </c:pt>
                <c:pt idx="9">
                  <c:v>66</c:v>
                </c:pt>
                <c:pt idx="1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4C-49B0-9D24-63A71C7C6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442592"/>
        <c:axId val="655774144"/>
      </c:lineChart>
      <c:catAx>
        <c:axId val="19702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15056"/>
        <c:crosses val="autoZero"/>
        <c:auto val="1"/>
        <c:lblAlgn val="ctr"/>
        <c:lblOffset val="100"/>
        <c:noMultiLvlLbl val="0"/>
      </c:catAx>
      <c:valAx>
        <c:axId val="19723150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45632"/>
        <c:crosses val="autoZero"/>
        <c:crossBetween val="between"/>
      </c:valAx>
      <c:valAx>
        <c:axId val="655774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42592"/>
        <c:crosses val="max"/>
        <c:crossBetween val="between"/>
      </c:valAx>
      <c:catAx>
        <c:axId val="182844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77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'Overhang by Age Bucket'!$B$8</c:f>
              <c:strCache>
                <c:ptCount val="1"/>
                <c:pt idx="0">
                  <c:v>0-2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'Overhang by Age Bucket'!$C$7:$Q$7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2020*</c:v>
                </c:pt>
              </c:strCache>
            </c:strRef>
          </c:cat>
          <c:val>
            <c:numRef>
              <c:f>'Overhang by Age Bucket'!$C$8:$Q$8</c:f>
              <c:numCache>
                <c:formatCode>"$"#,##0.0</c:formatCode>
                <c:ptCount val="15"/>
                <c:pt idx="0">
                  <c:v>320.49968045424094</c:v>
                </c:pt>
                <c:pt idx="1">
                  <c:v>359.71582055824365</c:v>
                </c:pt>
                <c:pt idx="2">
                  <c:v>354.05776658325976</c:v>
                </c:pt>
                <c:pt idx="3">
                  <c:v>300.79259424744299</c:v>
                </c:pt>
                <c:pt idx="4">
                  <c:v>208.36139540768357</c:v>
                </c:pt>
                <c:pt idx="5">
                  <c:v>193.32843825040547</c:v>
                </c:pt>
                <c:pt idx="6">
                  <c:v>233.00883836471053</c:v>
                </c:pt>
                <c:pt idx="7">
                  <c:v>315.2323721075324</c:v>
                </c:pt>
                <c:pt idx="8">
                  <c:v>321.62265382431133</c:v>
                </c:pt>
                <c:pt idx="9">
                  <c:v>376.46599068723782</c:v>
                </c:pt>
                <c:pt idx="10">
                  <c:v>424.38533347125428</c:v>
                </c:pt>
                <c:pt idx="11">
                  <c:v>513.61886452286478</c:v>
                </c:pt>
                <c:pt idx="12">
                  <c:v>585.28412641785314</c:v>
                </c:pt>
                <c:pt idx="13">
                  <c:v>616.17594266200547</c:v>
                </c:pt>
                <c:pt idx="14">
                  <c:v>564.13111146682832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3-4188-B0F9-0DDFF7C7B755}"/>
            </c:ext>
          </c:extLst>
        </c:ser>
        <c:ser>
          <c:idx val="1"/>
          <c:order val="1"/>
          <c:tx>
            <c:strRef>
              <c:f>'Overhang by Age Bucket'!$B$9</c:f>
              <c:strCache>
                <c:ptCount val="1"/>
                <c:pt idx="0">
                  <c:v>3-5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'Overhang by Age Bucket'!$C$7:$Q$7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2020*</c:v>
                </c:pt>
              </c:strCache>
            </c:strRef>
          </c:cat>
          <c:val>
            <c:numRef>
              <c:f>'Overhang by Age Bucket'!$C$9:$Q$9</c:f>
              <c:numCache>
                <c:formatCode>"$"#,##0.0</c:formatCode>
                <c:ptCount val="15"/>
                <c:pt idx="0">
                  <c:v>19.021503042464975</c:v>
                </c:pt>
                <c:pt idx="1">
                  <c:v>19.45397390716958</c:v>
                </c:pt>
                <c:pt idx="2">
                  <c:v>34.874657590091424</c:v>
                </c:pt>
                <c:pt idx="3">
                  <c:v>75.959354998480379</c:v>
                </c:pt>
                <c:pt idx="4">
                  <c:v>133.4430812770166</c:v>
                </c:pt>
                <c:pt idx="5">
                  <c:v>139.94474861241918</c:v>
                </c:pt>
                <c:pt idx="6">
                  <c:v>88.144503030832581</c:v>
                </c:pt>
                <c:pt idx="7">
                  <c:v>48.816124566141141</c:v>
                </c:pt>
                <c:pt idx="8">
                  <c:v>43.097796645934089</c:v>
                </c:pt>
                <c:pt idx="9">
                  <c:v>69.251880758445338</c:v>
                </c:pt>
                <c:pt idx="10">
                  <c:v>75.160468647228669</c:v>
                </c:pt>
                <c:pt idx="11">
                  <c:v>68.673284776628122</c:v>
                </c:pt>
                <c:pt idx="12">
                  <c:v>84.97937325552013</c:v>
                </c:pt>
                <c:pt idx="13">
                  <c:v>75.255765434632139</c:v>
                </c:pt>
                <c:pt idx="14">
                  <c:v>140.91427031697867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3-4188-B0F9-0DDFF7C7B755}"/>
            </c:ext>
          </c:extLst>
        </c:ser>
        <c:ser>
          <c:idx val="2"/>
          <c:order val="2"/>
          <c:tx>
            <c:strRef>
              <c:f>'Overhang by Age Bucket'!$B$10</c:f>
              <c:strCache>
                <c:ptCount val="1"/>
                <c:pt idx="0">
                  <c:v>6-7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'Overhang by Age Bucket'!$C$7:$Q$7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2020*</c:v>
                </c:pt>
              </c:strCache>
            </c:strRef>
          </c:cat>
          <c:val>
            <c:numRef>
              <c:f>'Overhang by Age Bucket'!$C$10:$Q$10</c:f>
              <c:numCache>
                <c:formatCode>"$"#,##0.0</c:formatCode>
                <c:ptCount val="15"/>
                <c:pt idx="0">
                  <c:v>10.466155553667869</c:v>
                </c:pt>
                <c:pt idx="1">
                  <c:v>8.5196471767499329</c:v>
                </c:pt>
                <c:pt idx="2">
                  <c:v>4.7290047457171722</c:v>
                </c:pt>
                <c:pt idx="3">
                  <c:v>3.2491228630137159</c:v>
                </c:pt>
                <c:pt idx="4">
                  <c:v>6.3800978870027718</c:v>
                </c:pt>
                <c:pt idx="5">
                  <c:v>14.296722795478633</c:v>
                </c:pt>
                <c:pt idx="6">
                  <c:v>17.880605370360211</c:v>
                </c:pt>
                <c:pt idx="7">
                  <c:v>34.379442342087444</c:v>
                </c:pt>
                <c:pt idx="8">
                  <c:v>32.321898700780238</c:v>
                </c:pt>
                <c:pt idx="9">
                  <c:v>11.93058514147544</c:v>
                </c:pt>
                <c:pt idx="10">
                  <c:v>6.6063719941681187</c:v>
                </c:pt>
                <c:pt idx="11">
                  <c:v>5.4244994847147616</c:v>
                </c:pt>
                <c:pt idx="12">
                  <c:v>8.8784941278173086</c:v>
                </c:pt>
                <c:pt idx="13">
                  <c:v>15.195454434569676</c:v>
                </c:pt>
                <c:pt idx="14">
                  <c:v>23.342574393945782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3-4188-B0F9-0DDFF7C7B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710174912"/>
        <c:axId val="410684351"/>
      </c:barChart>
      <c:catAx>
        <c:axId val="17101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10684351"/>
        <c:crosses val="autoZero"/>
        <c:auto val="1"/>
        <c:lblAlgn val="ctr"/>
        <c:lblOffset val="100"/>
        <c:noMultiLvlLbl val="0"/>
      </c:catAx>
      <c:valAx>
        <c:axId val="410684351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101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'Deals by Region'!$B$31</c:f>
              <c:strCache>
                <c:ptCount val="1"/>
                <c:pt idx="0">
                  <c:v>Mid-Atlantic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'Deals by Region'!$AW$29:$CN$30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by Region'!$AW$31:$CN$31</c:f>
              <c:numCache>
                <c:formatCode>_(* #,##0.00_);_(* \(#,##0.00\);_(* "-"??_);_(@_)</c:formatCode>
                <c:ptCount val="44"/>
                <c:pt idx="0">
                  <c:v>11.110717786885909</c:v>
                </c:pt>
                <c:pt idx="1">
                  <c:v>10.701387953320429</c:v>
                </c:pt>
                <c:pt idx="2">
                  <c:v>17.503711901551384</c:v>
                </c:pt>
                <c:pt idx="3">
                  <c:v>12.91590855472791</c:v>
                </c:pt>
                <c:pt idx="4">
                  <c:v>15.988837309476979</c:v>
                </c:pt>
                <c:pt idx="5">
                  <c:v>11.122373323927059</c:v>
                </c:pt>
                <c:pt idx="6">
                  <c:v>15.027019876680489</c:v>
                </c:pt>
                <c:pt idx="7">
                  <c:v>12.464988054221472</c:v>
                </c:pt>
                <c:pt idx="8">
                  <c:v>20.036014757911488</c:v>
                </c:pt>
                <c:pt idx="9">
                  <c:v>11.637349261118882</c:v>
                </c:pt>
                <c:pt idx="10">
                  <c:v>15.603324995398861</c:v>
                </c:pt>
                <c:pt idx="11">
                  <c:v>20.669874172667747</c:v>
                </c:pt>
                <c:pt idx="12">
                  <c:v>22.399188704614346</c:v>
                </c:pt>
                <c:pt idx="13">
                  <c:v>15.112353647253938</c:v>
                </c:pt>
                <c:pt idx="14">
                  <c:v>23.114655571458776</c:v>
                </c:pt>
                <c:pt idx="15">
                  <c:v>24.327040351905602</c:v>
                </c:pt>
                <c:pt idx="16">
                  <c:v>27.468187434661697</c:v>
                </c:pt>
                <c:pt idx="17">
                  <c:v>22.521759936794147</c:v>
                </c:pt>
                <c:pt idx="18">
                  <c:v>19.687110067426786</c:v>
                </c:pt>
                <c:pt idx="19">
                  <c:v>20.202913281091252</c:v>
                </c:pt>
                <c:pt idx="20">
                  <c:v>42.248224498329463</c:v>
                </c:pt>
                <c:pt idx="21">
                  <c:v>19.000593835374946</c:v>
                </c:pt>
                <c:pt idx="22">
                  <c:v>25.261361963442692</c:v>
                </c:pt>
                <c:pt idx="23">
                  <c:v>30.205212924177385</c:v>
                </c:pt>
                <c:pt idx="24">
                  <c:v>17.245342047549418</c:v>
                </c:pt>
                <c:pt idx="25">
                  <c:v>30.094342891352685</c:v>
                </c:pt>
                <c:pt idx="26">
                  <c:v>19.594794429005916</c:v>
                </c:pt>
                <c:pt idx="27">
                  <c:v>27.935827475676142</c:v>
                </c:pt>
                <c:pt idx="28">
                  <c:v>26.617612770280381</c:v>
                </c:pt>
                <c:pt idx="29">
                  <c:v>30.637561275529919</c:v>
                </c:pt>
                <c:pt idx="30">
                  <c:v>31.84899391137488</c:v>
                </c:pt>
                <c:pt idx="31">
                  <c:v>35.775219215146336</c:v>
                </c:pt>
                <c:pt idx="32">
                  <c:v>31.400990331921612</c:v>
                </c:pt>
                <c:pt idx="33">
                  <c:v>24.373670680513452</c:v>
                </c:pt>
                <c:pt idx="34">
                  <c:v>30.98720277806482</c:v>
                </c:pt>
                <c:pt idx="35">
                  <c:v>48.211165029759805</c:v>
                </c:pt>
                <c:pt idx="36">
                  <c:v>34.413248880003309</c:v>
                </c:pt>
                <c:pt idx="37">
                  <c:v>31.601459902628815</c:v>
                </c:pt>
                <c:pt idx="38">
                  <c:v>32.459587205133651</c:v>
                </c:pt>
                <c:pt idx="39">
                  <c:v>44.521666722645328</c:v>
                </c:pt>
                <c:pt idx="40">
                  <c:v>28.774407522664958</c:v>
                </c:pt>
                <c:pt idx="41">
                  <c:v>10.133743811122647</c:v>
                </c:pt>
                <c:pt idx="42">
                  <c:v>24.484437569042161</c:v>
                </c:pt>
                <c:pt idx="43">
                  <c:v>29.043594625276288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D-48F5-A9F3-1D42030E2D3F}"/>
            </c:ext>
          </c:extLst>
        </c:ser>
        <c:ser>
          <c:idx val="1"/>
          <c:order val="1"/>
          <c:tx>
            <c:strRef>
              <c:f>'Deals by Region'!$B$32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'Deals by Region'!$AW$29:$CN$30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by Region'!$AW$32:$CN$32</c:f>
              <c:numCache>
                <c:formatCode>_(* #,##0.00_);_(* \(#,##0.00\);_(* "-"??_);_(@_)</c:formatCode>
                <c:ptCount val="44"/>
                <c:pt idx="0">
                  <c:v>1.2980168521114763</c:v>
                </c:pt>
                <c:pt idx="1">
                  <c:v>1.2277721960886594</c:v>
                </c:pt>
                <c:pt idx="2">
                  <c:v>1.9570635008303225</c:v>
                </c:pt>
                <c:pt idx="3">
                  <c:v>2.9117733638081185</c:v>
                </c:pt>
                <c:pt idx="4">
                  <c:v>1.6429004551330932</c:v>
                </c:pt>
                <c:pt idx="5">
                  <c:v>2.240942460304967</c:v>
                </c:pt>
                <c:pt idx="6">
                  <c:v>1.93565732924464</c:v>
                </c:pt>
                <c:pt idx="7">
                  <c:v>0.66405408542366307</c:v>
                </c:pt>
                <c:pt idx="8">
                  <c:v>2.1196444806996482</c:v>
                </c:pt>
                <c:pt idx="9">
                  <c:v>1.4139796282306536</c:v>
                </c:pt>
                <c:pt idx="10">
                  <c:v>2.6487920320694553</c:v>
                </c:pt>
                <c:pt idx="11">
                  <c:v>5.5727518933526392</c:v>
                </c:pt>
                <c:pt idx="12">
                  <c:v>2.5781837369078526</c:v>
                </c:pt>
                <c:pt idx="13">
                  <c:v>1.8669440705013354</c:v>
                </c:pt>
                <c:pt idx="14">
                  <c:v>1.5713602454576976</c:v>
                </c:pt>
                <c:pt idx="15">
                  <c:v>2.1319114462521855</c:v>
                </c:pt>
                <c:pt idx="16">
                  <c:v>2.9846556166002771</c:v>
                </c:pt>
                <c:pt idx="17">
                  <c:v>5.3819220277294084</c:v>
                </c:pt>
                <c:pt idx="18">
                  <c:v>3.7504542324772432</c:v>
                </c:pt>
                <c:pt idx="19">
                  <c:v>4.4219866144990636</c:v>
                </c:pt>
                <c:pt idx="20">
                  <c:v>4.6431174604224514</c:v>
                </c:pt>
                <c:pt idx="21">
                  <c:v>3.8022544889626935</c:v>
                </c:pt>
                <c:pt idx="22">
                  <c:v>2.4865795825351484</c:v>
                </c:pt>
                <c:pt idx="23">
                  <c:v>4.5932932346827036</c:v>
                </c:pt>
                <c:pt idx="24">
                  <c:v>3.32926659999606</c:v>
                </c:pt>
                <c:pt idx="25">
                  <c:v>3.6329739927140379</c:v>
                </c:pt>
                <c:pt idx="26">
                  <c:v>4.0637608781219416</c:v>
                </c:pt>
                <c:pt idx="27">
                  <c:v>5.926284131071851</c:v>
                </c:pt>
                <c:pt idx="28">
                  <c:v>5.363329672799952</c:v>
                </c:pt>
                <c:pt idx="29">
                  <c:v>3.1403318964299336</c:v>
                </c:pt>
                <c:pt idx="30">
                  <c:v>18.489963007808935</c:v>
                </c:pt>
                <c:pt idx="31">
                  <c:v>10.269818938696311</c:v>
                </c:pt>
                <c:pt idx="32">
                  <c:v>5.2286957318821488</c:v>
                </c:pt>
                <c:pt idx="33">
                  <c:v>5.2825626337424074</c:v>
                </c:pt>
                <c:pt idx="34">
                  <c:v>4.1947444352090928</c:v>
                </c:pt>
                <c:pt idx="35">
                  <c:v>6.7165649240921743</c:v>
                </c:pt>
                <c:pt idx="36">
                  <c:v>11.785866436002815</c:v>
                </c:pt>
                <c:pt idx="37">
                  <c:v>5.0791763027696621</c:v>
                </c:pt>
                <c:pt idx="38">
                  <c:v>3.7436380447978146</c:v>
                </c:pt>
                <c:pt idx="39">
                  <c:v>10.276093220548789</c:v>
                </c:pt>
                <c:pt idx="40">
                  <c:v>4.6636869615990246</c:v>
                </c:pt>
                <c:pt idx="41">
                  <c:v>2.3394568697242968</c:v>
                </c:pt>
                <c:pt idx="42">
                  <c:v>2.994625738465738</c:v>
                </c:pt>
                <c:pt idx="43">
                  <c:v>4.0730952062825114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D-48F5-A9F3-1D42030E2D3F}"/>
            </c:ext>
          </c:extLst>
        </c:ser>
        <c:ser>
          <c:idx val="2"/>
          <c:order val="2"/>
          <c:tx>
            <c:strRef>
              <c:f>'Deals by Region'!$B$33</c:f>
              <c:strCache>
                <c:ptCount val="1"/>
                <c:pt idx="0">
                  <c:v>Mountain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'Deals by Region'!$AW$29:$CN$30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by Region'!$AW$33:$CN$33</c:f>
              <c:numCache>
                <c:formatCode>_(* #,##0.00_);_(* \(#,##0.00\);_(* "-"??_);_(@_)</c:formatCode>
                <c:ptCount val="44"/>
                <c:pt idx="0">
                  <c:v>3.6736157985166851</c:v>
                </c:pt>
                <c:pt idx="1">
                  <c:v>3.0429695679195197</c:v>
                </c:pt>
                <c:pt idx="2">
                  <c:v>8.4440319180596379</c:v>
                </c:pt>
                <c:pt idx="3">
                  <c:v>7.5624431645610963</c:v>
                </c:pt>
                <c:pt idx="4">
                  <c:v>4.2574992621893308</c:v>
                </c:pt>
                <c:pt idx="5">
                  <c:v>6.4094358615167772</c:v>
                </c:pt>
                <c:pt idx="6">
                  <c:v>3.469695988980475</c:v>
                </c:pt>
                <c:pt idx="7">
                  <c:v>7.1483005785394695</c:v>
                </c:pt>
                <c:pt idx="8">
                  <c:v>4.956982015365579</c:v>
                </c:pt>
                <c:pt idx="9">
                  <c:v>3.4520094484181358</c:v>
                </c:pt>
                <c:pt idx="10">
                  <c:v>3.8991470833221951</c:v>
                </c:pt>
                <c:pt idx="11">
                  <c:v>14.85712702860085</c:v>
                </c:pt>
                <c:pt idx="12">
                  <c:v>5.2491213095799143</c:v>
                </c:pt>
                <c:pt idx="13">
                  <c:v>5.9714408888084138</c:v>
                </c:pt>
                <c:pt idx="14">
                  <c:v>5.6231515200900297</c:v>
                </c:pt>
                <c:pt idx="15">
                  <c:v>5.5409734327582756</c:v>
                </c:pt>
                <c:pt idx="16">
                  <c:v>8.374031178539429</c:v>
                </c:pt>
                <c:pt idx="17">
                  <c:v>7.9249540222913959</c:v>
                </c:pt>
                <c:pt idx="18">
                  <c:v>11.362302590858679</c:v>
                </c:pt>
                <c:pt idx="19">
                  <c:v>8.6038264685707695</c:v>
                </c:pt>
                <c:pt idx="20">
                  <c:v>25.156331030741175</c:v>
                </c:pt>
                <c:pt idx="21">
                  <c:v>9.4139527993536216</c:v>
                </c:pt>
                <c:pt idx="22">
                  <c:v>6.7827299467472004</c:v>
                </c:pt>
                <c:pt idx="23">
                  <c:v>7.652696832509597</c:v>
                </c:pt>
                <c:pt idx="24">
                  <c:v>8.2192503155851639</c:v>
                </c:pt>
                <c:pt idx="25">
                  <c:v>10.184409068208021</c:v>
                </c:pt>
                <c:pt idx="26">
                  <c:v>13.477805734798144</c:v>
                </c:pt>
                <c:pt idx="27">
                  <c:v>6.7736000465936357</c:v>
                </c:pt>
                <c:pt idx="28">
                  <c:v>15.875840104770125</c:v>
                </c:pt>
                <c:pt idx="29">
                  <c:v>10.85442818383272</c:v>
                </c:pt>
                <c:pt idx="30">
                  <c:v>12.754187794636263</c:v>
                </c:pt>
                <c:pt idx="31">
                  <c:v>8.2560091594537841</c:v>
                </c:pt>
                <c:pt idx="32">
                  <c:v>15.562984328387625</c:v>
                </c:pt>
                <c:pt idx="33">
                  <c:v>10.221589080330439</c:v>
                </c:pt>
                <c:pt idx="34">
                  <c:v>13.319579542080596</c:v>
                </c:pt>
                <c:pt idx="35">
                  <c:v>9.882726433963823</c:v>
                </c:pt>
                <c:pt idx="36">
                  <c:v>10.183837915408169</c:v>
                </c:pt>
                <c:pt idx="37">
                  <c:v>15.9867632121291</c:v>
                </c:pt>
                <c:pt idx="38">
                  <c:v>13.82336074308585</c:v>
                </c:pt>
                <c:pt idx="39">
                  <c:v>9.9539421307316474</c:v>
                </c:pt>
                <c:pt idx="40">
                  <c:v>25.157679664160025</c:v>
                </c:pt>
                <c:pt idx="41">
                  <c:v>8.155150310491619</c:v>
                </c:pt>
                <c:pt idx="42">
                  <c:v>6.2236604472142956</c:v>
                </c:pt>
                <c:pt idx="43">
                  <c:v>19.976551003297377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6D-48F5-A9F3-1D42030E2D3F}"/>
            </c:ext>
          </c:extLst>
        </c:ser>
        <c:ser>
          <c:idx val="3"/>
          <c:order val="3"/>
          <c:tx>
            <c:strRef>
              <c:f>'Deals by Region'!$B$34</c:f>
              <c:strCache>
                <c:ptCount val="1"/>
                <c:pt idx="0">
                  <c:v>New England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'Deals by Region'!$AW$29:$CN$30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by Region'!$AW$34:$CN$34</c:f>
              <c:numCache>
                <c:formatCode>_(* #,##0.00_);_(* \(#,##0.00\);_(* "-"??_);_(@_)</c:formatCode>
                <c:ptCount val="44"/>
                <c:pt idx="0">
                  <c:v>2.7970058186056321</c:v>
                </c:pt>
                <c:pt idx="1">
                  <c:v>5.7712615091449235</c:v>
                </c:pt>
                <c:pt idx="2">
                  <c:v>7.2332848779031531</c:v>
                </c:pt>
                <c:pt idx="3">
                  <c:v>5.4585678780291538</c:v>
                </c:pt>
                <c:pt idx="4">
                  <c:v>4.2457533904816636</c:v>
                </c:pt>
                <c:pt idx="5">
                  <c:v>3.0428783744051731</c:v>
                </c:pt>
                <c:pt idx="6">
                  <c:v>8.4392523955044325</c:v>
                </c:pt>
                <c:pt idx="7">
                  <c:v>4.8953831352466581</c:v>
                </c:pt>
                <c:pt idx="8">
                  <c:v>4.4924394508285097</c:v>
                </c:pt>
                <c:pt idx="9">
                  <c:v>4.8119272625767691</c:v>
                </c:pt>
                <c:pt idx="10">
                  <c:v>3.8336693773818196</c:v>
                </c:pt>
                <c:pt idx="11">
                  <c:v>7.5797259392874121</c:v>
                </c:pt>
                <c:pt idx="12">
                  <c:v>5.4309595569847824</c:v>
                </c:pt>
                <c:pt idx="13">
                  <c:v>4.2977345727608203</c:v>
                </c:pt>
                <c:pt idx="14">
                  <c:v>7.5659936057212418</c:v>
                </c:pt>
                <c:pt idx="15">
                  <c:v>3.9520230494301702</c:v>
                </c:pt>
                <c:pt idx="16">
                  <c:v>5.1753465801143941</c:v>
                </c:pt>
                <c:pt idx="17">
                  <c:v>7.4417433193059104</c:v>
                </c:pt>
                <c:pt idx="18">
                  <c:v>8.4151674905408118</c:v>
                </c:pt>
                <c:pt idx="19">
                  <c:v>8.9301016706824932</c:v>
                </c:pt>
                <c:pt idx="20">
                  <c:v>4.4665565410068542</c:v>
                </c:pt>
                <c:pt idx="21">
                  <c:v>6.5935970236341319</c:v>
                </c:pt>
                <c:pt idx="22">
                  <c:v>7.1720631954358041</c:v>
                </c:pt>
                <c:pt idx="23">
                  <c:v>7.7526872706001289</c:v>
                </c:pt>
                <c:pt idx="24">
                  <c:v>19.34715305433107</c:v>
                </c:pt>
                <c:pt idx="25">
                  <c:v>8.441193726629356</c:v>
                </c:pt>
                <c:pt idx="26">
                  <c:v>72.87761847458556</c:v>
                </c:pt>
                <c:pt idx="27">
                  <c:v>7.7543377116091987</c:v>
                </c:pt>
                <c:pt idx="28">
                  <c:v>7.7032110617447378</c:v>
                </c:pt>
                <c:pt idx="29">
                  <c:v>10.99847110849419</c:v>
                </c:pt>
                <c:pt idx="30">
                  <c:v>19.743309582454359</c:v>
                </c:pt>
                <c:pt idx="31">
                  <c:v>11.483632741020399</c:v>
                </c:pt>
                <c:pt idx="32">
                  <c:v>8.7909391986529215</c:v>
                </c:pt>
                <c:pt idx="33">
                  <c:v>11.147026378761206</c:v>
                </c:pt>
                <c:pt idx="34">
                  <c:v>7.9890895992126341</c:v>
                </c:pt>
                <c:pt idx="35">
                  <c:v>11.443514676468</c:v>
                </c:pt>
                <c:pt idx="36">
                  <c:v>16.166989914258085</c:v>
                </c:pt>
                <c:pt idx="37">
                  <c:v>11.197811305941379</c:v>
                </c:pt>
                <c:pt idx="38">
                  <c:v>9.1260299271220013</c:v>
                </c:pt>
                <c:pt idx="39">
                  <c:v>20.971580083142364</c:v>
                </c:pt>
                <c:pt idx="40">
                  <c:v>7.8204317358275368</c:v>
                </c:pt>
                <c:pt idx="41">
                  <c:v>5.4696881109356807</c:v>
                </c:pt>
                <c:pt idx="42">
                  <c:v>12.061238100313933</c:v>
                </c:pt>
                <c:pt idx="43">
                  <c:v>17.659203240164061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6D-48F5-A9F3-1D42030E2D3F}"/>
            </c:ext>
          </c:extLst>
        </c:ser>
        <c:ser>
          <c:idx val="4"/>
          <c:order val="4"/>
          <c:tx>
            <c:strRef>
              <c:f>'Deals by Region'!$B$35</c:f>
              <c:strCache>
                <c:ptCount val="1"/>
                <c:pt idx="0">
                  <c:v>Great Lakes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'Deals by Region'!$AW$29:$CN$30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by Region'!$AW$35:$CN$35</c:f>
              <c:numCache>
                <c:formatCode>_(* #,##0.00_);_(* \(#,##0.00\);_(* "-"??_);_(@_)</c:formatCode>
                <c:ptCount val="44"/>
                <c:pt idx="0">
                  <c:v>7.7076712152355187</c:v>
                </c:pt>
                <c:pt idx="1">
                  <c:v>11.099840138100012</c:v>
                </c:pt>
                <c:pt idx="2">
                  <c:v>7.6730202360303812</c:v>
                </c:pt>
                <c:pt idx="3">
                  <c:v>16.062061518200441</c:v>
                </c:pt>
                <c:pt idx="4">
                  <c:v>11.11629108841098</c:v>
                </c:pt>
                <c:pt idx="5">
                  <c:v>10.839650444743643</c:v>
                </c:pt>
                <c:pt idx="6">
                  <c:v>11.39818727762197</c:v>
                </c:pt>
                <c:pt idx="7">
                  <c:v>14.929907690064518</c:v>
                </c:pt>
                <c:pt idx="8">
                  <c:v>12.230696216871261</c:v>
                </c:pt>
                <c:pt idx="9">
                  <c:v>13.750043185922943</c:v>
                </c:pt>
                <c:pt idx="10">
                  <c:v>9.8327031235972147</c:v>
                </c:pt>
                <c:pt idx="11">
                  <c:v>19.276855787216615</c:v>
                </c:pt>
                <c:pt idx="12">
                  <c:v>11.058927224221328</c:v>
                </c:pt>
                <c:pt idx="13">
                  <c:v>38.802227372030288</c:v>
                </c:pt>
                <c:pt idx="14">
                  <c:v>16.405084071316814</c:v>
                </c:pt>
                <c:pt idx="15">
                  <c:v>16.409044521084464</c:v>
                </c:pt>
                <c:pt idx="16">
                  <c:v>21.927827502131176</c:v>
                </c:pt>
                <c:pt idx="17">
                  <c:v>22.829350541328846</c:v>
                </c:pt>
                <c:pt idx="18">
                  <c:v>22.599351102175639</c:v>
                </c:pt>
                <c:pt idx="19">
                  <c:v>23.013770856053995</c:v>
                </c:pt>
                <c:pt idx="20">
                  <c:v>15.244751042616986</c:v>
                </c:pt>
                <c:pt idx="21">
                  <c:v>25.966579729089311</c:v>
                </c:pt>
                <c:pt idx="22">
                  <c:v>21.911524897348375</c:v>
                </c:pt>
                <c:pt idx="23">
                  <c:v>19.731921072827532</c:v>
                </c:pt>
                <c:pt idx="24">
                  <c:v>19.810255671444793</c:v>
                </c:pt>
                <c:pt idx="25">
                  <c:v>15.007349555649549</c:v>
                </c:pt>
                <c:pt idx="26">
                  <c:v>17.386986188018614</c:v>
                </c:pt>
                <c:pt idx="27">
                  <c:v>25.573906205316703</c:v>
                </c:pt>
                <c:pt idx="28">
                  <c:v>24.573416398055144</c:v>
                </c:pt>
                <c:pt idx="29">
                  <c:v>25.141978023506461</c:v>
                </c:pt>
                <c:pt idx="30">
                  <c:v>16.476382226844802</c:v>
                </c:pt>
                <c:pt idx="31">
                  <c:v>22.942845906153874</c:v>
                </c:pt>
                <c:pt idx="32">
                  <c:v>28.954324566830117</c:v>
                </c:pt>
                <c:pt idx="33">
                  <c:v>25.88306730053193</c:v>
                </c:pt>
                <c:pt idx="34">
                  <c:v>23.783177201390405</c:v>
                </c:pt>
                <c:pt idx="35">
                  <c:v>28.223094308933234</c:v>
                </c:pt>
                <c:pt idx="36">
                  <c:v>29.432376761841134</c:v>
                </c:pt>
                <c:pt idx="37">
                  <c:v>59.64837147716807</c:v>
                </c:pt>
                <c:pt idx="38">
                  <c:v>24.612794372919968</c:v>
                </c:pt>
                <c:pt idx="39">
                  <c:v>28.137530341145791</c:v>
                </c:pt>
                <c:pt idx="40">
                  <c:v>26.686230109809475</c:v>
                </c:pt>
                <c:pt idx="41">
                  <c:v>15.07545999012323</c:v>
                </c:pt>
                <c:pt idx="42">
                  <c:v>21.842029418161687</c:v>
                </c:pt>
                <c:pt idx="43">
                  <c:v>25.07203905650676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6D-48F5-A9F3-1D42030E2D3F}"/>
            </c:ext>
          </c:extLst>
        </c:ser>
        <c:ser>
          <c:idx val="5"/>
          <c:order val="5"/>
          <c:tx>
            <c:strRef>
              <c:f>'Deals by Region'!$B$36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'Deals by Region'!$AW$29:$CN$30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by Region'!$AW$36:$CN$36</c:f>
              <c:numCache>
                <c:formatCode>_(* #,##0.00_);_(* \(#,##0.00\);_(* "-"??_);_(@_)</c:formatCode>
                <c:ptCount val="44"/>
                <c:pt idx="0">
                  <c:v>7.6193499429303762</c:v>
                </c:pt>
                <c:pt idx="1">
                  <c:v>13.364656739844561</c:v>
                </c:pt>
                <c:pt idx="2">
                  <c:v>12.321120756544131</c:v>
                </c:pt>
                <c:pt idx="3">
                  <c:v>13.90470533038398</c:v>
                </c:pt>
                <c:pt idx="4">
                  <c:v>20.47532119903628</c:v>
                </c:pt>
                <c:pt idx="5">
                  <c:v>19.994505363902334</c:v>
                </c:pt>
                <c:pt idx="6">
                  <c:v>12.630936486753663</c:v>
                </c:pt>
                <c:pt idx="7">
                  <c:v>27.595611647561313</c:v>
                </c:pt>
                <c:pt idx="8">
                  <c:v>11.231093049283281</c:v>
                </c:pt>
                <c:pt idx="9">
                  <c:v>19.269509391319598</c:v>
                </c:pt>
                <c:pt idx="10">
                  <c:v>14.721734995136542</c:v>
                </c:pt>
                <c:pt idx="11">
                  <c:v>30.357646051796891</c:v>
                </c:pt>
                <c:pt idx="12">
                  <c:v>14.631938053432126</c:v>
                </c:pt>
                <c:pt idx="13">
                  <c:v>12.87068439065847</c:v>
                </c:pt>
                <c:pt idx="14">
                  <c:v>26.134505375550539</c:v>
                </c:pt>
                <c:pt idx="15">
                  <c:v>56.771946397758832</c:v>
                </c:pt>
                <c:pt idx="16">
                  <c:v>27.296487740589601</c:v>
                </c:pt>
                <c:pt idx="17">
                  <c:v>20.467111527749765</c:v>
                </c:pt>
                <c:pt idx="18">
                  <c:v>34.07013924711422</c:v>
                </c:pt>
                <c:pt idx="19">
                  <c:v>26.262360999869607</c:v>
                </c:pt>
                <c:pt idx="20">
                  <c:v>20.734705417227357</c:v>
                </c:pt>
                <c:pt idx="21">
                  <c:v>19.667998399742824</c:v>
                </c:pt>
                <c:pt idx="22">
                  <c:v>18.675378338654085</c:v>
                </c:pt>
                <c:pt idx="23">
                  <c:v>16.293587856512168</c:v>
                </c:pt>
                <c:pt idx="24">
                  <c:v>28.503240739265621</c:v>
                </c:pt>
                <c:pt idx="25">
                  <c:v>23.303929920611239</c:v>
                </c:pt>
                <c:pt idx="26">
                  <c:v>18.606481397701231</c:v>
                </c:pt>
                <c:pt idx="27">
                  <c:v>32.84350119058508</c:v>
                </c:pt>
                <c:pt idx="28">
                  <c:v>35.518750058494007</c:v>
                </c:pt>
                <c:pt idx="29">
                  <c:v>24.339055478792645</c:v>
                </c:pt>
                <c:pt idx="30">
                  <c:v>24.994426258544337</c:v>
                </c:pt>
                <c:pt idx="31">
                  <c:v>33.264654192439565</c:v>
                </c:pt>
                <c:pt idx="32">
                  <c:v>36.208829091012312</c:v>
                </c:pt>
                <c:pt idx="33">
                  <c:v>33.877734059549958</c:v>
                </c:pt>
                <c:pt idx="34">
                  <c:v>57.310394460031098</c:v>
                </c:pt>
                <c:pt idx="35">
                  <c:v>58.087306612839988</c:v>
                </c:pt>
                <c:pt idx="36">
                  <c:v>25.388594837090157</c:v>
                </c:pt>
                <c:pt idx="37">
                  <c:v>26.276005406434848</c:v>
                </c:pt>
                <c:pt idx="38">
                  <c:v>30.389601782546102</c:v>
                </c:pt>
                <c:pt idx="39">
                  <c:v>29.028558628711625</c:v>
                </c:pt>
                <c:pt idx="40">
                  <c:v>19.2731430856944</c:v>
                </c:pt>
                <c:pt idx="41">
                  <c:v>11.897182727106095</c:v>
                </c:pt>
                <c:pt idx="42">
                  <c:v>17.054653157278654</c:v>
                </c:pt>
                <c:pt idx="43">
                  <c:v>32.192381891927226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6D-48F5-A9F3-1D42030E2D3F}"/>
            </c:ext>
          </c:extLst>
        </c:ser>
        <c:ser>
          <c:idx val="6"/>
          <c:order val="6"/>
          <c:tx>
            <c:strRef>
              <c:f>'Deals by Region'!$B$37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'Deals by Region'!$AW$29:$CN$30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by Region'!$AW$37:$CN$37</c:f>
              <c:numCache>
                <c:formatCode>_(* #,##0.00_);_(* \(#,##0.00\);_(* "-"??_);_(@_)</c:formatCode>
                <c:ptCount val="44"/>
                <c:pt idx="0">
                  <c:v>16.983745035245381</c:v>
                </c:pt>
                <c:pt idx="1">
                  <c:v>8.0858833950485369</c:v>
                </c:pt>
                <c:pt idx="2">
                  <c:v>7.7565393993248604</c:v>
                </c:pt>
                <c:pt idx="3">
                  <c:v>13.995542831476397</c:v>
                </c:pt>
                <c:pt idx="4">
                  <c:v>19.182452900172304</c:v>
                </c:pt>
                <c:pt idx="5">
                  <c:v>11.872238851072183</c:v>
                </c:pt>
                <c:pt idx="6">
                  <c:v>10.027947055621876</c:v>
                </c:pt>
                <c:pt idx="7">
                  <c:v>16.109489058630409</c:v>
                </c:pt>
                <c:pt idx="8">
                  <c:v>9.0982603614580846</c:v>
                </c:pt>
                <c:pt idx="9">
                  <c:v>14.109396673668229</c:v>
                </c:pt>
                <c:pt idx="10">
                  <c:v>15.687114319597153</c:v>
                </c:pt>
                <c:pt idx="11">
                  <c:v>13.962789079970126</c:v>
                </c:pt>
                <c:pt idx="12">
                  <c:v>9.5773666730700135</c:v>
                </c:pt>
                <c:pt idx="13">
                  <c:v>7.0633410813557695</c:v>
                </c:pt>
                <c:pt idx="14">
                  <c:v>9.9511367434257405</c:v>
                </c:pt>
                <c:pt idx="15">
                  <c:v>15.93024669581488</c:v>
                </c:pt>
                <c:pt idx="16">
                  <c:v>17.934709867494885</c:v>
                </c:pt>
                <c:pt idx="17">
                  <c:v>18.200907036032074</c:v>
                </c:pt>
                <c:pt idx="18">
                  <c:v>27.314730311125867</c:v>
                </c:pt>
                <c:pt idx="19">
                  <c:v>15.521257524582229</c:v>
                </c:pt>
                <c:pt idx="20">
                  <c:v>16.719203799537514</c:v>
                </c:pt>
                <c:pt idx="21">
                  <c:v>15.436214112882876</c:v>
                </c:pt>
                <c:pt idx="22">
                  <c:v>13.966394162692053</c:v>
                </c:pt>
                <c:pt idx="23">
                  <c:v>19.056480209835822</c:v>
                </c:pt>
                <c:pt idx="24">
                  <c:v>16.691457540266267</c:v>
                </c:pt>
                <c:pt idx="25">
                  <c:v>28.694734049803085</c:v>
                </c:pt>
                <c:pt idx="26">
                  <c:v>14.874498813972458</c:v>
                </c:pt>
                <c:pt idx="27">
                  <c:v>16.231107620290061</c:v>
                </c:pt>
                <c:pt idx="28">
                  <c:v>19.3574601594642</c:v>
                </c:pt>
                <c:pt idx="29">
                  <c:v>22.286406052515428</c:v>
                </c:pt>
                <c:pt idx="30">
                  <c:v>28.84425375561484</c:v>
                </c:pt>
                <c:pt idx="31">
                  <c:v>13.797337327200573</c:v>
                </c:pt>
                <c:pt idx="32">
                  <c:v>19.471217343070105</c:v>
                </c:pt>
                <c:pt idx="33">
                  <c:v>19.057188898052765</c:v>
                </c:pt>
                <c:pt idx="34">
                  <c:v>25.518660254433641</c:v>
                </c:pt>
                <c:pt idx="35">
                  <c:v>26.373871288137391</c:v>
                </c:pt>
                <c:pt idx="36">
                  <c:v>21.644875924372855</c:v>
                </c:pt>
                <c:pt idx="37">
                  <c:v>40.492983190485987</c:v>
                </c:pt>
                <c:pt idx="38">
                  <c:v>22.613552529705821</c:v>
                </c:pt>
                <c:pt idx="39">
                  <c:v>21.872771060390694</c:v>
                </c:pt>
                <c:pt idx="40">
                  <c:v>21.050559026510296</c:v>
                </c:pt>
                <c:pt idx="41">
                  <c:v>22.939751458870063</c:v>
                </c:pt>
                <c:pt idx="42">
                  <c:v>22.309053752557929</c:v>
                </c:pt>
                <c:pt idx="43">
                  <c:v>26.864350915266062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6D-48F5-A9F3-1D42030E2D3F}"/>
            </c:ext>
          </c:extLst>
        </c:ser>
        <c:ser>
          <c:idx val="7"/>
          <c:order val="7"/>
          <c:tx>
            <c:strRef>
              <c:f>'Deals by Region'!$B$38</c:f>
              <c:strCache>
                <c:ptCount val="1"/>
                <c:pt idx="0">
                  <c:v>West Coast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'Deals by Region'!$AW$29:$CN$30</c:f>
              <c:multiLvlStrCache>
                <c:ptCount val="4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'Deals by Region'!$AW$38:$CN$38</c:f>
              <c:numCache>
                <c:formatCode>_(* #,##0.00_);_(* \(#,##0.00\);_(* "-"??_);_(@_)</c:formatCode>
                <c:ptCount val="44"/>
                <c:pt idx="0">
                  <c:v>6.6220797894546477</c:v>
                </c:pt>
                <c:pt idx="1">
                  <c:v>8.2716153562028492</c:v>
                </c:pt>
                <c:pt idx="2">
                  <c:v>6.6255125964688677</c:v>
                </c:pt>
                <c:pt idx="3">
                  <c:v>15.534659973296746</c:v>
                </c:pt>
                <c:pt idx="4">
                  <c:v>19.174539086662254</c:v>
                </c:pt>
                <c:pt idx="5">
                  <c:v>11.822964857590556</c:v>
                </c:pt>
                <c:pt idx="6">
                  <c:v>9.3435055495686239</c:v>
                </c:pt>
                <c:pt idx="7">
                  <c:v>6.9036203936211411</c:v>
                </c:pt>
                <c:pt idx="8">
                  <c:v>17.541837582145718</c:v>
                </c:pt>
                <c:pt idx="9">
                  <c:v>9.5879567208269112</c:v>
                </c:pt>
                <c:pt idx="10">
                  <c:v>9.3188583553579729</c:v>
                </c:pt>
                <c:pt idx="11">
                  <c:v>26.490782318544987</c:v>
                </c:pt>
                <c:pt idx="12">
                  <c:v>11.697845574861876</c:v>
                </c:pt>
                <c:pt idx="13">
                  <c:v>9.8122939760581698</c:v>
                </c:pt>
                <c:pt idx="14">
                  <c:v>13.697418643291229</c:v>
                </c:pt>
                <c:pt idx="15">
                  <c:v>19.248163502893391</c:v>
                </c:pt>
                <c:pt idx="16">
                  <c:v>14.07885436145672</c:v>
                </c:pt>
                <c:pt idx="17">
                  <c:v>16.942539534228391</c:v>
                </c:pt>
                <c:pt idx="18">
                  <c:v>21.466270041025851</c:v>
                </c:pt>
                <c:pt idx="19">
                  <c:v>19.795123312721795</c:v>
                </c:pt>
                <c:pt idx="20">
                  <c:v>16.240843104446537</c:v>
                </c:pt>
                <c:pt idx="21">
                  <c:v>19.746378401020188</c:v>
                </c:pt>
                <c:pt idx="22">
                  <c:v>18.854943524680877</c:v>
                </c:pt>
                <c:pt idx="23">
                  <c:v>19.917497808639311</c:v>
                </c:pt>
                <c:pt idx="24">
                  <c:v>20.195458623120352</c:v>
                </c:pt>
                <c:pt idx="25">
                  <c:v>16.050857253690019</c:v>
                </c:pt>
                <c:pt idx="26">
                  <c:v>20.972494243627601</c:v>
                </c:pt>
                <c:pt idx="27">
                  <c:v>19.625801104294499</c:v>
                </c:pt>
                <c:pt idx="28">
                  <c:v>16.621003832074816</c:v>
                </c:pt>
                <c:pt idx="29">
                  <c:v>19.071876921187322</c:v>
                </c:pt>
                <c:pt idx="30">
                  <c:v>20.554702996728121</c:v>
                </c:pt>
                <c:pt idx="31">
                  <c:v>23.408260511306391</c:v>
                </c:pt>
                <c:pt idx="32">
                  <c:v>23.701165416450586</c:v>
                </c:pt>
                <c:pt idx="33">
                  <c:v>31.536684255655878</c:v>
                </c:pt>
                <c:pt idx="34">
                  <c:v>31.038510891996822</c:v>
                </c:pt>
                <c:pt idx="35">
                  <c:v>24.070748964727024</c:v>
                </c:pt>
                <c:pt idx="36">
                  <c:v>30.258781894168639</c:v>
                </c:pt>
                <c:pt idx="37">
                  <c:v>28.638453859693364</c:v>
                </c:pt>
                <c:pt idx="38">
                  <c:v>29.831965722540332</c:v>
                </c:pt>
                <c:pt idx="39">
                  <c:v>25.938665622248351</c:v>
                </c:pt>
                <c:pt idx="40">
                  <c:v>28.687020318652781</c:v>
                </c:pt>
                <c:pt idx="41">
                  <c:v>20.778555011614124</c:v>
                </c:pt>
                <c:pt idx="42">
                  <c:v>16.628088045162421</c:v>
                </c:pt>
                <c:pt idx="43">
                  <c:v>20.516353354150535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6D-48F5-A9F3-1D42030E2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1367120"/>
        <c:axId val="2022610303"/>
      </c:barChart>
      <c:catAx>
        <c:axId val="413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10303"/>
        <c:crosses val="autoZero"/>
        <c:auto val="1"/>
        <c:lblAlgn val="ctr"/>
        <c:lblOffset val="100"/>
        <c:noMultiLvlLbl val="0"/>
      </c:catAx>
      <c:valAx>
        <c:axId val="20226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files.pitchbook.com/website/files/pdf/2020_Annual_US_PE_Breakdown.pdf" TargetMode="External"/><Relationship Id="rId1" Type="http://schemas.openxmlformats.org/officeDocument/2006/relationships/hyperlink" Target="mailto:reports@pitchbook.com" TargetMode="External"/><Relationship Id="rId4" Type="http://schemas.openxmlformats.org/officeDocument/2006/relationships/image" Target="../media/image2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image" Target="../media/image10.png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image" Target="../media/image1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image" Target="../media/image13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image" Target="../media/image13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image" Target="../media/image14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image" Target="../media/image12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image" Target="../media/image15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image" Target="../media/image15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image" Target="../media/image13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image" Target="../media/image15.png"/><Relationship Id="rId1" Type="http://schemas.openxmlformats.org/officeDocument/2006/relationships/chart" Target="../charts/chart61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image" Target="../media/image15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image" Target="../media/image5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image" Target="../media/image16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image" Target="../media/image17.png"/><Relationship Id="rId4" Type="http://schemas.openxmlformats.org/officeDocument/2006/relationships/chart" Target="../charts/chart71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image" Target="../media/image18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image" Target="../media/image4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image" Target="../media/image15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image" Target="../media/image15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image" Target="../media/image15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chart" Target="../charts/chart79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chart" Target="../charts/chart8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image" Target="../media/image6.png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chart" Target="../charts/chart17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image" Target="../media/image7.png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image" Target="../media/image9.png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2124075</xdr:colOff>
      <xdr:row>0</xdr:row>
      <xdr:rowOff>28575</xdr:rowOff>
    </xdr:from>
    <xdr:to>
      <xdr:col>8</xdr:col>
      <xdr:colOff>19050</xdr:colOff>
      <xdr:row>1</xdr:row>
      <xdr:rowOff>228600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19200" y="28575"/>
          <a:ext cx="367665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SEATTLE  |  NEW YORK  |  LONDON  |  SAN</a:t>
          </a:r>
          <a:r>
            <a:rPr lang="en-US" sz="1100" b="0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FRANCISCO</a:t>
          </a:r>
          <a:endParaRPr lang="en-US" sz="11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8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The financial information technology trusted by leading investors, companies and advisors.</a:t>
          </a:r>
          <a:r>
            <a:rPr lang="en-US" sz="800">
              <a:solidFill>
                <a:schemeClr val="bg1"/>
              </a:solidFill>
            </a:rPr>
            <a:t>  </a:t>
          </a:r>
        </a:p>
      </xdr:txBody>
    </xdr:sp>
    <xdr:clientData/>
  </xdr:twoCellAnchor>
  <xdr:twoCellAnchor>
    <xdr:from>
      <xdr:col>0</xdr:col>
      <xdr:colOff>285750</xdr:colOff>
      <xdr:row>3</xdr:row>
      <xdr:rowOff>9524</xdr:rowOff>
    </xdr:from>
    <xdr:to>
      <xdr:col>5</xdr:col>
      <xdr:colOff>200025</xdr:colOff>
      <xdr:row>6</xdr:row>
      <xdr:rowOff>123824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5750" y="581024"/>
          <a:ext cx="29622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3000" b="1" i="0" u="none" strike="noStrike">
              <a:solidFill>
                <a:schemeClr val="bg1"/>
              </a:solidFill>
              <a:effectLst/>
              <a:latin typeface="Calibri Light" panose="020F0302020204030204" pitchFamily="34" charset="0"/>
              <a:ea typeface="+mn-ea"/>
              <a:cs typeface="+mn-cs"/>
            </a:rPr>
            <a:t>Thank you for downloading</a:t>
          </a:r>
          <a:r>
            <a:rPr lang="en-US" sz="3000" b="1">
              <a:solidFill>
                <a:schemeClr val="bg1"/>
              </a:solidFill>
              <a:effectLst/>
              <a:latin typeface="Calibri Light" panose="020F0302020204030204" pitchFamily="34" charset="0"/>
            </a:rPr>
            <a:t> </a:t>
          </a:r>
          <a:endParaRPr lang="en-US" sz="3000" b="1">
            <a:solidFill>
              <a:schemeClr val="bg1"/>
            </a:solidFill>
            <a:latin typeface="Calibri Light" panose="020F0302020204030204" pitchFamily="34" charset="0"/>
          </a:endParaRPr>
        </a:p>
      </xdr:txBody>
    </xdr:sp>
    <xdr:clientData/>
  </xdr:twoCellAnchor>
  <xdr:twoCellAnchor>
    <xdr:from>
      <xdr:col>0</xdr:col>
      <xdr:colOff>304800</xdr:colOff>
      <xdr:row>5</xdr:row>
      <xdr:rowOff>28574</xdr:rowOff>
    </xdr:from>
    <xdr:to>
      <xdr:col>4</xdr:col>
      <xdr:colOff>581024</xdr:colOff>
      <xdr:row>7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04800" y="981074"/>
          <a:ext cx="2714624" cy="523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5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PitchBook's 2020 Annual US PE Breakdown</a:t>
          </a:r>
          <a:endParaRPr lang="en-US" sz="145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0</xdr:col>
      <xdr:colOff>295275</xdr:colOff>
      <xdr:row>7</xdr:row>
      <xdr:rowOff>114300</xdr:rowOff>
    </xdr:from>
    <xdr:to>
      <xdr:col>5</xdr:col>
      <xdr:colOff>0</xdr:colOff>
      <xdr:row>11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95275" y="1447800"/>
          <a:ext cx="2752725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This workbook contains the corresponding charts and tables from PitchBook's</a:t>
          </a:r>
          <a:r>
            <a:rPr lang="en-US" sz="1300" b="0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2020</a:t>
          </a:r>
          <a:r>
            <a:rPr lang="en-US" sz="13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Annual US PE Breakdown. Please feel free to contact us if you have any questions, comments or suggestions for improving this data set.</a:t>
          </a:r>
        </a:p>
      </xdr:txBody>
    </xdr:sp>
    <xdr:clientData/>
  </xdr:twoCellAnchor>
  <xdr:twoCellAnchor>
    <xdr:from>
      <xdr:col>0</xdr:col>
      <xdr:colOff>285750</xdr:colOff>
      <xdr:row>11</xdr:row>
      <xdr:rowOff>85725</xdr:rowOff>
    </xdr:from>
    <xdr:to>
      <xdr:col>5</xdr:col>
      <xdr:colOff>95250</xdr:colOff>
      <xdr:row>12</xdr:row>
      <xdr:rowOff>161925</xdr:rowOff>
    </xdr:to>
    <xdr:sp macro="" textlink="">
      <xdr:nvSpPr>
        <xdr:cNvPr id="6" name="TextBox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85750" y="2181225"/>
          <a:ext cx="28575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Email: </a:t>
          </a:r>
          <a:r>
            <a:rPr lang="en-US" sz="13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reports@pitchbook.com</a:t>
          </a:r>
        </a:p>
      </xdr:txBody>
    </xdr:sp>
    <xdr:clientData/>
  </xdr:twoCellAnchor>
  <xdr:twoCellAnchor>
    <xdr:from>
      <xdr:col>0</xdr:col>
      <xdr:colOff>285750</xdr:colOff>
      <xdr:row>12</xdr:row>
      <xdr:rowOff>76200</xdr:rowOff>
    </xdr:from>
    <xdr:to>
      <xdr:col>5</xdr:col>
      <xdr:colOff>95250</xdr:colOff>
      <xdr:row>13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85750" y="2362200"/>
          <a:ext cx="28575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Phone: </a:t>
          </a:r>
          <a:r>
            <a:rPr lang="en-US" sz="13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+1 206.257.7854</a:t>
          </a:r>
        </a:p>
      </xdr:txBody>
    </xdr:sp>
    <xdr:clientData/>
  </xdr:twoCellAnchor>
  <xdr:twoCellAnchor>
    <xdr:from>
      <xdr:col>5</xdr:col>
      <xdr:colOff>381000</xdr:colOff>
      <xdr:row>17</xdr:row>
      <xdr:rowOff>104774</xdr:rowOff>
    </xdr:from>
    <xdr:to>
      <xdr:col>7</xdr:col>
      <xdr:colOff>571500</xdr:colOff>
      <xdr:row>18</xdr:row>
      <xdr:rowOff>171449</xdr:rowOff>
    </xdr:to>
    <xdr:sp macro="" textlink="">
      <xdr:nvSpPr>
        <xdr:cNvPr id="8" name="TextBox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3429000" y="3343274"/>
          <a:ext cx="1409700" cy="257175"/>
        </a:xfrm>
        <a:prstGeom prst="rect">
          <a:avLst/>
        </a:prstGeom>
        <a:noFill/>
        <a:ln w="19050" cap="rnd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Download report</a:t>
          </a:r>
        </a:p>
      </xdr:txBody>
    </xdr:sp>
    <xdr:clientData/>
  </xdr:twoCellAnchor>
  <xdr:twoCellAnchor>
    <xdr:from>
      <xdr:col>5</xdr:col>
      <xdr:colOff>55595</xdr:colOff>
      <xdr:row>5</xdr:row>
      <xdr:rowOff>171450</xdr:rowOff>
    </xdr:from>
    <xdr:to>
      <xdr:col>5</xdr:col>
      <xdr:colOff>104777</xdr:colOff>
      <xdr:row>55</xdr:row>
      <xdr:rowOff>57150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>
          <a:off x="4951445" y="1409700"/>
          <a:ext cx="49182" cy="1226820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219076</xdr:colOff>
      <xdr:row>7</xdr:row>
      <xdr:rowOff>114300</xdr:rowOff>
    </xdr:from>
    <xdr:to>
      <xdr:col>8</xdr:col>
      <xdr:colOff>47626</xdr:colOff>
      <xdr:row>11</xdr:row>
      <xdr:rowOff>47625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267076" y="1447800"/>
          <a:ext cx="1657350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5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sz="145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the corresponding report below</a:t>
          </a:r>
          <a:endParaRPr lang="en-US" sz="145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1424940</xdr:colOff>
      <xdr:row>1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205306F-A833-451A-8983-40900FA02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09750" cy="476250"/>
        </a:xfrm>
        <a:prstGeom prst="rect">
          <a:avLst/>
        </a:prstGeom>
        <a:solidFill>
          <a:schemeClr val="accent1"/>
        </a:solidFill>
      </xdr:spPr>
    </xdr:pic>
    <xdr:clientData/>
  </xdr:twoCellAnchor>
  <xdr:twoCellAnchor editAs="oneCell">
    <xdr:from>
      <xdr:col>5</xdr:col>
      <xdr:colOff>523875</xdr:colOff>
      <xdr:row>10</xdr:row>
      <xdr:rowOff>219075</xdr:rowOff>
    </xdr:from>
    <xdr:to>
      <xdr:col>7</xdr:col>
      <xdr:colOff>419100</xdr:colOff>
      <xdr:row>16</xdr:row>
      <xdr:rowOff>161925</xdr:rowOff>
    </xdr:to>
    <xdr:pic>
      <xdr:nvPicPr>
        <xdr:cNvPr id="12" name="Picture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6C6775-130C-48E7-9224-86C21582D1B8}"/>
            </a:ext>
            <a:ext uri="{147F2762-F138-4A5C-976F-8EAC2B608ADB}">
              <a16:predDERef xmlns:a16="http://schemas.microsoft.com/office/drawing/2014/main" pred="{5205306F-A833-451A-8983-40900FA02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0675" y="2695575"/>
          <a:ext cx="1114425" cy="14287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211455</xdr:colOff>
      <xdr:row>3</xdr:row>
      <xdr:rowOff>18820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1</xdr:col>
      <xdr:colOff>1409699</xdr:colOff>
      <xdr:row>48</xdr:row>
      <xdr:rowOff>142874</xdr:rowOff>
    </xdr:from>
    <xdr:to>
      <xdr:col>21</xdr:col>
      <xdr:colOff>190500</xdr:colOff>
      <xdr:row>77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28</xdr:col>
      <xdr:colOff>533401</xdr:colOff>
      <xdr:row>26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388CAA-14BB-45FF-AD5C-45895E362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211455</xdr:colOff>
      <xdr:row>3</xdr:row>
      <xdr:rowOff>18820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1</xdr:col>
      <xdr:colOff>1390648</xdr:colOff>
      <xdr:row>49</xdr:row>
      <xdr:rowOff>28574</xdr:rowOff>
    </xdr:from>
    <xdr:to>
      <xdr:col>20</xdr:col>
      <xdr:colOff>323850</xdr:colOff>
      <xdr:row>77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30</xdr:col>
      <xdr:colOff>188596</xdr:colOff>
      <xdr:row>27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26892B-CD41-4BFD-BA9B-9B14BEA0E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2</xdr:row>
      <xdr:rowOff>152170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4829A6-DDBC-42BD-9B5B-52E5BD2E7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9524</xdr:colOff>
      <xdr:row>48</xdr:row>
      <xdr:rowOff>57150</xdr:rowOff>
    </xdr:from>
    <xdr:to>
      <xdr:col>11</xdr:col>
      <xdr:colOff>485774</xdr:colOff>
      <xdr:row>69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59D036-006A-4EF1-A616-1243E7193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295275</xdr:colOff>
      <xdr:row>48</xdr:row>
      <xdr:rowOff>66676</xdr:rowOff>
    </xdr:from>
    <xdr:to>
      <xdr:col>22</xdr:col>
      <xdr:colOff>66675</xdr:colOff>
      <xdr:row>68</xdr:row>
      <xdr:rowOff>28576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C91EEED-7D8F-4A5D-9D5C-B87388E2F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47625</xdr:colOff>
      <xdr:row>37</xdr:row>
      <xdr:rowOff>38099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8D427A-F0BD-4C31-A7D8-4295485F1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25</xdr:col>
      <xdr:colOff>28575</xdr:colOff>
      <xdr:row>36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56A039-C93A-478A-8837-3D27636CE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13</xdr:row>
      <xdr:rowOff>138112</xdr:rowOff>
    </xdr:from>
    <xdr:to>
      <xdr:col>12</xdr:col>
      <xdr:colOff>447675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C9D06-AC89-4F94-ABDB-A5D1786C0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95250</xdr:colOff>
      <xdr:row>2</xdr:row>
      <xdr:rowOff>152170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A5F76C-725B-4AFD-82F2-96ECCDDDA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438150</xdr:colOff>
      <xdr:row>3</xdr:row>
      <xdr:rowOff>22630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14</xdr:col>
      <xdr:colOff>170054</xdr:colOff>
      <xdr:row>33</xdr:row>
      <xdr:rowOff>142318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52D28E-D0CD-480A-B0C0-7CFEE5387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21</xdr:col>
      <xdr:colOff>19050</xdr:colOff>
      <xdr:row>70</xdr:row>
      <xdr:rowOff>104780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785331-761F-49A4-B23D-1D1B2C6A2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361950</xdr:colOff>
      <xdr:row>3</xdr:row>
      <xdr:rowOff>22630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14</xdr:col>
      <xdr:colOff>114300</xdr:colOff>
      <xdr:row>35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D7649A-CF88-4E17-A932-C21365B04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1190624</xdr:colOff>
      <xdr:row>46</xdr:row>
      <xdr:rowOff>0</xdr:rowOff>
    </xdr:from>
    <xdr:to>
      <xdr:col>18</xdr:col>
      <xdr:colOff>152399</xdr:colOff>
      <xdr:row>68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7FD77D-CB48-431F-A512-2906EC66A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361950</xdr:colOff>
      <xdr:row>3</xdr:row>
      <xdr:rowOff>22630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13</xdr:col>
      <xdr:colOff>142875</xdr:colOff>
      <xdr:row>35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F0B536-C886-491A-A84D-614655A18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1190624</xdr:colOff>
      <xdr:row>45</xdr:row>
      <xdr:rowOff>142874</xdr:rowOff>
    </xdr:from>
    <xdr:to>
      <xdr:col>17</xdr:col>
      <xdr:colOff>28574</xdr:colOff>
      <xdr:row>68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3C937D-53CF-427B-85D5-9D1844BE3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3</xdr:row>
      <xdr:rowOff>22630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13</xdr:col>
      <xdr:colOff>142875</xdr:colOff>
      <xdr:row>35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A8E265-893E-45BE-A5D3-06817EAD3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345411</xdr:colOff>
      <xdr:row>48</xdr:row>
      <xdr:rowOff>0</xdr:rowOff>
    </xdr:from>
    <xdr:to>
      <xdr:col>16</xdr:col>
      <xdr:colOff>186084</xdr:colOff>
      <xdr:row>70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0EBA26-0599-4A4A-87BF-EC5D650E2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320040</xdr:colOff>
      <xdr:row>3</xdr:row>
      <xdr:rowOff>18820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E18036-4FEE-49CE-8AA9-31387BA86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13</xdr:col>
      <xdr:colOff>142875</xdr:colOff>
      <xdr:row>35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827BAD-2330-4771-B5A5-7672DED09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17</xdr:col>
      <xdr:colOff>28575</xdr:colOff>
      <xdr:row>70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9B43FE-2A54-4319-A39D-01E3ABC64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15240</xdr:colOff>
      <xdr:row>3</xdr:row>
      <xdr:rowOff>18820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1</xdr:col>
      <xdr:colOff>1028699</xdr:colOff>
      <xdr:row>48</xdr:row>
      <xdr:rowOff>64769</xdr:rowOff>
    </xdr:from>
    <xdr:to>
      <xdr:col>16</xdr:col>
      <xdr:colOff>19049</xdr:colOff>
      <xdr:row>70</xdr:row>
      <xdr:rowOff>127634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42AC7E-C7E8-4724-8C29-A2C992FAA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14</xdr:row>
      <xdr:rowOff>0</xdr:rowOff>
    </xdr:from>
    <xdr:to>
      <xdr:col>12</xdr:col>
      <xdr:colOff>342900</xdr:colOff>
      <xdr:row>34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E34682-29B9-4567-A257-C0D880A93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323850</xdr:colOff>
      <xdr:row>3</xdr:row>
      <xdr:rowOff>18820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1</xdr:col>
      <xdr:colOff>1219197</xdr:colOff>
      <xdr:row>79</xdr:row>
      <xdr:rowOff>114297</xdr:rowOff>
    </xdr:from>
    <xdr:to>
      <xdr:col>14</xdr:col>
      <xdr:colOff>352425</xdr:colOff>
      <xdr:row>107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1849B-CE0A-4B68-BFB3-DDBACA028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1038224</xdr:colOff>
      <xdr:row>45</xdr:row>
      <xdr:rowOff>57149</xdr:rowOff>
    </xdr:from>
    <xdr:to>
      <xdr:col>22</xdr:col>
      <xdr:colOff>9525</xdr:colOff>
      <xdr:row>71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CA271C-6C17-418B-AA27-50BE545EB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1057275</xdr:colOff>
      <xdr:row>11</xdr:row>
      <xdr:rowOff>108584</xdr:rowOff>
    </xdr:from>
    <xdr:to>
      <xdr:col>14</xdr:col>
      <xdr:colOff>409575</xdr:colOff>
      <xdr:row>36</xdr:row>
      <xdr:rowOff>20954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3901A2-8CD6-4946-A28C-3A13D2F51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93345</xdr:colOff>
      <xdr:row>3</xdr:row>
      <xdr:rowOff>22630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28575</xdr:colOff>
      <xdr:row>13</xdr:row>
      <xdr:rowOff>131444</xdr:rowOff>
    </xdr:from>
    <xdr:to>
      <xdr:col>14</xdr:col>
      <xdr:colOff>371475</xdr:colOff>
      <xdr:row>34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2D7D08-4069-4B5C-9D55-05E81CC8F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46</xdr:row>
      <xdr:rowOff>142874</xdr:rowOff>
    </xdr:from>
    <xdr:to>
      <xdr:col>19</xdr:col>
      <xdr:colOff>28575</xdr:colOff>
      <xdr:row>69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B2805D-3295-4B89-B5A2-1E9785A22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95250</xdr:colOff>
      <xdr:row>3</xdr:row>
      <xdr:rowOff>18820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17</xdr:col>
      <xdr:colOff>26670</xdr:colOff>
      <xdr:row>63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137C61-527F-44FA-8AD3-EF97E4105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29</xdr:col>
      <xdr:colOff>140970</xdr:colOff>
      <xdr:row>27</xdr:row>
      <xdr:rowOff>62865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AE864D-2E31-4DC1-96D0-B1885E906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205740</xdr:colOff>
      <xdr:row>3</xdr:row>
      <xdr:rowOff>18820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22</xdr:col>
      <xdr:colOff>76200</xdr:colOff>
      <xdr:row>63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49F392-D2CC-4A42-BFE3-C5D5B3359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5</xdr:row>
      <xdr:rowOff>0</xdr:rowOff>
    </xdr:from>
    <xdr:to>
      <xdr:col>34</xdr:col>
      <xdr:colOff>53340</xdr:colOff>
      <xdr:row>27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0EEF5F-CF10-4E94-90F5-4356C643A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3</xdr:row>
      <xdr:rowOff>22630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20</xdr:col>
      <xdr:colOff>28574</xdr:colOff>
      <xdr:row>16</xdr:row>
      <xdr:rowOff>104774</xdr:rowOff>
    </xdr:from>
    <xdr:to>
      <xdr:col>31</xdr:col>
      <xdr:colOff>171449</xdr:colOff>
      <xdr:row>39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D963AE-30C7-4A5E-9C59-9ADB54BAD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9</xdr:row>
      <xdr:rowOff>0</xdr:rowOff>
    </xdr:from>
    <xdr:to>
      <xdr:col>13</xdr:col>
      <xdr:colOff>142875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963C0E-ACF0-41F7-8E89-340E9571E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0.37365</cdr:x>
      <cdr:y>0.22835</cdr:y>
    </cdr:from>
    <cdr:to>
      <cdr:x>0.88087</cdr:x>
      <cdr:y>0.30394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344B48-2933-4DD1-B603-A78D6C31D3BE}"/>
            </a:ext>
          </a:extLst>
        </cdr:cNvPr>
        <cdr:cNvSpPr txBox="1"/>
      </cdr:nvSpPr>
      <cdr:spPr>
        <a:xfrm xmlns:a="http://schemas.openxmlformats.org/drawingml/2006/main">
          <a:off x="1971675" y="690564"/>
          <a:ext cx="26765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0.35018</cdr:x>
      <cdr:y>0.24409</cdr:y>
    </cdr:from>
    <cdr:to>
      <cdr:x>0.88989</cdr:x>
      <cdr:y>0.36063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8A63D37-88EE-4D34-B323-A74708804417}"/>
            </a:ext>
          </a:extLst>
        </cdr:cNvPr>
        <cdr:cNvSpPr txBox="1"/>
      </cdr:nvSpPr>
      <cdr:spPr>
        <a:xfrm xmlns:a="http://schemas.openxmlformats.org/drawingml/2006/main">
          <a:off x="1847850" y="738189"/>
          <a:ext cx="2847975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>
            <a:latin typeface="Gotham Light" panose="02000603030000020004" pitchFamily="2" charset="0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3</xdr:row>
      <xdr:rowOff>22630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1</xdr:col>
      <xdr:colOff>624840</xdr:colOff>
      <xdr:row>11</xdr:row>
      <xdr:rowOff>15240</xdr:rowOff>
    </xdr:from>
    <xdr:to>
      <xdr:col>16</xdr:col>
      <xdr:colOff>310515</xdr:colOff>
      <xdr:row>33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C41B42-5FBF-4063-BAFA-9CC7CC149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13</xdr:col>
      <xdr:colOff>447675</xdr:colOff>
      <xdr:row>63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F1AD61-5882-4C2B-8269-77D2104FF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320040</xdr:colOff>
      <xdr:row>3</xdr:row>
      <xdr:rowOff>18820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17</xdr:col>
      <xdr:colOff>26670</xdr:colOff>
      <xdr:row>32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8AE399-4A4C-4E20-BC5B-2F0E7DFC3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13</xdr:col>
      <xdr:colOff>396240</xdr:colOff>
      <xdr:row>63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327007-7A06-4A51-8540-490C72FE0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9</xdr:row>
      <xdr:rowOff>123823</xdr:rowOff>
    </xdr:from>
    <xdr:to>
      <xdr:col>17</xdr:col>
      <xdr:colOff>66675</xdr:colOff>
      <xdr:row>32</xdr:row>
      <xdr:rowOff>38098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3</xdr:row>
      <xdr:rowOff>22630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42</xdr:row>
      <xdr:rowOff>0</xdr:rowOff>
    </xdr:from>
    <xdr:to>
      <xdr:col>14</xdr:col>
      <xdr:colOff>133350</xdr:colOff>
      <xdr:row>64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907A0D-9F0B-434E-B3FA-32DF6455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76200</xdr:colOff>
      <xdr:row>3</xdr:row>
      <xdr:rowOff>18820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52386</xdr:colOff>
      <xdr:row>10</xdr:row>
      <xdr:rowOff>123824</xdr:rowOff>
    </xdr:from>
    <xdr:to>
      <xdr:col>13</xdr:col>
      <xdr:colOff>195261</xdr:colOff>
      <xdr:row>33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454EAC-F8A4-4606-97B7-A41F763B9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228600</xdr:colOff>
      <xdr:row>3</xdr:row>
      <xdr:rowOff>18820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14</xdr:col>
      <xdr:colOff>190500</xdr:colOff>
      <xdr:row>31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5ED26A-6243-41CA-A3DC-2CD819E45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3</xdr:row>
      <xdr:rowOff>66675</xdr:rowOff>
    </xdr:from>
    <xdr:to>
      <xdr:col>29</xdr:col>
      <xdr:colOff>85725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243840</xdr:colOff>
      <xdr:row>3</xdr:row>
      <xdr:rowOff>18820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43</xdr:row>
      <xdr:rowOff>142874</xdr:rowOff>
    </xdr:from>
    <xdr:to>
      <xdr:col>21</xdr:col>
      <xdr:colOff>104775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304800</xdr:colOff>
      <xdr:row>3</xdr:row>
      <xdr:rowOff>18820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19</xdr:col>
      <xdr:colOff>52386</xdr:colOff>
      <xdr:row>21</xdr:row>
      <xdr:rowOff>38100</xdr:rowOff>
    </xdr:from>
    <xdr:to>
      <xdr:col>30</xdr:col>
      <xdr:colOff>90486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C86601-AE8F-4308-ABC7-22FF6B231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21</xdr:row>
      <xdr:rowOff>66675</xdr:rowOff>
    </xdr:from>
    <xdr:to>
      <xdr:col>13</xdr:col>
      <xdr:colOff>57150</xdr:colOff>
      <xdr:row>43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74D374-94BD-4D37-906C-F82EFCA23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1621155</xdr:colOff>
      <xdr:row>3</xdr:row>
      <xdr:rowOff>18820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14</xdr:col>
      <xdr:colOff>325755</xdr:colOff>
      <xdr:row>34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4C3804-26B4-4FC6-B9B1-CEC3DCDE7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12</xdr:row>
      <xdr:rowOff>0</xdr:rowOff>
    </xdr:from>
    <xdr:to>
      <xdr:col>31</xdr:col>
      <xdr:colOff>321945</xdr:colOff>
      <xdr:row>34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3D7ADB-2819-42C2-86DA-EED8490DD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3</xdr:row>
      <xdr:rowOff>22630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38099</xdr:colOff>
      <xdr:row>45</xdr:row>
      <xdr:rowOff>53340</xdr:rowOff>
    </xdr:from>
    <xdr:to>
      <xdr:col>12</xdr:col>
      <xdr:colOff>161924</xdr:colOff>
      <xdr:row>67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FA370E-480A-4DEF-82EE-775E41916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12</xdr:col>
      <xdr:colOff>177165</xdr:colOff>
      <xdr:row>32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3107E4-2609-496F-B2AF-C5C042FFF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10</xdr:row>
      <xdr:rowOff>0</xdr:rowOff>
    </xdr:from>
    <xdr:to>
      <xdr:col>29</xdr:col>
      <xdr:colOff>173355</xdr:colOff>
      <xdr:row>32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9B3B11F-F92D-485D-B4F7-0F8D794EE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1617345</xdr:colOff>
      <xdr:row>3</xdr:row>
      <xdr:rowOff>22630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1</xdr:col>
      <xdr:colOff>624840</xdr:colOff>
      <xdr:row>13</xdr:row>
      <xdr:rowOff>26670</xdr:rowOff>
    </xdr:from>
    <xdr:to>
      <xdr:col>12</xdr:col>
      <xdr:colOff>114300</xdr:colOff>
      <xdr:row>35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97CCF2-2ACC-4C73-8647-B3F533DFB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323850</xdr:colOff>
      <xdr:row>12</xdr:row>
      <xdr:rowOff>104775</xdr:rowOff>
    </xdr:from>
    <xdr:to>
      <xdr:col>22</xdr:col>
      <xdr:colOff>230505</xdr:colOff>
      <xdr:row>35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0B3582-8482-4307-9C5E-567DCA580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321945</xdr:colOff>
      <xdr:row>3</xdr:row>
      <xdr:rowOff>22630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A4844E-7ADE-4C0B-A6FC-AA58BB41E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14</xdr:col>
      <xdr:colOff>0</xdr:colOff>
      <xdr:row>42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EA6496-C3C7-425F-AFCD-D26FD9B2D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1276349</xdr:colOff>
      <xdr:row>20</xdr:row>
      <xdr:rowOff>0</xdr:rowOff>
    </xdr:from>
    <xdr:to>
      <xdr:col>32</xdr:col>
      <xdr:colOff>57149</xdr:colOff>
      <xdr:row>42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1911D9-D1A9-4681-ACE0-68166BEF8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3</xdr:row>
      <xdr:rowOff>18820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CB90FB-22E6-4843-8C6C-CAD4E19BF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20240" cy="42268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1</xdr:col>
      <xdr:colOff>157162</xdr:colOff>
      <xdr:row>13</xdr:row>
      <xdr:rowOff>104776</xdr:rowOff>
    </xdr:from>
    <xdr:to>
      <xdr:col>13</xdr:col>
      <xdr:colOff>214312</xdr:colOff>
      <xdr:row>37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A97FD-C1EC-4600-8AD5-174B6CA49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3</xdr:row>
      <xdr:rowOff>18820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04C4F3-7E67-488A-9601-6EC08B725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6430" cy="4188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1</xdr:col>
      <xdr:colOff>157162</xdr:colOff>
      <xdr:row>13</xdr:row>
      <xdr:rowOff>104776</xdr:rowOff>
    </xdr:from>
    <xdr:to>
      <xdr:col>13</xdr:col>
      <xdr:colOff>214312</xdr:colOff>
      <xdr:row>37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F7584-EB68-4C2F-ACFE-79B49EADE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3</xdr:row>
      <xdr:rowOff>18820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62CDEE-13CF-4E2B-BD02-386531696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05000" cy="42268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1</xdr:col>
      <xdr:colOff>157162</xdr:colOff>
      <xdr:row>13</xdr:row>
      <xdr:rowOff>104776</xdr:rowOff>
    </xdr:from>
    <xdr:to>
      <xdr:col>13</xdr:col>
      <xdr:colOff>214312</xdr:colOff>
      <xdr:row>37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8D87B8-F8CF-4100-8896-6CEB0C1E6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</xdr:colOff>
      <xdr:row>11</xdr:row>
      <xdr:rowOff>41910</xdr:rowOff>
    </xdr:from>
    <xdr:to>
      <xdr:col>15</xdr:col>
      <xdr:colOff>129540</xdr:colOff>
      <xdr:row>38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308FBD-A78C-4134-A6E5-8FFF20BCC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234315</xdr:colOff>
      <xdr:row>3</xdr:row>
      <xdr:rowOff>22630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1F3D93-9199-4795-9285-AC4D5510C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20240" cy="42268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205740</xdr:colOff>
      <xdr:row>3</xdr:row>
      <xdr:rowOff>22630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AE9EB-8C3A-427A-B8EC-5D5DD2A7E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20240" cy="42268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1</xdr:col>
      <xdr:colOff>157162</xdr:colOff>
      <xdr:row>13</xdr:row>
      <xdr:rowOff>104776</xdr:rowOff>
    </xdr:from>
    <xdr:to>
      <xdr:col>13</xdr:col>
      <xdr:colOff>214312</xdr:colOff>
      <xdr:row>37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77525-A950-4D22-9062-05586C071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228600</xdr:colOff>
      <xdr:row>3</xdr:row>
      <xdr:rowOff>18820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22</xdr:col>
      <xdr:colOff>314325</xdr:colOff>
      <xdr:row>71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29</xdr:col>
      <xdr:colOff>179073</xdr:colOff>
      <xdr:row>22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0C623C-497F-469C-980A-CF21BD8B2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951</xdr:colOff>
      <xdr:row>11</xdr:row>
      <xdr:rowOff>9525</xdr:rowOff>
    </xdr:from>
    <xdr:to>
      <xdr:col>13</xdr:col>
      <xdr:colOff>377190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6220F-0870-4F39-BF19-7430E8D17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541020</xdr:colOff>
      <xdr:row>3</xdr:row>
      <xdr:rowOff>39775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25BC25-8D19-4653-99EA-A3BE2454A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4040" cy="43982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325755</xdr:colOff>
      <xdr:row>3</xdr:row>
      <xdr:rowOff>18820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1</xdr:col>
      <xdr:colOff>819149</xdr:colOff>
      <xdr:row>38</xdr:row>
      <xdr:rowOff>135254</xdr:rowOff>
    </xdr:from>
    <xdr:to>
      <xdr:col>24</xdr:col>
      <xdr:colOff>114300</xdr:colOff>
      <xdr:row>68</xdr:row>
      <xdr:rowOff>68580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15A80D-F5DB-4845-B0CD-D9E1DD138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0</xdr:colOff>
      <xdr:row>39</xdr:row>
      <xdr:rowOff>0</xdr:rowOff>
    </xdr:from>
    <xdr:to>
      <xdr:col>70</xdr:col>
      <xdr:colOff>143256</xdr:colOff>
      <xdr:row>68</xdr:row>
      <xdr:rowOff>73152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460F32-9F63-42E9-926E-A0F0B9957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320040</xdr:colOff>
      <xdr:row>3</xdr:row>
      <xdr:rowOff>26669</xdr:rowOff>
    </xdr:from>
    <xdr:to>
      <xdr:col>30</xdr:col>
      <xdr:colOff>74295</xdr:colOff>
      <xdr:row>25</xdr:row>
      <xdr:rowOff>28574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4F2EE9-86AD-4F63-9118-139DDC748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0</xdr:colOff>
      <xdr:row>5</xdr:row>
      <xdr:rowOff>0</xdr:rowOff>
    </xdr:from>
    <xdr:to>
      <xdr:col>76</xdr:col>
      <xdr:colOff>342900</xdr:colOff>
      <xdr:row>24</xdr:row>
      <xdr:rowOff>26670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56EFB8-B882-414A-8ECB-543257FA9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1200148</xdr:colOff>
      <xdr:row>87</xdr:row>
      <xdr:rowOff>9525</xdr:rowOff>
    </xdr:from>
    <xdr:to>
      <xdr:col>16</xdr:col>
      <xdr:colOff>390525</xdr:colOff>
      <xdr:row>106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142875</xdr:colOff>
      <xdr:row>172</xdr:row>
      <xdr:rowOff>133349</xdr:rowOff>
    </xdr:from>
    <xdr:to>
      <xdr:col>16</xdr:col>
      <xdr:colOff>295275</xdr:colOff>
      <xdr:row>194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3</xdr:row>
      <xdr:rowOff>22630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0</xdr:colOff>
      <xdr:row>128</xdr:row>
      <xdr:rowOff>104775</xdr:rowOff>
    </xdr:from>
    <xdr:to>
      <xdr:col>21</xdr:col>
      <xdr:colOff>142875</xdr:colOff>
      <xdr:row>152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42</xdr:row>
      <xdr:rowOff>1</xdr:rowOff>
    </xdr:from>
    <xdr:to>
      <xdr:col>24</xdr:col>
      <xdr:colOff>371475</xdr:colOff>
      <xdr:row>67</xdr:row>
      <xdr:rowOff>85726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1371599</xdr:colOff>
      <xdr:row>215</xdr:row>
      <xdr:rowOff>142874</xdr:rowOff>
    </xdr:from>
    <xdr:to>
      <xdr:col>23</xdr:col>
      <xdr:colOff>342899</xdr:colOff>
      <xdr:row>243</xdr:row>
      <xdr:rowOff>95249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1362075</xdr:colOff>
      <xdr:row>9</xdr:row>
      <xdr:rowOff>104775</xdr:rowOff>
    </xdr:from>
    <xdr:to>
      <xdr:col>15</xdr:col>
      <xdr:colOff>57150</xdr:colOff>
      <xdr:row>34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5CE137-17BF-4A73-B042-DDFBE3C3B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</xdr:colOff>
      <xdr:row>79</xdr:row>
      <xdr:rowOff>140968</xdr:rowOff>
    </xdr:from>
    <xdr:to>
      <xdr:col>17</xdr:col>
      <xdr:colOff>9525</xdr:colOff>
      <xdr:row>100</xdr:row>
      <xdr:rowOff>11429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C7A19-23C8-4E94-AF49-442AC9C88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1011554</xdr:colOff>
      <xdr:row>123</xdr:row>
      <xdr:rowOff>110490</xdr:rowOff>
    </xdr:from>
    <xdr:to>
      <xdr:col>16</xdr:col>
      <xdr:colOff>295274</xdr:colOff>
      <xdr:row>144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CDEF0-6035-40B7-A198-AB2CD73F1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981074</xdr:colOff>
      <xdr:row>10</xdr:row>
      <xdr:rowOff>19051</xdr:rowOff>
    </xdr:from>
    <xdr:to>
      <xdr:col>14</xdr:col>
      <xdr:colOff>361950</xdr:colOff>
      <xdr:row>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33D3BA-32B8-4B06-B728-4F733D74C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</xdr:colOff>
      <xdr:row>38</xdr:row>
      <xdr:rowOff>152399</xdr:rowOff>
    </xdr:from>
    <xdr:to>
      <xdr:col>13</xdr:col>
      <xdr:colOff>9525</xdr:colOff>
      <xdr:row>58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FA19E7-0B49-40E3-89C3-E0C7FFFD3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401002</xdr:colOff>
      <xdr:row>2</xdr:row>
      <xdr:rowOff>152170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5862DC-128E-4077-A043-6C3C2630B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2125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20</xdr:col>
      <xdr:colOff>95250</xdr:colOff>
      <xdr:row>12</xdr:row>
      <xdr:rowOff>24765</xdr:rowOff>
    </xdr:from>
    <xdr:to>
      <xdr:col>40</xdr:col>
      <xdr:colOff>167640</xdr:colOff>
      <xdr:row>35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F7D42C-1EA1-4A00-B03A-24936BA8C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171450</xdr:colOff>
      <xdr:row>2</xdr:row>
      <xdr:rowOff>152170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04A23-FE73-4250-8FBF-6D0C52490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85724</xdr:colOff>
      <xdr:row>10</xdr:row>
      <xdr:rowOff>66674</xdr:rowOff>
    </xdr:from>
    <xdr:to>
      <xdr:col>13</xdr:col>
      <xdr:colOff>228599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6F278-C8FE-4FA9-A821-39D6E3791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200025</xdr:colOff>
      <xdr:row>10</xdr:row>
      <xdr:rowOff>19050</xdr:rowOff>
    </xdr:from>
    <xdr:to>
      <xdr:col>31</xdr:col>
      <xdr:colOff>19050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9E0585-8E20-4A28-8125-21164086F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266700</xdr:colOff>
      <xdr:row>3</xdr:row>
      <xdr:rowOff>18820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45697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100011</xdr:colOff>
      <xdr:row>47</xdr:row>
      <xdr:rowOff>71437</xdr:rowOff>
    </xdr:from>
    <xdr:to>
      <xdr:col>24</xdr:col>
      <xdr:colOff>209550</xdr:colOff>
      <xdr:row>78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1362073</xdr:colOff>
      <xdr:row>16</xdr:row>
      <xdr:rowOff>0</xdr:rowOff>
    </xdr:from>
    <xdr:to>
      <xdr:col>17</xdr:col>
      <xdr:colOff>361950</xdr:colOff>
      <xdr:row>37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46AAA6-F853-4502-8D31-335FAB32E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10</xdr:row>
      <xdr:rowOff>0</xdr:rowOff>
    </xdr:from>
    <xdr:to>
      <xdr:col>34</xdr:col>
      <xdr:colOff>13335</xdr:colOff>
      <xdr:row>36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D231A2-61D7-4EF0-B605-8CD03DA3B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panther/Analysis2/Reports/Breakdowns/2015/2015%204Q/4Q%202015%20-%20PE%20Breakdown%20-%20Deals%20-%20PRELI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panther/Editorial/Analysis2/Reports/Breakdowns/2015/2015%204Q/4Q%202015%20-%20PE%20Breakdown%20-%20Deals%20-%20PREL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l_Flow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l_Flow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PitchBook 2019">
      <a:dk1>
        <a:sysClr val="windowText" lastClr="000000"/>
      </a:dk1>
      <a:lt1>
        <a:srgbClr val="FFFFFF"/>
      </a:lt1>
      <a:dk2>
        <a:srgbClr val="B7BDC4"/>
      </a:dk2>
      <a:lt2>
        <a:srgbClr val="F7F8FA"/>
      </a:lt2>
      <a:accent1>
        <a:srgbClr val="1D5080"/>
      </a:accent1>
      <a:accent2>
        <a:srgbClr val="2888D1"/>
      </a:accent2>
      <a:accent3>
        <a:srgbClr val="71BAEB"/>
      </a:accent3>
      <a:accent4>
        <a:srgbClr val="B7BDC3"/>
      </a:accent4>
      <a:accent5>
        <a:srgbClr val="8C96A3"/>
      </a:accent5>
      <a:accent6>
        <a:srgbClr val="53687E"/>
      </a:accent6>
      <a:hlink>
        <a:srgbClr val="26649E"/>
      </a:hlink>
      <a:folHlink>
        <a:srgbClr val="1D5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B 2017">
    <a:dk1>
      <a:srgbClr val="334152"/>
    </a:dk1>
    <a:lt1>
      <a:srgbClr val="FFFFFF"/>
    </a:lt1>
    <a:dk2>
      <a:srgbClr val="476990"/>
    </a:dk2>
    <a:lt2>
      <a:srgbClr val="D8DDE3"/>
    </a:lt2>
    <a:accent1>
      <a:srgbClr val="1D5080"/>
    </a:accent1>
    <a:accent2>
      <a:srgbClr val="2CC9B7"/>
    </a:accent2>
    <a:accent3>
      <a:srgbClr val="2888D1"/>
    </a:accent3>
    <a:accent4>
      <a:srgbClr val="61C5F9"/>
    </a:accent4>
    <a:accent5>
      <a:srgbClr val="73E7EB"/>
    </a:accent5>
    <a:accent6>
      <a:srgbClr val="E2BB18"/>
    </a:accent6>
    <a:hlink>
      <a:srgbClr val="26649E"/>
    </a:hlink>
    <a:folHlink>
      <a:srgbClr val="26649E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rgbClr val="FFFFFF"/>
    </a:lt1>
    <a:dk2>
      <a:srgbClr val="476990"/>
    </a:dk2>
    <a:lt2>
      <a:srgbClr val="D8DDE3"/>
    </a:lt2>
    <a:accent1>
      <a:srgbClr val="1D5080"/>
    </a:accent1>
    <a:accent2>
      <a:srgbClr val="2CC9B7"/>
    </a:accent2>
    <a:accent3>
      <a:srgbClr val="2888D1"/>
    </a:accent3>
    <a:accent4>
      <a:srgbClr val="61C5F9"/>
    </a:accent4>
    <a:accent5>
      <a:srgbClr val="73E7EB"/>
    </a:accent5>
    <a:accent6>
      <a:srgbClr val="E2BB18"/>
    </a:accent6>
    <a:hlink>
      <a:srgbClr val="26649E"/>
    </a:hlink>
    <a:folHlink>
      <a:srgbClr val="26649E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0C95-962B-477E-B878-A9CC904FE3AE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Z57"/>
  <sheetViews>
    <sheetView showGridLines="0" zoomScaleNormal="100" workbookViewId="0">
      <selection activeCell="AL11" sqref="AL11"/>
    </sheetView>
  </sheetViews>
  <sheetFormatPr defaultColWidth="9" defaultRowHeight="11.25" customHeight="1" x14ac:dyDescent="0.2"/>
  <cols>
    <col min="1" max="1" width="3.28515625" style="203" customWidth="1"/>
    <col min="2" max="2" width="20.42578125" style="203" customWidth="1"/>
    <col min="3" max="19" width="5.7109375" style="203" customWidth="1"/>
    <col min="20" max="33" width="6.140625" style="203" customWidth="1"/>
    <col min="34" max="34" width="7.42578125" style="203" customWidth="1"/>
    <col min="35" max="54" width="5.7109375" style="203" customWidth="1"/>
    <col min="55" max="66" width="7.42578125" style="203" customWidth="1"/>
    <col min="67" max="16384" width="9" style="203"/>
  </cols>
  <sheetData>
    <row r="1" spans="1:50" ht="11.25" customHeight="1" x14ac:dyDescent="0.2">
      <c r="A1" s="202"/>
    </row>
    <row r="2" spans="1:50" ht="11.25" customHeight="1" x14ac:dyDescent="0.2">
      <c r="K2" s="213"/>
    </row>
    <row r="5" spans="1:50" ht="11.25" customHeight="1" x14ac:dyDescent="0.25">
      <c r="C5" s="371" t="s">
        <v>109</v>
      </c>
      <c r="D5" s="206"/>
      <c r="E5" s="206"/>
      <c r="F5" s="206"/>
      <c r="G5" s="206"/>
      <c r="H5" s="206"/>
      <c r="I5" s="206"/>
      <c r="J5" s="206"/>
      <c r="K5" s="206"/>
      <c r="L5" s="206"/>
      <c r="M5" s="206"/>
      <c r="T5" s="371" t="s">
        <v>110</v>
      </c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</row>
    <row r="6" spans="1:50" ht="11.25" customHeight="1" x14ac:dyDescent="0.25">
      <c r="B6" s="217"/>
      <c r="C6" s="207">
        <v>2006</v>
      </c>
      <c r="D6" s="208">
        <v>2007</v>
      </c>
      <c r="E6" s="208">
        <v>2008</v>
      </c>
      <c r="F6" s="208">
        <v>2009</v>
      </c>
      <c r="G6" s="208">
        <v>2010</v>
      </c>
      <c r="H6" s="208">
        <v>2011</v>
      </c>
      <c r="I6" s="208">
        <v>2012</v>
      </c>
      <c r="J6" s="208">
        <v>2013</v>
      </c>
      <c r="K6" s="208">
        <v>2014</v>
      </c>
      <c r="L6" s="208">
        <v>2015</v>
      </c>
      <c r="M6" s="208">
        <v>2016</v>
      </c>
      <c r="N6" s="208">
        <v>2017</v>
      </c>
      <c r="O6" s="208">
        <v>2018</v>
      </c>
      <c r="P6" s="208">
        <v>2019</v>
      </c>
      <c r="Q6" s="367">
        <v>2020</v>
      </c>
      <c r="T6" s="207">
        <v>2006</v>
      </c>
      <c r="U6" s="208">
        <v>2007</v>
      </c>
      <c r="V6" s="208">
        <v>2008</v>
      </c>
      <c r="W6" s="208">
        <v>2009</v>
      </c>
      <c r="X6" s="208">
        <v>2010</v>
      </c>
      <c r="Y6" s="208">
        <v>2011</v>
      </c>
      <c r="Z6" s="208">
        <v>2012</v>
      </c>
      <c r="AA6" s="208">
        <v>2013</v>
      </c>
      <c r="AB6" s="208">
        <v>2014</v>
      </c>
      <c r="AC6" s="208">
        <v>2015</v>
      </c>
      <c r="AD6" s="208">
        <v>2016</v>
      </c>
      <c r="AE6" s="208">
        <v>2017</v>
      </c>
      <c r="AF6" s="208">
        <v>2018</v>
      </c>
      <c r="AG6" s="208">
        <v>2019</v>
      </c>
      <c r="AH6" s="367">
        <v>2020</v>
      </c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</row>
    <row r="7" spans="1:50" ht="11.25" customHeight="1" x14ac:dyDescent="0.25">
      <c r="B7" s="209" t="s">
        <v>111</v>
      </c>
      <c r="C7" s="242">
        <v>1290</v>
      </c>
      <c r="D7" s="243">
        <v>1434</v>
      </c>
      <c r="E7" s="243">
        <v>1110</v>
      </c>
      <c r="F7" s="243">
        <v>668</v>
      </c>
      <c r="G7" s="243">
        <v>1020</v>
      </c>
      <c r="H7" s="243">
        <v>1089</v>
      </c>
      <c r="I7" s="243">
        <v>1287</v>
      </c>
      <c r="J7" s="243">
        <v>1082</v>
      </c>
      <c r="K7" s="243">
        <v>1323</v>
      </c>
      <c r="L7" s="243">
        <v>1440</v>
      </c>
      <c r="M7" s="243">
        <v>1355</v>
      </c>
      <c r="N7" s="243">
        <v>1485</v>
      </c>
      <c r="O7" s="243">
        <v>1591</v>
      </c>
      <c r="P7" s="243">
        <v>1477</v>
      </c>
      <c r="Q7" s="244">
        <v>991</v>
      </c>
      <c r="S7" s="209" t="s">
        <v>112</v>
      </c>
      <c r="T7" s="512">
        <v>73.400000000000006</v>
      </c>
      <c r="U7" s="513">
        <v>68.650000000000006</v>
      </c>
      <c r="V7" s="513">
        <v>48</v>
      </c>
      <c r="W7" s="513">
        <v>30</v>
      </c>
      <c r="X7" s="513">
        <v>70</v>
      </c>
      <c r="Y7" s="513">
        <v>64.400000000000006</v>
      </c>
      <c r="Z7" s="513">
        <v>72.914999999999992</v>
      </c>
      <c r="AA7" s="513">
        <v>74.5</v>
      </c>
      <c r="AB7" s="513">
        <v>101.5</v>
      </c>
      <c r="AC7" s="513">
        <v>87.6</v>
      </c>
      <c r="AD7" s="513">
        <v>93.5</v>
      </c>
      <c r="AE7" s="513">
        <v>130</v>
      </c>
      <c r="AF7" s="513">
        <v>161.25</v>
      </c>
      <c r="AG7" s="513">
        <v>200</v>
      </c>
      <c r="AH7" s="514">
        <v>130</v>
      </c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</row>
    <row r="8" spans="1:50" ht="11.25" customHeight="1" x14ac:dyDescent="0.25">
      <c r="B8" s="212" t="s">
        <v>71</v>
      </c>
      <c r="C8" s="245">
        <v>1042</v>
      </c>
      <c r="D8" s="246">
        <v>1470</v>
      </c>
      <c r="E8" s="246">
        <v>1128</v>
      </c>
      <c r="F8" s="246">
        <v>778</v>
      </c>
      <c r="G8" s="246">
        <v>1191</v>
      </c>
      <c r="H8" s="246">
        <v>1391</v>
      </c>
      <c r="I8" s="246">
        <v>1610</v>
      </c>
      <c r="J8" s="246">
        <v>1539</v>
      </c>
      <c r="K8" s="246">
        <v>2027</v>
      </c>
      <c r="L8" s="246">
        <v>2121</v>
      </c>
      <c r="M8" s="246">
        <v>2223</v>
      </c>
      <c r="N8" s="246">
        <v>2440</v>
      </c>
      <c r="O8" s="246">
        <v>2973</v>
      </c>
      <c r="P8" s="246">
        <v>3072</v>
      </c>
      <c r="Q8" s="247">
        <v>2533</v>
      </c>
      <c r="S8" s="210" t="s">
        <v>113</v>
      </c>
      <c r="T8" s="515">
        <v>382.57023514830217</v>
      </c>
      <c r="U8" s="516">
        <v>667.95613951502833</v>
      </c>
      <c r="V8" s="516">
        <v>318.91236696429269</v>
      </c>
      <c r="W8" s="516">
        <v>196.1377303318761</v>
      </c>
      <c r="X8" s="516">
        <v>251.30037483254497</v>
      </c>
      <c r="Y8" s="516">
        <v>311.27721345721142</v>
      </c>
      <c r="Z8" s="516">
        <v>301.90072659027101</v>
      </c>
      <c r="AA8" s="516">
        <v>421.27043938184647</v>
      </c>
      <c r="AB8" s="516">
        <v>355.06364661685626</v>
      </c>
      <c r="AC8" s="516">
        <v>387.19134243894587</v>
      </c>
      <c r="AD8" s="516">
        <v>593.60327120074271</v>
      </c>
      <c r="AE8" s="516">
        <v>503.65950011570874</v>
      </c>
      <c r="AF8" s="516">
        <v>581.40853873669289</v>
      </c>
      <c r="AG8" s="516">
        <v>671.63577196797996</v>
      </c>
      <c r="AH8" s="517">
        <v>584.2584830752354</v>
      </c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</row>
    <row r="9" spans="1:50" ht="11.25" customHeight="1" x14ac:dyDescent="0.25">
      <c r="B9" s="210" t="s">
        <v>114</v>
      </c>
      <c r="C9" s="368">
        <v>440</v>
      </c>
      <c r="D9" s="369">
        <v>545</v>
      </c>
      <c r="E9" s="369">
        <v>484</v>
      </c>
      <c r="F9" s="369">
        <v>425</v>
      </c>
      <c r="G9" s="369">
        <v>552</v>
      </c>
      <c r="H9" s="369">
        <v>620</v>
      </c>
      <c r="I9" s="369">
        <v>631</v>
      </c>
      <c r="J9" s="369">
        <v>752</v>
      </c>
      <c r="K9" s="369">
        <v>855</v>
      </c>
      <c r="L9" s="369">
        <v>843</v>
      </c>
      <c r="M9" s="369">
        <v>877</v>
      </c>
      <c r="N9" s="369">
        <v>942</v>
      </c>
      <c r="O9" s="369">
        <v>1002</v>
      </c>
      <c r="P9" s="369">
        <v>946</v>
      </c>
      <c r="Q9" s="370">
        <v>810</v>
      </c>
      <c r="S9" s="211" t="s">
        <v>45</v>
      </c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</row>
    <row r="10" spans="1:50" ht="11.25" customHeight="1" x14ac:dyDescent="0.25">
      <c r="B10" s="211" t="s">
        <v>45</v>
      </c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</row>
    <row r="11" spans="1:50" ht="11.25" customHeight="1" x14ac:dyDescent="0.25"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</row>
    <row r="12" spans="1:50" ht="11.25" customHeight="1" x14ac:dyDescent="0.25">
      <c r="B12" s="217"/>
      <c r="C12" s="207">
        <v>2006</v>
      </c>
      <c r="D12" s="208">
        <v>2007</v>
      </c>
      <c r="E12" s="208">
        <v>2008</v>
      </c>
      <c r="F12" s="208">
        <v>2009</v>
      </c>
      <c r="G12" s="208">
        <v>2010</v>
      </c>
      <c r="H12" s="208">
        <v>2011</v>
      </c>
      <c r="I12" s="208">
        <v>2012</v>
      </c>
      <c r="J12" s="208">
        <v>2013</v>
      </c>
      <c r="K12" s="208">
        <v>2014</v>
      </c>
      <c r="L12" s="208">
        <v>2015</v>
      </c>
      <c r="M12" s="208">
        <v>2016</v>
      </c>
      <c r="N12" s="208">
        <v>2017</v>
      </c>
      <c r="O12" s="208">
        <v>2018</v>
      </c>
      <c r="P12" s="208">
        <v>2019</v>
      </c>
      <c r="Q12" s="367">
        <v>2020</v>
      </c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</row>
    <row r="13" spans="1:50" ht="11.25" customHeight="1" x14ac:dyDescent="0.25">
      <c r="B13" s="209" t="s">
        <v>111</v>
      </c>
      <c r="C13" s="307">
        <f t="shared" ref="C13:P13" si="0">C7/SUM(C$7:C$9)</f>
        <v>0.46536796536796537</v>
      </c>
      <c r="D13" s="308">
        <f t="shared" si="0"/>
        <v>0.41577268773557552</v>
      </c>
      <c r="E13" s="308">
        <f t="shared" si="0"/>
        <v>0.40778839088905217</v>
      </c>
      <c r="F13" s="308">
        <f t="shared" si="0"/>
        <v>0.35702832709780868</v>
      </c>
      <c r="G13" s="308">
        <f t="shared" si="0"/>
        <v>0.36916395222584147</v>
      </c>
      <c r="H13" s="308">
        <f t="shared" si="0"/>
        <v>0.35129032258064519</v>
      </c>
      <c r="I13" s="308">
        <f t="shared" si="0"/>
        <v>0.36479591836734693</v>
      </c>
      <c r="J13" s="308">
        <f t="shared" si="0"/>
        <v>0.32078268603616961</v>
      </c>
      <c r="K13" s="308">
        <f t="shared" si="0"/>
        <v>0.31462544589774077</v>
      </c>
      <c r="L13" s="308">
        <f t="shared" si="0"/>
        <v>0.32697547683923706</v>
      </c>
      <c r="M13" s="308">
        <f t="shared" si="0"/>
        <v>0.30415263748597082</v>
      </c>
      <c r="N13" s="308">
        <f t="shared" si="0"/>
        <v>0.30511608793918227</v>
      </c>
      <c r="O13" s="308">
        <f t="shared" si="0"/>
        <v>0.28584261588214155</v>
      </c>
      <c r="P13" s="308">
        <f t="shared" si="0"/>
        <v>0.26878980891719745</v>
      </c>
      <c r="Q13" s="309">
        <f>Q7/SUM(Q$7:Q$9)</f>
        <v>0.2286571296723581</v>
      </c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</row>
    <row r="14" spans="1:50" ht="11.25" customHeight="1" x14ac:dyDescent="0.25">
      <c r="B14" s="212" t="s">
        <v>71</v>
      </c>
      <c r="C14" s="310">
        <f t="shared" ref="C14:P14" si="1">C8/SUM(C$7:C$9)</f>
        <v>0.3759018759018759</v>
      </c>
      <c r="D14" s="311">
        <f t="shared" si="1"/>
        <v>0.42621049579588288</v>
      </c>
      <c r="E14" s="311">
        <f t="shared" si="1"/>
        <v>0.41440117560617196</v>
      </c>
      <c r="F14" s="311">
        <f t="shared" si="1"/>
        <v>0.415820416889364</v>
      </c>
      <c r="G14" s="311">
        <f t="shared" si="1"/>
        <v>0.43105320304017375</v>
      </c>
      <c r="H14" s="311">
        <f t="shared" si="1"/>
        <v>0.44870967741935486</v>
      </c>
      <c r="I14" s="311">
        <f t="shared" si="1"/>
        <v>0.45634920634920634</v>
      </c>
      <c r="J14" s="311">
        <f t="shared" si="1"/>
        <v>0.45627038244885859</v>
      </c>
      <c r="K14" s="311">
        <f t="shared" si="1"/>
        <v>0.48204518430439952</v>
      </c>
      <c r="L14" s="311">
        <f t="shared" si="1"/>
        <v>0.48160762942779289</v>
      </c>
      <c r="M14" s="311">
        <f t="shared" si="1"/>
        <v>0.49898989898989898</v>
      </c>
      <c r="N14" s="311">
        <f t="shared" si="1"/>
        <v>0.50133552496404354</v>
      </c>
      <c r="O14" s="311">
        <f t="shared" si="1"/>
        <v>0.5341358246496587</v>
      </c>
      <c r="P14" s="311">
        <f t="shared" si="1"/>
        <v>0.55905368516833487</v>
      </c>
      <c r="Q14" s="312">
        <f>Q8/SUM(Q$7:Q$9)</f>
        <v>0.58444854637748034</v>
      </c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</row>
    <row r="15" spans="1:50" ht="11.25" customHeight="1" x14ac:dyDescent="0.25">
      <c r="B15" s="210" t="s">
        <v>114</v>
      </c>
      <c r="C15" s="316">
        <f t="shared" ref="C15:P15" si="2">C9/SUM(C$7:C$9)</f>
        <v>0.15873015873015872</v>
      </c>
      <c r="D15" s="317">
        <f t="shared" si="2"/>
        <v>0.1580168164685416</v>
      </c>
      <c r="E15" s="317">
        <f t="shared" si="2"/>
        <v>0.17781043350477591</v>
      </c>
      <c r="F15" s="317">
        <f t="shared" si="2"/>
        <v>0.22715125601282737</v>
      </c>
      <c r="G15" s="317">
        <f t="shared" si="2"/>
        <v>0.1997828447339848</v>
      </c>
      <c r="H15" s="317">
        <f t="shared" si="2"/>
        <v>0.2</v>
      </c>
      <c r="I15" s="317">
        <f t="shared" si="2"/>
        <v>0.17885487528344671</v>
      </c>
      <c r="J15" s="317">
        <f t="shared" si="2"/>
        <v>0.22294693151497183</v>
      </c>
      <c r="K15" s="317">
        <f t="shared" si="2"/>
        <v>0.20332936979785968</v>
      </c>
      <c r="L15" s="317">
        <f t="shared" si="2"/>
        <v>0.19141689373297002</v>
      </c>
      <c r="M15" s="317">
        <f t="shared" si="2"/>
        <v>0.19685746352413019</v>
      </c>
      <c r="N15" s="317">
        <f t="shared" si="2"/>
        <v>0.19354838709677419</v>
      </c>
      <c r="O15" s="317">
        <f t="shared" si="2"/>
        <v>0.18002155946819978</v>
      </c>
      <c r="P15" s="317">
        <f t="shared" si="2"/>
        <v>0.17215650591446771</v>
      </c>
      <c r="Q15" s="318">
        <f>Q9/SUM(Q$7:Q$9)</f>
        <v>0.18689432395016151</v>
      </c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</row>
    <row r="16" spans="1:50" ht="11.25" customHeight="1" x14ac:dyDescent="0.25">
      <c r="B16" s="211" t="s">
        <v>45</v>
      </c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</row>
    <row r="17" spans="3:44" ht="11.25" customHeight="1" x14ac:dyDescent="0.25"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</row>
    <row r="18" spans="3:44" ht="11.25" customHeight="1" x14ac:dyDescent="0.25"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</row>
    <row r="19" spans="3:44" ht="11.25" customHeight="1" x14ac:dyDescent="0.25"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</row>
    <row r="20" spans="3:44" ht="11.25" customHeight="1" x14ac:dyDescent="0.25"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</row>
    <row r="21" spans="3:44" ht="11.25" customHeight="1" x14ac:dyDescent="0.25"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</row>
    <row r="22" spans="3:44" ht="11.25" customHeight="1" x14ac:dyDescent="0.25"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</row>
    <row r="41" spans="1:46" ht="11.25" customHeight="1" x14ac:dyDescent="0.2">
      <c r="C41" s="371" t="s">
        <v>109</v>
      </c>
      <c r="O41" s="217"/>
      <c r="P41" s="217"/>
      <c r="Q41" s="217"/>
      <c r="R41" s="217"/>
    </row>
    <row r="42" spans="1:46" ht="11.25" customHeight="1" x14ac:dyDescent="0.2">
      <c r="C42" s="611">
        <v>2010</v>
      </c>
      <c r="D42" s="610"/>
      <c r="E42" s="610"/>
      <c r="F42" s="610"/>
      <c r="G42" s="610">
        <v>2011</v>
      </c>
      <c r="H42" s="610"/>
      <c r="I42" s="610"/>
      <c r="J42" s="610"/>
      <c r="K42" s="610">
        <v>2012</v>
      </c>
      <c r="L42" s="610"/>
      <c r="M42" s="610"/>
      <c r="N42" s="610"/>
      <c r="O42" s="610">
        <v>2013</v>
      </c>
      <c r="P42" s="610"/>
      <c r="Q42" s="610"/>
      <c r="R42" s="610"/>
      <c r="S42" s="610">
        <v>2014</v>
      </c>
      <c r="T42" s="610"/>
      <c r="U42" s="610"/>
      <c r="V42" s="610"/>
      <c r="W42" s="610">
        <v>2015</v>
      </c>
      <c r="X42" s="610"/>
      <c r="Y42" s="610"/>
      <c r="Z42" s="610"/>
      <c r="AA42" s="610">
        <v>2016</v>
      </c>
      <c r="AB42" s="610"/>
      <c r="AC42" s="610"/>
      <c r="AD42" s="610"/>
      <c r="AE42" s="610">
        <v>2017</v>
      </c>
      <c r="AF42" s="610"/>
      <c r="AG42" s="610"/>
      <c r="AH42" s="610"/>
      <c r="AI42" s="610">
        <v>2018</v>
      </c>
      <c r="AJ42" s="610"/>
      <c r="AK42" s="610"/>
      <c r="AL42" s="610"/>
      <c r="AM42" s="609">
        <v>2019</v>
      </c>
      <c r="AN42" s="609"/>
      <c r="AO42" s="609"/>
      <c r="AP42" s="609"/>
      <c r="AQ42" s="606">
        <v>2020</v>
      </c>
      <c r="AR42" s="606"/>
      <c r="AS42" s="606"/>
      <c r="AT42" s="607"/>
    </row>
    <row r="43" spans="1:46" s="372" customFormat="1" ht="11.25" customHeight="1" x14ac:dyDescent="0.2">
      <c r="A43" s="203"/>
      <c r="C43" s="234" t="s">
        <v>46</v>
      </c>
      <c r="D43" s="235" t="s">
        <v>47</v>
      </c>
      <c r="E43" s="235" t="s">
        <v>48</v>
      </c>
      <c r="F43" s="235" t="s">
        <v>49</v>
      </c>
      <c r="G43" s="235" t="s">
        <v>46</v>
      </c>
      <c r="H43" s="235" t="s">
        <v>47</v>
      </c>
      <c r="I43" s="235" t="s">
        <v>48</v>
      </c>
      <c r="J43" s="235" t="s">
        <v>49</v>
      </c>
      <c r="K43" s="235" t="s">
        <v>46</v>
      </c>
      <c r="L43" s="235" t="s">
        <v>47</v>
      </c>
      <c r="M43" s="235" t="s">
        <v>48</v>
      </c>
      <c r="N43" s="235" t="s">
        <v>49</v>
      </c>
      <c r="O43" s="235" t="s">
        <v>46</v>
      </c>
      <c r="P43" s="235" t="s">
        <v>47</v>
      </c>
      <c r="Q43" s="235" t="s">
        <v>48</v>
      </c>
      <c r="R43" s="235" t="s">
        <v>49</v>
      </c>
      <c r="S43" s="235" t="s">
        <v>46</v>
      </c>
      <c r="T43" s="235" t="s">
        <v>47</v>
      </c>
      <c r="U43" s="235" t="s">
        <v>48</v>
      </c>
      <c r="V43" s="235" t="s">
        <v>49</v>
      </c>
      <c r="W43" s="235" t="s">
        <v>46</v>
      </c>
      <c r="X43" s="235" t="s">
        <v>47</v>
      </c>
      <c r="Y43" s="235" t="s">
        <v>48</v>
      </c>
      <c r="Z43" s="235" t="s">
        <v>49</v>
      </c>
      <c r="AA43" s="235" t="s">
        <v>46</v>
      </c>
      <c r="AB43" s="235" t="s">
        <v>47</v>
      </c>
      <c r="AC43" s="235" t="s">
        <v>48</v>
      </c>
      <c r="AD43" s="235" t="s">
        <v>49</v>
      </c>
      <c r="AE43" s="235" t="s">
        <v>46</v>
      </c>
      <c r="AF43" s="235" t="s">
        <v>47</v>
      </c>
      <c r="AG43" s="235" t="s">
        <v>48</v>
      </c>
      <c r="AH43" s="235" t="s">
        <v>49</v>
      </c>
      <c r="AI43" s="235" t="s">
        <v>46</v>
      </c>
      <c r="AJ43" s="235" t="s">
        <v>47</v>
      </c>
      <c r="AK43" s="235" t="s">
        <v>48</v>
      </c>
      <c r="AL43" s="235" t="s">
        <v>49</v>
      </c>
      <c r="AM43" s="163" t="s">
        <v>46</v>
      </c>
      <c r="AN43" s="163" t="s">
        <v>47</v>
      </c>
      <c r="AO43" s="163" t="s">
        <v>48</v>
      </c>
      <c r="AP43" s="163" t="s">
        <v>49</v>
      </c>
      <c r="AQ43" s="163" t="s">
        <v>46</v>
      </c>
      <c r="AR43" s="163" t="s">
        <v>47</v>
      </c>
      <c r="AS43" s="163" t="s">
        <v>48</v>
      </c>
      <c r="AT43" s="392" t="s">
        <v>49</v>
      </c>
    </row>
    <row r="44" spans="1:46" ht="11.25" customHeight="1" x14ac:dyDescent="0.2">
      <c r="B44" s="603" t="s">
        <v>111</v>
      </c>
      <c r="C44" s="284">
        <v>246</v>
      </c>
      <c r="D44" s="285">
        <v>213</v>
      </c>
      <c r="E44" s="285">
        <v>232</v>
      </c>
      <c r="F44" s="285">
        <v>329</v>
      </c>
      <c r="G44" s="285">
        <v>281</v>
      </c>
      <c r="H44" s="285">
        <v>239</v>
      </c>
      <c r="I44" s="285">
        <v>262</v>
      </c>
      <c r="J44" s="285">
        <v>307</v>
      </c>
      <c r="K44" s="285">
        <v>306</v>
      </c>
      <c r="L44" s="285">
        <v>276</v>
      </c>
      <c r="M44" s="285">
        <v>263</v>
      </c>
      <c r="N44" s="285">
        <v>442</v>
      </c>
      <c r="O44" s="285">
        <v>271</v>
      </c>
      <c r="P44" s="285">
        <v>209</v>
      </c>
      <c r="Q44" s="285">
        <v>273</v>
      </c>
      <c r="R44" s="285">
        <v>329</v>
      </c>
      <c r="S44" s="285">
        <v>341</v>
      </c>
      <c r="T44" s="285">
        <v>308</v>
      </c>
      <c r="U44" s="285">
        <v>320</v>
      </c>
      <c r="V44" s="285">
        <v>354</v>
      </c>
      <c r="W44" s="285">
        <v>400</v>
      </c>
      <c r="X44" s="285">
        <v>347</v>
      </c>
      <c r="Y44" s="285">
        <v>334</v>
      </c>
      <c r="Z44" s="285">
        <v>359</v>
      </c>
      <c r="AA44" s="285">
        <v>350</v>
      </c>
      <c r="AB44" s="285">
        <v>343</v>
      </c>
      <c r="AC44" s="285">
        <v>336</v>
      </c>
      <c r="AD44" s="285">
        <v>326</v>
      </c>
      <c r="AE44" s="285">
        <v>411</v>
      </c>
      <c r="AF44" s="285">
        <v>328</v>
      </c>
      <c r="AG44" s="285">
        <v>368</v>
      </c>
      <c r="AH44" s="285">
        <v>378</v>
      </c>
      <c r="AI44" s="285">
        <v>415</v>
      </c>
      <c r="AJ44" s="285">
        <v>357</v>
      </c>
      <c r="AK44" s="285">
        <v>409</v>
      </c>
      <c r="AL44" s="285">
        <v>410</v>
      </c>
      <c r="AM44" s="285">
        <v>375</v>
      </c>
      <c r="AN44" s="285">
        <v>379</v>
      </c>
      <c r="AO44" s="285">
        <v>366</v>
      </c>
      <c r="AP44" s="285">
        <v>357</v>
      </c>
      <c r="AQ44" s="285">
        <v>309</v>
      </c>
      <c r="AR44" s="285">
        <v>177</v>
      </c>
      <c r="AS44" s="285">
        <v>243</v>
      </c>
      <c r="AT44" s="286">
        <v>262</v>
      </c>
    </row>
    <row r="45" spans="1:46" ht="11.25" customHeight="1" x14ac:dyDescent="0.2">
      <c r="B45" s="265" t="s">
        <v>71</v>
      </c>
      <c r="C45" s="287">
        <v>295</v>
      </c>
      <c r="D45" s="288">
        <v>286</v>
      </c>
      <c r="E45" s="288">
        <v>257</v>
      </c>
      <c r="F45" s="288">
        <v>353</v>
      </c>
      <c r="G45" s="288">
        <v>372</v>
      </c>
      <c r="H45" s="288">
        <v>323</v>
      </c>
      <c r="I45" s="288">
        <v>323</v>
      </c>
      <c r="J45" s="288">
        <v>373</v>
      </c>
      <c r="K45" s="288">
        <v>426</v>
      </c>
      <c r="L45" s="288">
        <v>327</v>
      </c>
      <c r="M45" s="288">
        <v>357</v>
      </c>
      <c r="N45" s="288">
        <v>500</v>
      </c>
      <c r="O45" s="288">
        <v>368</v>
      </c>
      <c r="P45" s="288">
        <v>322</v>
      </c>
      <c r="Q45" s="288">
        <v>424</v>
      </c>
      <c r="R45" s="288">
        <v>425</v>
      </c>
      <c r="S45" s="288">
        <v>545</v>
      </c>
      <c r="T45" s="288">
        <v>434</v>
      </c>
      <c r="U45" s="288">
        <v>489</v>
      </c>
      <c r="V45" s="288">
        <v>559</v>
      </c>
      <c r="W45" s="288">
        <v>552</v>
      </c>
      <c r="X45" s="288">
        <v>520</v>
      </c>
      <c r="Y45" s="288">
        <v>523</v>
      </c>
      <c r="Z45" s="288">
        <v>526</v>
      </c>
      <c r="AA45" s="288">
        <v>586</v>
      </c>
      <c r="AB45" s="288">
        <v>538</v>
      </c>
      <c r="AC45" s="288">
        <v>535</v>
      </c>
      <c r="AD45" s="288">
        <v>564</v>
      </c>
      <c r="AE45" s="288">
        <v>645</v>
      </c>
      <c r="AF45" s="288">
        <v>543</v>
      </c>
      <c r="AG45" s="288">
        <v>617</v>
      </c>
      <c r="AH45" s="288">
        <v>635</v>
      </c>
      <c r="AI45" s="288">
        <v>766</v>
      </c>
      <c r="AJ45" s="288">
        <v>702</v>
      </c>
      <c r="AK45" s="288">
        <v>750</v>
      </c>
      <c r="AL45" s="288">
        <v>755</v>
      </c>
      <c r="AM45" s="288">
        <v>724</v>
      </c>
      <c r="AN45" s="288">
        <v>773</v>
      </c>
      <c r="AO45" s="288">
        <v>797</v>
      </c>
      <c r="AP45" s="288">
        <v>778</v>
      </c>
      <c r="AQ45" s="288">
        <v>737</v>
      </c>
      <c r="AR45" s="288">
        <v>408</v>
      </c>
      <c r="AS45" s="288">
        <v>665</v>
      </c>
      <c r="AT45" s="289">
        <v>723</v>
      </c>
    </row>
    <row r="46" spans="1:46" ht="11.25" customHeight="1" x14ac:dyDescent="0.2">
      <c r="B46" s="234" t="s">
        <v>114</v>
      </c>
      <c r="C46" s="303">
        <v>167</v>
      </c>
      <c r="D46" s="304">
        <v>132</v>
      </c>
      <c r="E46" s="304">
        <v>115</v>
      </c>
      <c r="F46" s="304">
        <v>138</v>
      </c>
      <c r="G46" s="304">
        <v>182</v>
      </c>
      <c r="H46" s="304">
        <v>155</v>
      </c>
      <c r="I46" s="304">
        <v>149</v>
      </c>
      <c r="J46" s="304">
        <v>134</v>
      </c>
      <c r="K46" s="304">
        <v>194</v>
      </c>
      <c r="L46" s="304">
        <v>148</v>
      </c>
      <c r="M46" s="304">
        <v>119</v>
      </c>
      <c r="N46" s="304">
        <v>170</v>
      </c>
      <c r="O46" s="304">
        <v>214</v>
      </c>
      <c r="P46" s="304">
        <v>168</v>
      </c>
      <c r="Q46" s="304">
        <v>170</v>
      </c>
      <c r="R46" s="304">
        <v>200</v>
      </c>
      <c r="S46" s="304">
        <v>258</v>
      </c>
      <c r="T46" s="304">
        <v>177</v>
      </c>
      <c r="U46" s="304">
        <v>226</v>
      </c>
      <c r="V46" s="304">
        <v>194</v>
      </c>
      <c r="W46" s="304">
        <v>261</v>
      </c>
      <c r="X46" s="304">
        <v>183</v>
      </c>
      <c r="Y46" s="304">
        <v>189</v>
      </c>
      <c r="Z46" s="304">
        <v>210</v>
      </c>
      <c r="AA46" s="304">
        <v>273</v>
      </c>
      <c r="AB46" s="304">
        <v>205</v>
      </c>
      <c r="AC46" s="304">
        <v>200</v>
      </c>
      <c r="AD46" s="304">
        <v>199</v>
      </c>
      <c r="AE46" s="304">
        <v>287</v>
      </c>
      <c r="AF46" s="304">
        <v>215</v>
      </c>
      <c r="AG46" s="304">
        <v>231</v>
      </c>
      <c r="AH46" s="304">
        <v>209</v>
      </c>
      <c r="AI46" s="304">
        <v>321</v>
      </c>
      <c r="AJ46" s="304">
        <v>237</v>
      </c>
      <c r="AK46" s="304">
        <v>197</v>
      </c>
      <c r="AL46" s="304">
        <v>247</v>
      </c>
      <c r="AM46" s="304">
        <v>305</v>
      </c>
      <c r="AN46" s="304">
        <v>236</v>
      </c>
      <c r="AO46" s="304">
        <v>206</v>
      </c>
      <c r="AP46" s="304">
        <v>199</v>
      </c>
      <c r="AQ46" s="304">
        <v>266</v>
      </c>
      <c r="AR46" s="304">
        <v>140</v>
      </c>
      <c r="AS46" s="304">
        <v>200</v>
      </c>
      <c r="AT46" s="305">
        <v>204</v>
      </c>
    </row>
    <row r="47" spans="1:46" ht="11.25" customHeight="1" x14ac:dyDescent="0.2">
      <c r="B47" s="211" t="s">
        <v>45</v>
      </c>
      <c r="AO47" s="285"/>
      <c r="AP47" s="285"/>
      <c r="AQ47" s="285"/>
    </row>
    <row r="57" spans="44:52" ht="11.25" customHeight="1" x14ac:dyDescent="0.2">
      <c r="AR57" s="373"/>
      <c r="AS57" s="373"/>
      <c r="AT57" s="373"/>
      <c r="AU57" s="373"/>
      <c r="AV57" s="373"/>
      <c r="AW57" s="373"/>
      <c r="AX57" s="373"/>
      <c r="AY57" s="373"/>
      <c r="AZ57" s="373"/>
    </row>
  </sheetData>
  <mergeCells count="11">
    <mergeCell ref="AQ42:AT42"/>
    <mergeCell ref="AM42:AP42"/>
    <mergeCell ref="AI42:AL42"/>
    <mergeCell ref="AE42:AH42"/>
    <mergeCell ref="C42:F42"/>
    <mergeCell ref="G42:J42"/>
    <mergeCell ref="K42:N42"/>
    <mergeCell ref="O42:R42"/>
    <mergeCell ref="AA42:AD42"/>
    <mergeCell ref="S42:V42"/>
    <mergeCell ref="W42:Z42"/>
  </mergeCells>
  <phoneticPr fontId="5" type="noConversion"/>
  <pageMargins left="0.7" right="0.7" top="0.75" bottom="0.75" header="0.3" footer="0.3"/>
  <pageSetup scale="26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W78"/>
  <sheetViews>
    <sheetView showGridLines="0" zoomScaleNormal="100" workbookViewId="0">
      <selection activeCell="X70" sqref="X70"/>
    </sheetView>
  </sheetViews>
  <sheetFormatPr defaultColWidth="9.140625" defaultRowHeight="11.25" customHeight="1" x14ac:dyDescent="0.2"/>
  <cols>
    <col min="1" max="1" width="3.28515625" style="8" customWidth="1"/>
    <col min="2" max="2" width="21.140625" style="8" customWidth="1"/>
    <col min="3" max="41" width="8.28515625" style="8" customWidth="1"/>
    <col min="42" max="16384" width="9.140625" style="8"/>
  </cols>
  <sheetData>
    <row r="1" spans="1:20" ht="11.25" customHeight="1" x14ac:dyDescent="0.2">
      <c r="A1" s="72"/>
    </row>
    <row r="5" spans="1:20" ht="11.25" customHeight="1" x14ac:dyDescent="0.2">
      <c r="C5" s="92" t="s">
        <v>115</v>
      </c>
    </row>
    <row r="6" spans="1:20" ht="11.25" customHeight="1" x14ac:dyDescent="0.2">
      <c r="B6" s="1"/>
      <c r="C6" s="160">
        <v>2006</v>
      </c>
      <c r="D6" s="161">
        <v>2007</v>
      </c>
      <c r="E6" s="161">
        <v>2008</v>
      </c>
      <c r="F6" s="161">
        <v>2009</v>
      </c>
      <c r="G6" s="161">
        <v>2010</v>
      </c>
      <c r="H6" s="161">
        <v>2011</v>
      </c>
      <c r="I6" s="161">
        <v>2012</v>
      </c>
      <c r="J6" s="161">
        <v>2013</v>
      </c>
      <c r="K6" s="161">
        <v>2014</v>
      </c>
      <c r="L6" s="161">
        <v>2015</v>
      </c>
      <c r="M6" s="161">
        <v>2016</v>
      </c>
      <c r="N6" s="161">
        <v>2017</v>
      </c>
      <c r="O6" s="161">
        <v>2018</v>
      </c>
      <c r="P6" s="208">
        <v>2019</v>
      </c>
      <c r="Q6" s="367">
        <v>2020</v>
      </c>
    </row>
    <row r="7" spans="1:20" ht="11.25" customHeight="1" x14ac:dyDescent="0.2">
      <c r="B7" s="157" t="s">
        <v>76</v>
      </c>
      <c r="C7" s="417">
        <v>26.523060638011714</v>
      </c>
      <c r="D7" s="418">
        <v>26.080409786550497</v>
      </c>
      <c r="E7" s="418">
        <v>13.938786598783214</v>
      </c>
      <c r="F7" s="418">
        <v>6.0885145925607587</v>
      </c>
      <c r="G7" s="418">
        <v>11.994499123935492</v>
      </c>
      <c r="H7" s="418">
        <v>8.6931989852810911</v>
      </c>
      <c r="I7" s="418">
        <v>13.554273659394809</v>
      </c>
      <c r="J7" s="418">
        <v>22.553574005660135</v>
      </c>
      <c r="K7" s="418">
        <v>28.113432354424987</v>
      </c>
      <c r="L7" s="418">
        <v>14.180959434035586</v>
      </c>
      <c r="M7" s="418">
        <v>14.671855519964712</v>
      </c>
      <c r="N7" s="418">
        <v>15.194192870060672</v>
      </c>
      <c r="O7" s="418">
        <v>23.609412780490022</v>
      </c>
      <c r="P7" s="418">
        <v>22.266465588042767</v>
      </c>
      <c r="Q7" s="419">
        <v>11.014002613832057</v>
      </c>
    </row>
    <row r="8" spans="1:20" ht="11.25" customHeight="1" x14ac:dyDescent="0.2">
      <c r="B8" s="158" t="s">
        <v>97</v>
      </c>
      <c r="C8" s="458">
        <v>65.408658208442347</v>
      </c>
      <c r="D8" s="459">
        <v>122.32406353527929</v>
      </c>
      <c r="E8" s="459">
        <v>39.509376449508849</v>
      </c>
      <c r="F8" s="459">
        <v>17.883143795920425</v>
      </c>
      <c r="G8" s="459">
        <v>32.137781434592334</v>
      </c>
      <c r="H8" s="459">
        <v>45.186293203792559</v>
      </c>
      <c r="I8" s="459">
        <v>50.098548063237409</v>
      </c>
      <c r="J8" s="459">
        <v>92.078177909654059</v>
      </c>
      <c r="K8" s="459">
        <v>74.131669292034445</v>
      </c>
      <c r="L8" s="459">
        <v>81.80172060843482</v>
      </c>
      <c r="M8" s="459">
        <v>162.05316201013213</v>
      </c>
      <c r="N8" s="459">
        <v>114.27496851538289</v>
      </c>
      <c r="O8" s="459">
        <v>135.89001950400595</v>
      </c>
      <c r="P8" s="459">
        <v>137.22600600387847</v>
      </c>
      <c r="Q8" s="460">
        <v>134.07916857140162</v>
      </c>
      <c r="T8" s="9"/>
    </row>
    <row r="9" spans="1:20" ht="11.25" customHeight="1" x14ac:dyDescent="0.2">
      <c r="B9" s="158" t="s">
        <v>78</v>
      </c>
      <c r="C9" s="461">
        <v>72.931893148778059</v>
      </c>
      <c r="D9" s="420">
        <v>58.885435484439071</v>
      </c>
      <c r="E9" s="420">
        <v>29.190858419090901</v>
      </c>
      <c r="F9" s="420">
        <v>13.57979751215538</v>
      </c>
      <c r="G9" s="420">
        <v>44.051709940465152</v>
      </c>
      <c r="H9" s="420">
        <v>49.806619791621564</v>
      </c>
      <c r="I9" s="420">
        <v>45.244086591111163</v>
      </c>
      <c r="J9" s="420">
        <v>30.252077972808088</v>
      </c>
      <c r="K9" s="420">
        <v>58.409266993103714</v>
      </c>
      <c r="L9" s="420">
        <v>60.098530995644815</v>
      </c>
      <c r="M9" s="420">
        <v>72.155444719504999</v>
      </c>
      <c r="N9" s="420">
        <v>86.726657601849809</v>
      </c>
      <c r="O9" s="420">
        <v>101.9201754951881</v>
      </c>
      <c r="P9" s="420">
        <v>119.43333734976548</v>
      </c>
      <c r="Q9" s="421">
        <v>79.179874443958852</v>
      </c>
    </row>
    <row r="10" spans="1:20" ht="11.25" customHeight="1" x14ac:dyDescent="0.2">
      <c r="B10" s="158" t="s">
        <v>79</v>
      </c>
      <c r="C10" s="458">
        <v>35.718113049464002</v>
      </c>
      <c r="D10" s="459">
        <v>46.425599836819231</v>
      </c>
      <c r="E10" s="459">
        <v>32.15350583585235</v>
      </c>
      <c r="F10" s="459">
        <v>27.734655121633352</v>
      </c>
      <c r="G10" s="459">
        <v>33.747088393340654</v>
      </c>
      <c r="H10" s="459">
        <v>30.705690516227875</v>
      </c>
      <c r="I10" s="459">
        <v>42.267208540307834</v>
      </c>
      <c r="J10" s="459">
        <v>56.536663029955278</v>
      </c>
      <c r="K10" s="459">
        <v>52.236759834946007</v>
      </c>
      <c r="L10" s="459">
        <v>48.74787213608186</v>
      </c>
      <c r="M10" s="459">
        <v>33.676547968651974</v>
      </c>
      <c r="N10" s="459">
        <v>47.88606489116286</v>
      </c>
      <c r="O10" s="459">
        <v>70.021527978167995</v>
      </c>
      <c r="P10" s="459">
        <v>64.468095243113595</v>
      </c>
      <c r="Q10" s="460">
        <v>59.633792645135571</v>
      </c>
    </row>
    <row r="11" spans="1:20" ht="11.25" customHeight="1" x14ac:dyDescent="0.2">
      <c r="B11" s="158" t="s">
        <v>80</v>
      </c>
      <c r="C11" s="461">
        <v>38.928218190947071</v>
      </c>
      <c r="D11" s="420">
        <v>105.12237509420565</v>
      </c>
      <c r="E11" s="420">
        <v>32.282432584353984</v>
      </c>
      <c r="F11" s="420">
        <v>22.530377303395827</v>
      </c>
      <c r="G11" s="420">
        <v>24.387372485395694</v>
      </c>
      <c r="H11" s="420">
        <v>46.884042191181564</v>
      </c>
      <c r="I11" s="420">
        <v>40.068339356039054</v>
      </c>
      <c r="J11" s="420">
        <v>48.63398184264792</v>
      </c>
      <c r="K11" s="420">
        <v>67.790099939915578</v>
      </c>
      <c r="L11" s="420">
        <v>45.641347179876057</v>
      </c>
      <c r="M11" s="420">
        <v>54.672490417935784</v>
      </c>
      <c r="N11" s="420">
        <v>68.067251705122004</v>
      </c>
      <c r="O11" s="420">
        <v>69.335499376280623</v>
      </c>
      <c r="P11" s="420">
        <v>67.023553221065583</v>
      </c>
      <c r="Q11" s="421">
        <v>41.14098332895076</v>
      </c>
    </row>
    <row r="12" spans="1:20" ht="11.25" customHeight="1" x14ac:dyDescent="0.2">
      <c r="B12" s="158" t="s">
        <v>81</v>
      </c>
      <c r="C12" s="458">
        <v>99.711101215699216</v>
      </c>
      <c r="D12" s="459">
        <v>193.34965787644168</v>
      </c>
      <c r="E12" s="459">
        <v>112.50637035105542</v>
      </c>
      <c r="F12" s="459">
        <v>21.20196395838876</v>
      </c>
      <c r="G12" s="459">
        <v>58.560081571119724</v>
      </c>
      <c r="H12" s="459">
        <v>63.691143586993235</v>
      </c>
      <c r="I12" s="459">
        <v>79.290679790498984</v>
      </c>
      <c r="J12" s="459">
        <v>76.633608405890712</v>
      </c>
      <c r="K12" s="459">
        <v>84.482958863516032</v>
      </c>
      <c r="L12" s="459">
        <v>105.1770978975874</v>
      </c>
      <c r="M12" s="459">
        <v>98.048746026516341</v>
      </c>
      <c r="N12" s="459">
        <v>106.82717044665402</v>
      </c>
      <c r="O12" s="459">
        <v>120.9284028692698</v>
      </c>
      <c r="P12" s="459">
        <v>113.39842331594436</v>
      </c>
      <c r="Q12" s="460">
        <v>81.246955630332138</v>
      </c>
    </row>
    <row r="13" spans="1:20" ht="11.25" customHeight="1" x14ac:dyDescent="0.2">
      <c r="B13" s="159" t="s">
        <v>82</v>
      </c>
      <c r="C13" s="462">
        <v>102.19389370266832</v>
      </c>
      <c r="D13" s="463">
        <v>210.88410628981109</v>
      </c>
      <c r="E13" s="463">
        <v>67.259663754316279</v>
      </c>
      <c r="F13" s="463">
        <v>27.659916874765159</v>
      </c>
      <c r="G13" s="463">
        <v>74.025760357468727</v>
      </c>
      <c r="H13" s="463">
        <v>93.282060974068415</v>
      </c>
      <c r="I13" s="463">
        <v>104.6635619239853</v>
      </c>
      <c r="J13" s="463">
        <v>102.25243755329409</v>
      </c>
      <c r="K13" s="463">
        <v>160.23418206149893</v>
      </c>
      <c r="L13" s="463">
        <v>150.98431260146751</v>
      </c>
      <c r="M13" s="463">
        <v>159.87442999298045</v>
      </c>
      <c r="N13" s="463">
        <v>197.59322055255234</v>
      </c>
      <c r="O13" s="463">
        <v>223.04031426005358</v>
      </c>
      <c r="P13" s="463">
        <v>240.45231779861231</v>
      </c>
      <c r="Q13" s="464">
        <v>155.00092669929577</v>
      </c>
    </row>
    <row r="14" spans="1:20" ht="11.25" customHeight="1" x14ac:dyDescent="0.2">
      <c r="B14" s="101" t="s">
        <v>45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S14" s="1"/>
    </row>
    <row r="15" spans="1:20" ht="11.25" customHeight="1" x14ac:dyDescent="0.2">
      <c r="B15" s="1"/>
      <c r="C15" s="160">
        <v>2006</v>
      </c>
      <c r="D15" s="161">
        <v>2007</v>
      </c>
      <c r="E15" s="161">
        <v>2008</v>
      </c>
      <c r="F15" s="161">
        <v>2009</v>
      </c>
      <c r="G15" s="161">
        <v>2010</v>
      </c>
      <c r="H15" s="161">
        <v>2011</v>
      </c>
      <c r="I15" s="161">
        <v>2012</v>
      </c>
      <c r="J15" s="161">
        <v>2013</v>
      </c>
      <c r="K15" s="161">
        <v>2014</v>
      </c>
      <c r="L15" s="161">
        <v>2015</v>
      </c>
      <c r="M15" s="161">
        <v>2016</v>
      </c>
      <c r="N15" s="161">
        <v>2017</v>
      </c>
      <c r="O15" s="161">
        <v>2018</v>
      </c>
      <c r="P15" s="208">
        <v>2019</v>
      </c>
      <c r="Q15" s="367">
        <v>2020</v>
      </c>
      <c r="R15" s="1"/>
    </row>
    <row r="16" spans="1:20" ht="11.25" customHeight="1" x14ac:dyDescent="0.2">
      <c r="B16" s="157" t="s">
        <v>76</v>
      </c>
      <c r="C16" s="64">
        <f>C7/SUM(C$7:C$13)</f>
        <v>6.0086459123768379E-2</v>
      </c>
      <c r="D16" s="65">
        <f t="shared" ref="D16:O16" si="0">D7/SUM(D$7:D$13)</f>
        <v>3.4178192648362034E-2</v>
      </c>
      <c r="E16" s="65">
        <f t="shared" si="0"/>
        <v>4.2646996108093485E-2</v>
      </c>
      <c r="F16" s="65">
        <f t="shared" si="0"/>
        <v>4.4546292365296891E-2</v>
      </c>
      <c r="G16" s="65">
        <f t="shared" si="0"/>
        <v>4.3005788766263472E-2</v>
      </c>
      <c r="H16" s="65">
        <f t="shared" si="0"/>
        <v>2.570058660793861E-2</v>
      </c>
      <c r="I16" s="65">
        <f t="shared" si="0"/>
        <v>3.6126743656886486E-2</v>
      </c>
      <c r="J16" s="65">
        <f t="shared" si="0"/>
        <v>5.2579723565886131E-2</v>
      </c>
      <c r="K16" s="65">
        <f t="shared" si="0"/>
        <v>5.3508792556343047E-2</v>
      </c>
      <c r="L16" s="65">
        <f t="shared" si="0"/>
        <v>2.7990659667493395E-2</v>
      </c>
      <c r="M16" s="65">
        <f t="shared" si="0"/>
        <v>2.4652254951468226E-2</v>
      </c>
      <c r="N16" s="65">
        <f t="shared" si="0"/>
        <v>2.3868866220514404E-2</v>
      </c>
      <c r="O16" s="65">
        <f t="shared" si="0"/>
        <v>3.1701322752448836E-2</v>
      </c>
      <c r="P16" s="65">
        <f t="shared" ref="P16:Q22" si="1">P7/SUM(P$7:P$13)</f>
        <v>2.9134360988916339E-2</v>
      </c>
      <c r="Q16" s="66">
        <f t="shared" si="1"/>
        <v>1.9622460205304885E-2</v>
      </c>
      <c r="R16" s="1"/>
      <c r="S16" s="1"/>
    </row>
    <row r="17" spans="2:49" ht="11.25" customHeight="1" x14ac:dyDescent="0.2">
      <c r="B17" s="158" t="s">
        <v>97</v>
      </c>
      <c r="C17" s="67">
        <f t="shared" ref="C17:O22" si="2">C8/SUM(C$7:C$13)</f>
        <v>0.14817953031218237</v>
      </c>
      <c r="D17" s="55">
        <f t="shared" si="2"/>
        <v>0.1603048204861901</v>
      </c>
      <c r="E17" s="55">
        <f t="shared" si="2"/>
        <v>0.12088256117089077</v>
      </c>
      <c r="F17" s="55">
        <f t="shared" si="2"/>
        <v>0.13084106801962417</v>
      </c>
      <c r="G17" s="55">
        <f t="shared" si="2"/>
        <v>0.1152287082196176</v>
      </c>
      <c r="H17" s="55">
        <f t="shared" si="2"/>
        <v>0.13358882546483294</v>
      </c>
      <c r="I17" s="55">
        <f t="shared" si="2"/>
        <v>0.13352964894642652</v>
      </c>
      <c r="J17" s="55">
        <f t="shared" si="2"/>
        <v>0.21466420974897657</v>
      </c>
      <c r="K17" s="55">
        <f t="shared" si="2"/>
        <v>0.14109611604854605</v>
      </c>
      <c r="L17" s="55">
        <f t="shared" si="2"/>
        <v>0.16146186246542887</v>
      </c>
      <c r="M17" s="55">
        <f t="shared" si="2"/>
        <v>0.27228838643682135</v>
      </c>
      <c r="N17" s="55">
        <f t="shared" si="2"/>
        <v>0.17951686931800007</v>
      </c>
      <c r="O17" s="55">
        <f t="shared" si="2"/>
        <v>0.18246507895753125</v>
      </c>
      <c r="P17" s="55">
        <f t="shared" si="1"/>
        <v>0.17955216018347983</v>
      </c>
      <c r="Q17" s="56">
        <f t="shared" si="1"/>
        <v>0.23887438943845626</v>
      </c>
    </row>
    <row r="18" spans="2:49" ht="11.25" customHeight="1" x14ac:dyDescent="0.2">
      <c r="B18" s="158" t="s">
        <v>78</v>
      </c>
      <c r="C18" s="68">
        <f t="shared" si="2"/>
        <v>0.16522298373901415</v>
      </c>
      <c r="D18" s="53">
        <f t="shared" si="2"/>
        <v>7.7168946908485164E-2</v>
      </c>
      <c r="E18" s="53">
        <f t="shared" si="2"/>
        <v>8.9312108810070415E-2</v>
      </c>
      <c r="F18" s="53">
        <f t="shared" si="2"/>
        <v>9.9355864397062829E-2</v>
      </c>
      <c r="G18" s="53">
        <f t="shared" si="2"/>
        <v>0.15794561431180124</v>
      </c>
      <c r="H18" s="53">
        <f t="shared" si="2"/>
        <v>0.14724836596638069</v>
      </c>
      <c r="I18" s="53">
        <f t="shared" si="2"/>
        <v>0.12059086007416708</v>
      </c>
      <c r="J18" s="53">
        <f t="shared" si="2"/>
        <v>7.0527442644109858E-2</v>
      </c>
      <c r="K18" s="53">
        <f t="shared" si="2"/>
        <v>0.11117138994271931</v>
      </c>
      <c r="L18" s="53">
        <f t="shared" si="2"/>
        <v>0.11862367531903172</v>
      </c>
      <c r="M18" s="53">
        <f t="shared" si="2"/>
        <v>0.12123854525021162</v>
      </c>
      <c r="N18" s="53">
        <f t="shared" si="2"/>
        <v>0.13624066811274099</v>
      </c>
      <c r="O18" s="53">
        <f t="shared" si="2"/>
        <v>0.13685238207318615</v>
      </c>
      <c r="P18" s="53">
        <f t="shared" si="1"/>
        <v>0.15627149943041105</v>
      </c>
      <c r="Q18" s="54">
        <f t="shared" si="1"/>
        <v>0.14106623993228254</v>
      </c>
    </row>
    <row r="19" spans="2:49" ht="11.25" customHeight="1" x14ac:dyDescent="0.2">
      <c r="B19" s="158" t="s">
        <v>79</v>
      </c>
      <c r="C19" s="67">
        <f t="shared" si="2"/>
        <v>8.0917318292028126E-2</v>
      </c>
      <c r="D19" s="55">
        <f t="shared" si="2"/>
        <v>6.084042037778279E-2</v>
      </c>
      <c r="E19" s="55">
        <f t="shared" si="2"/>
        <v>9.8376600324942179E-2</v>
      </c>
      <c r="F19" s="55">
        <f t="shared" si="2"/>
        <v>0.20291912533288867</v>
      </c>
      <c r="G19" s="55">
        <f t="shared" si="2"/>
        <v>0.12099881286616326</v>
      </c>
      <c r="H19" s="55">
        <f t="shared" si="2"/>
        <v>9.0778349811735812E-2</v>
      </c>
      <c r="I19" s="55">
        <f t="shared" si="2"/>
        <v>0.11265646883036615</v>
      </c>
      <c r="J19" s="55">
        <f t="shared" si="2"/>
        <v>0.13180536764180553</v>
      </c>
      <c r="K19" s="55">
        <f t="shared" si="2"/>
        <v>9.9423148002193068E-2</v>
      </c>
      <c r="L19" s="55">
        <f t="shared" si="2"/>
        <v>9.6219519195623951E-2</v>
      </c>
      <c r="M19" s="55">
        <f t="shared" si="2"/>
        <v>5.6584720676867366E-2</v>
      </c>
      <c r="N19" s="55">
        <f t="shared" si="2"/>
        <v>7.5225192051249376E-2</v>
      </c>
      <c r="O19" s="55">
        <f t="shared" si="2"/>
        <v>9.4020765306364273E-2</v>
      </c>
      <c r="P19" s="55">
        <f t="shared" si="1"/>
        <v>8.4352712003351663E-2</v>
      </c>
      <c r="Q19" s="56">
        <f t="shared" si="1"/>
        <v>0.10624309473115753</v>
      </c>
    </row>
    <row r="20" spans="2:49" ht="11.25" customHeight="1" x14ac:dyDescent="0.2">
      <c r="B20" s="158" t="s">
        <v>80</v>
      </c>
      <c r="C20" s="68">
        <f t="shared" si="2"/>
        <v>8.8189625737960228E-2</v>
      </c>
      <c r="D20" s="53">
        <f t="shared" si="2"/>
        <v>0.13776212939245946</v>
      </c>
      <c r="E20" s="53">
        <f t="shared" si="2"/>
        <v>9.8771063537547665E-2</v>
      </c>
      <c r="F20" s="53">
        <f t="shared" si="2"/>
        <v>0.16484230417774173</v>
      </c>
      <c r="G20" s="53">
        <f t="shared" si="2"/>
        <v>8.7439932158417125E-2</v>
      </c>
      <c r="H20" s="53">
        <f t="shared" si="2"/>
        <v>0.1386080531349701</v>
      </c>
      <c r="I20" s="53">
        <f t="shared" si="2"/>
        <v>0.10679573550364563</v>
      </c>
      <c r="J20" s="53">
        <f t="shared" si="2"/>
        <v>0.11338164499129927</v>
      </c>
      <c r="K20" s="53">
        <f t="shared" si="2"/>
        <v>0.12902609504697377</v>
      </c>
      <c r="L20" s="53">
        <f t="shared" si="2"/>
        <v>9.0087798475160241E-2</v>
      </c>
      <c r="M20" s="53">
        <f t="shared" si="2"/>
        <v>9.1862966533485746E-2</v>
      </c>
      <c r="N20" s="53">
        <f t="shared" si="2"/>
        <v>0.10692822835946734</v>
      </c>
      <c r="O20" s="53">
        <f t="shared" si="2"/>
        <v>9.3099606685095454E-2</v>
      </c>
      <c r="P20" s="53">
        <f t="shared" si="1"/>
        <v>8.7696378510605535E-2</v>
      </c>
      <c r="Q20" s="54">
        <f t="shared" si="1"/>
        <v>7.3296451479465549E-2</v>
      </c>
    </row>
    <row r="21" spans="2:49" ht="11.25" customHeight="1" x14ac:dyDescent="0.2">
      <c r="B21" s="158" t="s">
        <v>81</v>
      </c>
      <c r="C21" s="67">
        <f t="shared" si="2"/>
        <v>0.22588973004105667</v>
      </c>
      <c r="D21" s="55">
        <f t="shared" si="2"/>
        <v>0.25338335975088067</v>
      </c>
      <c r="E21" s="55">
        <f t="shared" si="2"/>
        <v>0.34422355952533423</v>
      </c>
      <c r="F21" s="55">
        <f t="shared" si="2"/>
        <v>0.15512303877252276</v>
      </c>
      <c r="G21" s="55">
        <f t="shared" si="2"/>
        <v>0.20996479070619317</v>
      </c>
      <c r="H21" s="55">
        <f t="shared" si="2"/>
        <v>0.18829659308244223</v>
      </c>
      <c r="I21" s="55">
        <f t="shared" si="2"/>
        <v>0.21133659649745667</v>
      </c>
      <c r="J21" s="55">
        <f t="shared" si="2"/>
        <v>0.17865789008991984</v>
      </c>
      <c r="K21" s="55">
        <f t="shared" si="2"/>
        <v>0.16079790839422045</v>
      </c>
      <c r="L21" s="55">
        <f t="shared" si="2"/>
        <v>0.20760064689277613</v>
      </c>
      <c r="M21" s="55">
        <f t="shared" si="2"/>
        <v>0.1647455348390216</v>
      </c>
      <c r="N21" s="55">
        <f t="shared" si="2"/>
        <v>0.16781697204407628</v>
      </c>
      <c r="O21" s="55">
        <f t="shared" si="2"/>
        <v>0.16237550526732389</v>
      </c>
      <c r="P21" s="55">
        <f t="shared" si="1"/>
        <v>0.14837516926057753</v>
      </c>
      <c r="Q21" s="56">
        <f t="shared" si="1"/>
        <v>0.14474893547384751</v>
      </c>
    </row>
    <row r="22" spans="2:49" ht="11.25" customHeight="1" x14ac:dyDescent="0.2">
      <c r="B22" s="159" t="s">
        <v>82</v>
      </c>
      <c r="C22" s="69">
        <f t="shared" si="2"/>
        <v>0.23151435275398999</v>
      </c>
      <c r="D22" s="70">
        <f t="shared" si="2"/>
        <v>0.27636213043583968</v>
      </c>
      <c r="E22" s="70">
        <f t="shared" si="2"/>
        <v>0.20578711052312126</v>
      </c>
      <c r="F22" s="70">
        <f t="shared" si="2"/>
        <v>0.20237230693486294</v>
      </c>
      <c r="G22" s="70">
        <f t="shared" si="2"/>
        <v>0.2654163529715442</v>
      </c>
      <c r="H22" s="70">
        <f t="shared" si="2"/>
        <v>0.27577922593169957</v>
      </c>
      <c r="I22" s="70">
        <f t="shared" si="2"/>
        <v>0.27896394649105144</v>
      </c>
      <c r="J22" s="70">
        <f t="shared" si="2"/>
        <v>0.23838372131800276</v>
      </c>
      <c r="K22" s="70">
        <f t="shared" si="2"/>
        <v>0.30497655000900425</v>
      </c>
      <c r="L22" s="70">
        <f t="shared" si="2"/>
        <v>0.29801583798448561</v>
      </c>
      <c r="M22" s="70">
        <f t="shared" si="2"/>
        <v>0.2686275913121241</v>
      </c>
      <c r="N22" s="70">
        <f t="shared" si="2"/>
        <v>0.31040320389395165</v>
      </c>
      <c r="O22" s="70">
        <f t="shared" si="2"/>
        <v>0.29948533895805013</v>
      </c>
      <c r="P22" s="70">
        <f t="shared" si="1"/>
        <v>0.31461771962265811</v>
      </c>
      <c r="Q22" s="71">
        <f t="shared" si="1"/>
        <v>0.2761484287394857</v>
      </c>
    </row>
    <row r="23" spans="2:49" ht="11.25" customHeight="1" x14ac:dyDescent="0.2">
      <c r="B23" s="101" t="s">
        <v>45</v>
      </c>
    </row>
    <row r="24" spans="2:49" ht="11.25" customHeight="1" x14ac:dyDescent="0.2">
      <c r="B24" s="1"/>
    </row>
    <row r="29" spans="2:49" ht="11.25" customHeight="1" x14ac:dyDescent="0.2">
      <c r="C29" s="92" t="s">
        <v>116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1"/>
      <c r="AW29" s="1"/>
    </row>
    <row r="30" spans="2:49" ht="11.25" customHeight="1" x14ac:dyDescent="0.2">
      <c r="C30" s="608">
        <v>2010</v>
      </c>
      <c r="D30" s="609"/>
      <c r="E30" s="609"/>
      <c r="F30" s="609"/>
      <c r="G30" s="609">
        <v>2011</v>
      </c>
      <c r="H30" s="609"/>
      <c r="I30" s="609"/>
      <c r="J30" s="609"/>
      <c r="K30" s="609">
        <v>2012</v>
      </c>
      <c r="L30" s="609"/>
      <c r="M30" s="609"/>
      <c r="N30" s="609"/>
      <c r="O30" s="609">
        <v>2013</v>
      </c>
      <c r="P30" s="609"/>
      <c r="Q30" s="609"/>
      <c r="R30" s="609"/>
      <c r="S30" s="609">
        <v>2014</v>
      </c>
      <c r="T30" s="609"/>
      <c r="U30" s="609"/>
      <c r="V30" s="609"/>
      <c r="W30" s="609">
        <v>2015</v>
      </c>
      <c r="X30" s="609"/>
      <c r="Y30" s="609"/>
      <c r="Z30" s="609"/>
      <c r="AA30" s="609">
        <v>2016</v>
      </c>
      <c r="AB30" s="609"/>
      <c r="AC30" s="609"/>
      <c r="AD30" s="609"/>
      <c r="AE30" s="609">
        <v>2017</v>
      </c>
      <c r="AF30" s="609"/>
      <c r="AG30" s="609"/>
      <c r="AH30" s="609"/>
      <c r="AI30" s="609">
        <v>2018</v>
      </c>
      <c r="AJ30" s="609"/>
      <c r="AK30" s="609"/>
      <c r="AL30" s="609"/>
      <c r="AM30" s="609">
        <v>2019</v>
      </c>
      <c r="AN30" s="609"/>
      <c r="AO30" s="609"/>
      <c r="AP30" s="609"/>
      <c r="AQ30" s="606">
        <v>2020</v>
      </c>
      <c r="AR30" s="606"/>
      <c r="AS30" s="606"/>
      <c r="AT30" s="607"/>
    </row>
    <row r="31" spans="2:49" ht="11.25" customHeight="1" x14ac:dyDescent="0.2">
      <c r="C31" s="162" t="s">
        <v>46</v>
      </c>
      <c r="D31" s="163" t="s">
        <v>47</v>
      </c>
      <c r="E31" s="163" t="s">
        <v>48</v>
      </c>
      <c r="F31" s="163" t="s">
        <v>49</v>
      </c>
      <c r="G31" s="163" t="s">
        <v>46</v>
      </c>
      <c r="H31" s="163" t="s">
        <v>47</v>
      </c>
      <c r="I31" s="163" t="s">
        <v>48</v>
      </c>
      <c r="J31" s="163" t="s">
        <v>49</v>
      </c>
      <c r="K31" s="163" t="s">
        <v>46</v>
      </c>
      <c r="L31" s="163" t="s">
        <v>47</v>
      </c>
      <c r="M31" s="163" t="s">
        <v>48</v>
      </c>
      <c r="N31" s="163" t="s">
        <v>49</v>
      </c>
      <c r="O31" s="163" t="s">
        <v>46</v>
      </c>
      <c r="P31" s="163" t="s">
        <v>47</v>
      </c>
      <c r="Q31" s="163" t="s">
        <v>48</v>
      </c>
      <c r="R31" s="163" t="s">
        <v>49</v>
      </c>
      <c r="S31" s="163" t="s">
        <v>46</v>
      </c>
      <c r="T31" s="163" t="s">
        <v>47</v>
      </c>
      <c r="U31" s="163" t="s">
        <v>48</v>
      </c>
      <c r="V31" s="163" t="s">
        <v>49</v>
      </c>
      <c r="W31" s="163" t="s">
        <v>46</v>
      </c>
      <c r="X31" s="163" t="s">
        <v>47</v>
      </c>
      <c r="Y31" s="163" t="s">
        <v>48</v>
      </c>
      <c r="Z31" s="163" t="s">
        <v>49</v>
      </c>
      <c r="AA31" s="163" t="s">
        <v>46</v>
      </c>
      <c r="AB31" s="163" t="s">
        <v>47</v>
      </c>
      <c r="AC31" s="163" t="s">
        <v>48</v>
      </c>
      <c r="AD31" s="163" t="s">
        <v>49</v>
      </c>
      <c r="AE31" s="163" t="s">
        <v>46</v>
      </c>
      <c r="AF31" s="163" t="s">
        <v>47</v>
      </c>
      <c r="AG31" s="163" t="s">
        <v>48</v>
      </c>
      <c r="AH31" s="163" t="s">
        <v>49</v>
      </c>
      <c r="AI31" s="163" t="s">
        <v>46</v>
      </c>
      <c r="AJ31" s="163" t="s">
        <v>47</v>
      </c>
      <c r="AK31" s="163" t="s">
        <v>48</v>
      </c>
      <c r="AL31" s="163" t="s">
        <v>49</v>
      </c>
      <c r="AM31" s="163" t="s">
        <v>46</v>
      </c>
      <c r="AN31" s="163" t="s">
        <v>47</v>
      </c>
      <c r="AO31" s="163" t="s">
        <v>48</v>
      </c>
      <c r="AP31" s="163" t="s">
        <v>49</v>
      </c>
      <c r="AQ31" s="163" t="s">
        <v>46</v>
      </c>
      <c r="AR31" s="163" t="s">
        <v>47</v>
      </c>
      <c r="AS31" s="163" t="s">
        <v>48</v>
      </c>
      <c r="AT31" s="392" t="s">
        <v>49</v>
      </c>
    </row>
    <row r="32" spans="2:49" ht="11.25" customHeight="1" x14ac:dyDescent="0.2">
      <c r="B32" s="601" t="s">
        <v>76</v>
      </c>
      <c r="C32" s="417">
        <v>1.886530174686174</v>
      </c>
      <c r="D32" s="418">
        <v>3.8610595116113351</v>
      </c>
      <c r="E32" s="418">
        <v>2.8935649192888944</v>
      </c>
      <c r="F32" s="418">
        <v>3.3533445183490871</v>
      </c>
      <c r="G32" s="418">
        <v>2.1786242384734433</v>
      </c>
      <c r="H32" s="418">
        <v>2.5012974362818192</v>
      </c>
      <c r="I32" s="418">
        <v>1.5896848218506487</v>
      </c>
      <c r="J32" s="418">
        <v>2.4235924886751903</v>
      </c>
      <c r="K32" s="418">
        <v>2.7388478953380804</v>
      </c>
      <c r="L32" s="418">
        <v>1.540974495264642</v>
      </c>
      <c r="M32" s="418">
        <v>3.750142146270973</v>
      </c>
      <c r="N32" s="418">
        <v>5.5243091225211227</v>
      </c>
      <c r="O32" s="418">
        <v>8.033682240368444</v>
      </c>
      <c r="P32" s="418">
        <v>3.9464769410298306</v>
      </c>
      <c r="Q32" s="418">
        <v>4.2402091162554738</v>
      </c>
      <c r="R32" s="418">
        <v>6.3332057080064068</v>
      </c>
      <c r="S32" s="418">
        <v>5.0795596828550442</v>
      </c>
      <c r="T32" s="418">
        <v>7.2576603412196681</v>
      </c>
      <c r="U32" s="418">
        <v>8.4315580961819734</v>
      </c>
      <c r="V32" s="418">
        <v>7.3446542341683125</v>
      </c>
      <c r="W32" s="418">
        <v>4.9820144515203113</v>
      </c>
      <c r="X32" s="418">
        <v>3.7364982016073429</v>
      </c>
      <c r="Y32" s="418">
        <v>2.4898839387844598</v>
      </c>
      <c r="Z32" s="418">
        <v>2.9725628421234962</v>
      </c>
      <c r="AA32" s="418">
        <v>2.2030669985093465</v>
      </c>
      <c r="AB32" s="418">
        <v>1.8844424140249902</v>
      </c>
      <c r="AC32" s="418">
        <v>2.3039263169104762</v>
      </c>
      <c r="AD32" s="418">
        <v>8.2804197905198933</v>
      </c>
      <c r="AE32" s="418">
        <v>2.949296048131171</v>
      </c>
      <c r="AF32" s="418">
        <v>4.5520833889430508</v>
      </c>
      <c r="AG32" s="418">
        <v>2.2718012324877765</v>
      </c>
      <c r="AH32" s="418">
        <v>5.4210122004986863</v>
      </c>
      <c r="AI32" s="418">
        <v>6.3842369753626302</v>
      </c>
      <c r="AJ32" s="418">
        <v>6.0729043566224004</v>
      </c>
      <c r="AK32" s="418">
        <v>4.2293265597950942</v>
      </c>
      <c r="AL32" s="418">
        <v>6.9229448887098899</v>
      </c>
      <c r="AM32" s="418">
        <v>3.7809171987445902</v>
      </c>
      <c r="AN32" s="418">
        <v>6.1554764998164879</v>
      </c>
      <c r="AO32" s="418">
        <v>7.6720898579360046</v>
      </c>
      <c r="AP32" s="418">
        <v>4.6579820315456528</v>
      </c>
      <c r="AQ32" s="418">
        <v>4.2127761525097789</v>
      </c>
      <c r="AR32" s="418">
        <v>0.92876523716059112</v>
      </c>
      <c r="AS32" s="418">
        <v>3.1129907559172754</v>
      </c>
      <c r="AT32" s="419">
        <v>2.7594704682444</v>
      </c>
    </row>
    <row r="33" spans="2:46" ht="11.25" customHeight="1" x14ac:dyDescent="0.2">
      <c r="B33" s="165" t="s">
        <v>97</v>
      </c>
      <c r="C33" s="458">
        <v>6.3838281532598726</v>
      </c>
      <c r="D33" s="459">
        <v>7.1250097151115499</v>
      </c>
      <c r="E33" s="459">
        <v>8.4038896820756772</v>
      </c>
      <c r="F33" s="459">
        <v>10.22505388414525</v>
      </c>
      <c r="G33" s="459">
        <v>11.656088778823809</v>
      </c>
      <c r="H33" s="459">
        <v>11.60862478771463</v>
      </c>
      <c r="I33" s="459">
        <v>9.3898196526434603</v>
      </c>
      <c r="J33" s="459">
        <v>12.531759984610616</v>
      </c>
      <c r="K33" s="459">
        <v>11.895164459084544</v>
      </c>
      <c r="L33" s="459">
        <v>7.9109031474395248</v>
      </c>
      <c r="M33" s="459">
        <v>10.126075509566514</v>
      </c>
      <c r="N33" s="459">
        <v>20.16640494714671</v>
      </c>
      <c r="O33" s="459">
        <v>8.4578456426204962</v>
      </c>
      <c r="P33" s="459">
        <v>14.725631379686224</v>
      </c>
      <c r="Q33" s="459">
        <v>20.303618571714058</v>
      </c>
      <c r="R33" s="459">
        <v>48.591082315633294</v>
      </c>
      <c r="S33" s="459">
        <v>14.708100733992769</v>
      </c>
      <c r="T33" s="459">
        <v>18.941783551474632</v>
      </c>
      <c r="U33" s="459">
        <v>18.52020259810876</v>
      </c>
      <c r="V33" s="459">
        <v>21.961582408458309</v>
      </c>
      <c r="W33" s="459">
        <v>16.609574338941279</v>
      </c>
      <c r="X33" s="459">
        <v>18.4823063609721</v>
      </c>
      <c r="Y33" s="459">
        <v>18.679379699299126</v>
      </c>
      <c r="Z33" s="459">
        <v>28.030460209222184</v>
      </c>
      <c r="AA33" s="459">
        <v>25.834210531482078</v>
      </c>
      <c r="AB33" s="459">
        <v>17.376430923032864</v>
      </c>
      <c r="AC33" s="459">
        <v>87.772529966724065</v>
      </c>
      <c r="AD33" s="459">
        <v>31.069990588892765</v>
      </c>
      <c r="AE33" s="459">
        <v>33.489275069082446</v>
      </c>
      <c r="AF33" s="459">
        <v>28.182175315077181</v>
      </c>
      <c r="AG33" s="459">
        <v>19.824651904114443</v>
      </c>
      <c r="AH33" s="459">
        <v>32.778866227108658</v>
      </c>
      <c r="AI33" s="459">
        <v>28.436643689030287</v>
      </c>
      <c r="AJ33" s="459">
        <v>24.961835379852712</v>
      </c>
      <c r="AK33" s="459">
        <v>30.55742089805219</v>
      </c>
      <c r="AL33" s="459">
        <v>51.93411953707021</v>
      </c>
      <c r="AM33" s="459">
        <v>35.531303688181318</v>
      </c>
      <c r="AN33" s="459">
        <v>49.049597723908839</v>
      </c>
      <c r="AO33" s="459">
        <v>27.336063675835586</v>
      </c>
      <c r="AP33" s="459">
        <v>25.309040915952654</v>
      </c>
      <c r="AQ33" s="459">
        <v>41.388653387058191</v>
      </c>
      <c r="AR33" s="459">
        <v>30.047987371571693</v>
      </c>
      <c r="AS33" s="459">
        <v>29.680738968851074</v>
      </c>
      <c r="AT33" s="460">
        <v>32.96178884392156</v>
      </c>
    </row>
    <row r="34" spans="2:46" ht="11.25" customHeight="1" x14ac:dyDescent="0.2">
      <c r="B34" s="165" t="s">
        <v>78</v>
      </c>
      <c r="C34" s="461">
        <v>12.459731787699017</v>
      </c>
      <c r="D34" s="420">
        <v>5.5781984978512353</v>
      </c>
      <c r="E34" s="420">
        <v>11.45834953395147</v>
      </c>
      <c r="F34" s="420">
        <v>14.555430120963363</v>
      </c>
      <c r="G34" s="420">
        <v>8.0732669946216919</v>
      </c>
      <c r="H34" s="420">
        <v>10.228365588061548</v>
      </c>
      <c r="I34" s="420">
        <v>10.737463758931257</v>
      </c>
      <c r="J34" s="420">
        <v>20.767523450007118</v>
      </c>
      <c r="K34" s="420">
        <v>11.346581419236122</v>
      </c>
      <c r="L34" s="420">
        <v>9.5747530731357546</v>
      </c>
      <c r="M34" s="420">
        <v>12.824747150803205</v>
      </c>
      <c r="N34" s="420">
        <v>11.498004947936231</v>
      </c>
      <c r="O34" s="420">
        <v>8.0629174088460154</v>
      </c>
      <c r="P34" s="420">
        <v>4.7676420809876916</v>
      </c>
      <c r="Q34" s="420">
        <v>8.722050523617412</v>
      </c>
      <c r="R34" s="420">
        <v>8.6994679593569266</v>
      </c>
      <c r="S34" s="420">
        <v>19.886410302126205</v>
      </c>
      <c r="T34" s="420">
        <v>15.434262610163762</v>
      </c>
      <c r="U34" s="420">
        <v>11.689036887512788</v>
      </c>
      <c r="V34" s="420">
        <v>11.399557193300753</v>
      </c>
      <c r="W34" s="420">
        <v>11.540426139102628</v>
      </c>
      <c r="X34" s="420">
        <v>16.07930050239376</v>
      </c>
      <c r="Y34" s="420">
        <v>16.597660283990585</v>
      </c>
      <c r="Z34" s="420">
        <v>15.881144070157854</v>
      </c>
      <c r="AA34" s="420">
        <v>15.371523107436285</v>
      </c>
      <c r="AB34" s="420">
        <v>23.456035707920655</v>
      </c>
      <c r="AC34" s="420">
        <v>17.245767485514175</v>
      </c>
      <c r="AD34" s="420">
        <v>16.082118418633961</v>
      </c>
      <c r="AE34" s="420">
        <v>19.00577066896755</v>
      </c>
      <c r="AF34" s="420">
        <v>17.340268459028572</v>
      </c>
      <c r="AG34" s="420">
        <v>29.282547142901151</v>
      </c>
      <c r="AH34" s="420">
        <v>21.098071330952955</v>
      </c>
      <c r="AI34" s="420">
        <v>19.545787234603829</v>
      </c>
      <c r="AJ34" s="420">
        <v>18.67738485837889</v>
      </c>
      <c r="AK34" s="420">
        <v>26.992396018250322</v>
      </c>
      <c r="AL34" s="420">
        <v>36.704607383954986</v>
      </c>
      <c r="AM34" s="420">
        <v>28.8579278683323</v>
      </c>
      <c r="AN34" s="420">
        <v>24.952421145583269</v>
      </c>
      <c r="AO34" s="420">
        <v>30.121840012696644</v>
      </c>
      <c r="AP34" s="420">
        <v>35.501148323153082</v>
      </c>
      <c r="AQ34" s="420">
        <v>18.501807490362953</v>
      </c>
      <c r="AR34" s="420">
        <v>13.00800506456714</v>
      </c>
      <c r="AS34" s="420">
        <v>18.223709360900344</v>
      </c>
      <c r="AT34" s="421">
        <v>29.446352528128312</v>
      </c>
    </row>
    <row r="35" spans="2:46" ht="11.25" customHeight="1" x14ac:dyDescent="0.2">
      <c r="B35" s="165" t="s">
        <v>79</v>
      </c>
      <c r="C35" s="458">
        <v>7.7394450135223725</v>
      </c>
      <c r="D35" s="459">
        <v>8.194036403676666</v>
      </c>
      <c r="E35" s="459">
        <v>10.823221628578279</v>
      </c>
      <c r="F35" s="459">
        <v>6.9903853475633388</v>
      </c>
      <c r="G35" s="459">
        <v>8.372225603806152</v>
      </c>
      <c r="H35" s="459">
        <v>11.210964191235622</v>
      </c>
      <c r="I35" s="459">
        <v>5.1484065449315946</v>
      </c>
      <c r="J35" s="459">
        <v>5.9740941762545896</v>
      </c>
      <c r="K35" s="459">
        <v>11.036761145077197</v>
      </c>
      <c r="L35" s="459">
        <v>9.8915345337351539</v>
      </c>
      <c r="M35" s="459">
        <v>5.6549047697567811</v>
      </c>
      <c r="N35" s="459">
        <v>15.684008091738667</v>
      </c>
      <c r="O35" s="459">
        <v>7.2717772041048896</v>
      </c>
      <c r="P35" s="459">
        <v>32.134828998370367</v>
      </c>
      <c r="Q35" s="459">
        <v>6.5567122403546323</v>
      </c>
      <c r="R35" s="459">
        <v>10.573344587125449</v>
      </c>
      <c r="S35" s="459">
        <v>14.550868639150101</v>
      </c>
      <c r="T35" s="459">
        <v>7.4340277111739352</v>
      </c>
      <c r="U35" s="459">
        <v>15.520544650908468</v>
      </c>
      <c r="V35" s="459">
        <v>14.731318833713663</v>
      </c>
      <c r="W35" s="459">
        <v>12.031726202782792</v>
      </c>
      <c r="X35" s="459">
        <v>9.9290298885352328</v>
      </c>
      <c r="Y35" s="459">
        <v>12.744927281705007</v>
      </c>
      <c r="Z35" s="459">
        <v>14.042188763058814</v>
      </c>
      <c r="AA35" s="459">
        <v>7.2911114310574288</v>
      </c>
      <c r="AB35" s="459">
        <v>8.3712921227875974</v>
      </c>
      <c r="AC35" s="459">
        <v>7.9984583832324194</v>
      </c>
      <c r="AD35" s="459">
        <v>10.015686031574477</v>
      </c>
      <c r="AE35" s="459">
        <v>8.2644580413440725</v>
      </c>
      <c r="AF35" s="459">
        <v>13.272742678514454</v>
      </c>
      <c r="AG35" s="459">
        <v>12.093112555764632</v>
      </c>
      <c r="AH35" s="459">
        <v>14.255751615539644</v>
      </c>
      <c r="AI35" s="459">
        <v>15.428577379795621</v>
      </c>
      <c r="AJ35" s="459">
        <v>19.301817397057189</v>
      </c>
      <c r="AK35" s="459">
        <v>10.683519203124469</v>
      </c>
      <c r="AL35" s="459">
        <v>24.607613998190651</v>
      </c>
      <c r="AM35" s="459">
        <v>12.699252080355212</v>
      </c>
      <c r="AN35" s="459">
        <v>19.131164585038224</v>
      </c>
      <c r="AO35" s="459">
        <v>14.474310132192198</v>
      </c>
      <c r="AP35" s="459">
        <v>18.163368445528008</v>
      </c>
      <c r="AQ35" s="459">
        <v>18.487569581737194</v>
      </c>
      <c r="AR35" s="459">
        <v>11.131455514836205</v>
      </c>
      <c r="AS35" s="459">
        <v>15.136639175004536</v>
      </c>
      <c r="AT35" s="460">
        <v>14.878128373557319</v>
      </c>
    </row>
    <row r="36" spans="2:46" ht="11.25" customHeight="1" x14ac:dyDescent="0.2">
      <c r="B36" s="165" t="s">
        <v>80</v>
      </c>
      <c r="C36" s="461">
        <v>5.5141827550054012</v>
      </c>
      <c r="D36" s="420">
        <v>7.1677389140280283</v>
      </c>
      <c r="E36" s="420">
        <v>3.9108749553334716</v>
      </c>
      <c r="F36" s="420">
        <v>7.7945758610287923</v>
      </c>
      <c r="G36" s="420">
        <v>11.245130929237328</v>
      </c>
      <c r="H36" s="420">
        <v>10.659081670981422</v>
      </c>
      <c r="I36" s="420">
        <v>8.4023122388900369</v>
      </c>
      <c r="J36" s="420">
        <v>16.577517352072768</v>
      </c>
      <c r="K36" s="420">
        <v>7.7086091978992819</v>
      </c>
      <c r="L36" s="420">
        <v>12.30737701170051</v>
      </c>
      <c r="M36" s="420">
        <v>6.8833138251401529</v>
      </c>
      <c r="N36" s="420">
        <v>13.169039321299136</v>
      </c>
      <c r="O36" s="420">
        <v>9.7376366212422294</v>
      </c>
      <c r="P36" s="420">
        <v>10.026348746985706</v>
      </c>
      <c r="Q36" s="420">
        <v>13.3333355190251</v>
      </c>
      <c r="R36" s="420">
        <v>15.536660955394892</v>
      </c>
      <c r="S36" s="420">
        <v>13.606855646334674</v>
      </c>
      <c r="T36" s="420">
        <v>15.500960629651422</v>
      </c>
      <c r="U36" s="420">
        <v>27.166292212707823</v>
      </c>
      <c r="V36" s="420">
        <v>11.515991451221653</v>
      </c>
      <c r="W36" s="420">
        <v>11.069196463669636</v>
      </c>
      <c r="X36" s="420">
        <v>13.827027480879764</v>
      </c>
      <c r="Y36" s="420">
        <v>12.163434066816796</v>
      </c>
      <c r="Z36" s="420">
        <v>8.5816891685098504</v>
      </c>
      <c r="AA36" s="420">
        <v>10.629879353365313</v>
      </c>
      <c r="AB36" s="420">
        <v>17.350509321615569</v>
      </c>
      <c r="AC36" s="420">
        <v>9.9710613863382296</v>
      </c>
      <c r="AD36" s="420">
        <v>16.721040356616729</v>
      </c>
      <c r="AE36" s="420">
        <v>16.849903793906552</v>
      </c>
      <c r="AF36" s="420">
        <v>18.503085086956901</v>
      </c>
      <c r="AG36" s="420">
        <v>17.507171719280073</v>
      </c>
      <c r="AH36" s="420">
        <v>15.207091104978447</v>
      </c>
      <c r="AI36" s="420">
        <v>18.507741268497988</v>
      </c>
      <c r="AJ36" s="420">
        <v>12.960654099289147</v>
      </c>
      <c r="AK36" s="420">
        <v>17.511114150701797</v>
      </c>
      <c r="AL36" s="420">
        <v>20.355989857791766</v>
      </c>
      <c r="AM36" s="420">
        <v>17.357032165357008</v>
      </c>
      <c r="AN36" s="420">
        <v>25.135815004882026</v>
      </c>
      <c r="AO36" s="420">
        <v>10.395913539231181</v>
      </c>
      <c r="AP36" s="420">
        <v>14.134792511595478</v>
      </c>
      <c r="AQ36" s="420">
        <v>14.022058861559701</v>
      </c>
      <c r="AR36" s="420">
        <v>7.5983599007304967</v>
      </c>
      <c r="AS36" s="420">
        <v>7.7768625156422582</v>
      </c>
      <c r="AT36" s="421">
        <v>11.743702051018287</v>
      </c>
    </row>
    <row r="37" spans="2:46" ht="11.25" customHeight="1" x14ac:dyDescent="0.2">
      <c r="B37" s="165" t="s">
        <v>81</v>
      </c>
      <c r="C37" s="458">
        <v>10.173352296053306</v>
      </c>
      <c r="D37" s="459">
        <v>15.073130496640196</v>
      </c>
      <c r="E37" s="459">
        <v>11.600959665790159</v>
      </c>
      <c r="F37" s="459">
        <v>21.712639112636026</v>
      </c>
      <c r="G37" s="459">
        <v>22.488008336591818</v>
      </c>
      <c r="H37" s="459">
        <v>12.052758008447611</v>
      </c>
      <c r="I37" s="459">
        <v>16.94518753401335</v>
      </c>
      <c r="J37" s="459">
        <v>12.205189707940242</v>
      </c>
      <c r="K37" s="459">
        <v>16.304979990634838</v>
      </c>
      <c r="L37" s="459">
        <v>16.335254987354318</v>
      </c>
      <c r="M37" s="459">
        <v>15.80120235656258</v>
      </c>
      <c r="N37" s="459">
        <v>30.849242455947369</v>
      </c>
      <c r="O37" s="459">
        <v>19.677239863465914</v>
      </c>
      <c r="P37" s="459">
        <v>10.643564587988841</v>
      </c>
      <c r="Q37" s="459">
        <v>23.54569733384427</v>
      </c>
      <c r="R37" s="459">
        <v>22.767106620591605</v>
      </c>
      <c r="S37" s="459">
        <v>19.786643891162399</v>
      </c>
      <c r="T37" s="459">
        <v>18.210175074841217</v>
      </c>
      <c r="U37" s="459">
        <v>21.452195366401916</v>
      </c>
      <c r="V37" s="459">
        <v>25.033944531110343</v>
      </c>
      <c r="W37" s="459">
        <v>38.250056949114807</v>
      </c>
      <c r="X37" s="459">
        <v>22.837044379325462</v>
      </c>
      <c r="Y37" s="459">
        <v>18.418156935821258</v>
      </c>
      <c r="Z37" s="459">
        <v>25.671839633325916</v>
      </c>
      <c r="AA37" s="459">
        <v>36.850501359899056</v>
      </c>
      <c r="AB37" s="459">
        <v>17.612597850856353</v>
      </c>
      <c r="AC37" s="459">
        <v>25.378784448844261</v>
      </c>
      <c r="AD37" s="459">
        <v>18.206862366917012</v>
      </c>
      <c r="AE37" s="459">
        <v>20.669659144701178</v>
      </c>
      <c r="AF37" s="459">
        <v>27.793993748817872</v>
      </c>
      <c r="AG37" s="459">
        <v>38.677954802559945</v>
      </c>
      <c r="AH37" s="459">
        <v>19.685562750575109</v>
      </c>
      <c r="AI37" s="459">
        <v>23.641987379605506</v>
      </c>
      <c r="AJ37" s="459">
        <v>24.878380665018817</v>
      </c>
      <c r="AK37" s="459">
        <v>47.442423031066689</v>
      </c>
      <c r="AL37" s="459">
        <v>24.965611793578788</v>
      </c>
      <c r="AM37" s="459">
        <v>30.624103988376657</v>
      </c>
      <c r="AN37" s="459">
        <v>22.622042925814299</v>
      </c>
      <c r="AO37" s="459">
        <v>32.207029468216668</v>
      </c>
      <c r="AP37" s="459">
        <v>27.945246933536112</v>
      </c>
      <c r="AQ37" s="459">
        <v>16.440225451604508</v>
      </c>
      <c r="AR37" s="459">
        <v>17.079117068376231</v>
      </c>
      <c r="AS37" s="459">
        <v>14.195810008647372</v>
      </c>
      <c r="AT37" s="460">
        <v>33.531803101704085</v>
      </c>
    </row>
    <row r="38" spans="2:46" ht="11.25" customHeight="1" x14ac:dyDescent="0.2">
      <c r="B38" s="162" t="s">
        <v>82</v>
      </c>
      <c r="C38" s="462">
        <v>13.982977003023116</v>
      </c>
      <c r="D38" s="463">
        <v>15.00570441528826</v>
      </c>
      <c r="E38" s="463">
        <v>21.128108133351848</v>
      </c>
      <c r="F38" s="463">
        <v>23.908970805805311</v>
      </c>
      <c r="G38" s="463">
        <v>32.208670699884699</v>
      </c>
      <c r="H38" s="463">
        <v>19.271979850401337</v>
      </c>
      <c r="I38" s="463">
        <v>21.195327408715801</v>
      </c>
      <c r="J38" s="463">
        <v>20.606083015067195</v>
      </c>
      <c r="K38" s="463">
        <v>20.924674905278255</v>
      </c>
      <c r="L38" s="463">
        <v>20.68757557842142</v>
      </c>
      <c r="M38" s="463">
        <v>20.858801780564107</v>
      </c>
      <c r="N38" s="463">
        <v>42.192509659722155</v>
      </c>
      <c r="O38" s="463">
        <v>22.406060772262617</v>
      </c>
      <c r="P38" s="463">
        <v>19.831222167484199</v>
      </c>
      <c r="Q38" s="463">
        <v>27.837272143971759</v>
      </c>
      <c r="R38" s="463">
        <v>32.177882469574968</v>
      </c>
      <c r="S38" s="463">
        <v>37.867319327371234</v>
      </c>
      <c r="T38" s="463">
        <v>39.782541652770874</v>
      </c>
      <c r="U38" s="463">
        <v>46.303087516880268</v>
      </c>
      <c r="V38" s="463">
        <v>36.281233564477205</v>
      </c>
      <c r="W38" s="463">
        <v>51.487354922871809</v>
      </c>
      <c r="X38" s="463">
        <v>34.857812690401232</v>
      </c>
      <c r="Y38" s="463">
        <v>34.379486099902692</v>
      </c>
      <c r="Z38" s="463">
        <v>30.259658888293629</v>
      </c>
      <c r="AA38" s="463">
        <v>35.997110746438729</v>
      </c>
      <c r="AB38" s="463">
        <v>49.65841216928478</v>
      </c>
      <c r="AC38" s="463">
        <v>31.762955392247424</v>
      </c>
      <c r="AD38" s="463">
        <v>42.455951685009197</v>
      </c>
      <c r="AE38" s="463">
        <v>51.082906385559397</v>
      </c>
      <c r="AF38" s="463">
        <v>37.761120725203597</v>
      </c>
      <c r="AG38" s="463">
        <v>57.71514511949691</v>
      </c>
      <c r="AH38" s="463">
        <v>51.034048322293224</v>
      </c>
      <c r="AI38" s="463">
        <v>58.557808815553337</v>
      </c>
      <c r="AJ38" s="463">
        <v>55.69481370099232</v>
      </c>
      <c r="AK38" s="463">
        <v>57.590733191015794</v>
      </c>
      <c r="AL38" s="463">
        <v>51.196958552492234</v>
      </c>
      <c r="AM38" s="463">
        <v>52.067683057719577</v>
      </c>
      <c r="AN38" s="463">
        <v>72.599775841912404</v>
      </c>
      <c r="AO38" s="463">
        <v>45.111746885697322</v>
      </c>
      <c r="AP38" s="463">
        <v>70.67311201328404</v>
      </c>
      <c r="AQ38" s="463">
        <v>49.951674937769084</v>
      </c>
      <c r="AR38" s="463">
        <v>17.418481504838969</v>
      </c>
      <c r="AS38" s="463">
        <v>36.999136032121697</v>
      </c>
      <c r="AT38" s="464">
        <v>50.631634224568266</v>
      </c>
    </row>
    <row r="39" spans="2:46" ht="11.25" customHeight="1" x14ac:dyDescent="0.2">
      <c r="B39" s="101" t="s">
        <v>45</v>
      </c>
    </row>
    <row r="40" spans="2:46" ht="11.25" customHeight="1" x14ac:dyDescent="0.2">
      <c r="C40" s="608">
        <v>2010</v>
      </c>
      <c r="D40" s="609"/>
      <c r="E40" s="609"/>
      <c r="F40" s="609"/>
      <c r="G40" s="609">
        <v>2011</v>
      </c>
      <c r="H40" s="609"/>
      <c r="I40" s="609"/>
      <c r="J40" s="609"/>
      <c r="K40" s="609">
        <v>2012</v>
      </c>
      <c r="L40" s="609"/>
      <c r="M40" s="609"/>
      <c r="N40" s="609"/>
      <c r="O40" s="609">
        <v>2013</v>
      </c>
      <c r="P40" s="609"/>
      <c r="Q40" s="609"/>
      <c r="R40" s="609"/>
      <c r="S40" s="609">
        <v>2014</v>
      </c>
      <c r="T40" s="609"/>
      <c r="U40" s="609"/>
      <c r="V40" s="609"/>
      <c r="W40" s="609">
        <v>2015</v>
      </c>
      <c r="X40" s="609"/>
      <c r="Y40" s="609"/>
      <c r="Z40" s="609"/>
      <c r="AA40" s="609">
        <v>2016</v>
      </c>
      <c r="AB40" s="609"/>
      <c r="AC40" s="609"/>
      <c r="AD40" s="609"/>
      <c r="AE40" s="609">
        <v>2017</v>
      </c>
      <c r="AF40" s="609"/>
      <c r="AG40" s="609"/>
      <c r="AH40" s="609"/>
      <c r="AI40" s="609">
        <v>2018</v>
      </c>
      <c r="AJ40" s="609"/>
      <c r="AK40" s="609"/>
      <c r="AL40" s="609"/>
      <c r="AM40" s="609">
        <v>2019</v>
      </c>
      <c r="AN40" s="609"/>
      <c r="AO40" s="609"/>
      <c r="AP40" s="609"/>
      <c r="AQ40" s="606">
        <v>2020</v>
      </c>
      <c r="AR40" s="606"/>
      <c r="AS40" s="606"/>
      <c r="AT40" s="607"/>
    </row>
    <row r="41" spans="2:46" ht="11.25" customHeight="1" x14ac:dyDescent="0.2">
      <c r="C41" s="162" t="s">
        <v>46</v>
      </c>
      <c r="D41" s="163" t="s">
        <v>47</v>
      </c>
      <c r="E41" s="163" t="s">
        <v>48</v>
      </c>
      <c r="F41" s="163" t="s">
        <v>49</v>
      </c>
      <c r="G41" s="163" t="s">
        <v>46</v>
      </c>
      <c r="H41" s="163" t="s">
        <v>47</v>
      </c>
      <c r="I41" s="163" t="s">
        <v>48</v>
      </c>
      <c r="J41" s="163" t="s">
        <v>49</v>
      </c>
      <c r="K41" s="163" t="s">
        <v>46</v>
      </c>
      <c r="L41" s="163" t="s">
        <v>47</v>
      </c>
      <c r="M41" s="163" t="s">
        <v>48</v>
      </c>
      <c r="N41" s="163" t="s">
        <v>49</v>
      </c>
      <c r="O41" s="163" t="s">
        <v>46</v>
      </c>
      <c r="P41" s="163" t="s">
        <v>47</v>
      </c>
      <c r="Q41" s="163" t="s">
        <v>48</v>
      </c>
      <c r="R41" s="163" t="s">
        <v>49</v>
      </c>
      <c r="S41" s="163" t="s">
        <v>46</v>
      </c>
      <c r="T41" s="163" t="s">
        <v>47</v>
      </c>
      <c r="U41" s="163" t="s">
        <v>48</v>
      </c>
      <c r="V41" s="163" t="s">
        <v>49</v>
      </c>
      <c r="W41" s="163" t="s">
        <v>46</v>
      </c>
      <c r="X41" s="163" t="s">
        <v>47</v>
      </c>
      <c r="Y41" s="163" t="s">
        <v>48</v>
      </c>
      <c r="Z41" s="163" t="s">
        <v>49</v>
      </c>
      <c r="AA41" s="163" t="s">
        <v>46</v>
      </c>
      <c r="AB41" s="163" t="s">
        <v>47</v>
      </c>
      <c r="AC41" s="163" t="s">
        <v>48</v>
      </c>
      <c r="AD41" s="163" t="s">
        <v>49</v>
      </c>
      <c r="AE41" s="163" t="s">
        <v>46</v>
      </c>
      <c r="AF41" s="163" t="s">
        <v>47</v>
      </c>
      <c r="AG41" s="163" t="s">
        <v>48</v>
      </c>
      <c r="AH41" s="163" t="s">
        <v>49</v>
      </c>
      <c r="AI41" s="163" t="s">
        <v>46</v>
      </c>
      <c r="AJ41" s="163" t="s">
        <v>47</v>
      </c>
      <c r="AK41" s="163" t="s">
        <v>48</v>
      </c>
      <c r="AL41" s="163" t="s">
        <v>49</v>
      </c>
      <c r="AM41" s="163" t="s">
        <v>46</v>
      </c>
      <c r="AN41" s="163" t="s">
        <v>47</v>
      </c>
      <c r="AO41" s="163" t="s">
        <v>48</v>
      </c>
      <c r="AP41" s="163" t="s">
        <v>49</v>
      </c>
      <c r="AQ41" s="163" t="s">
        <v>46</v>
      </c>
      <c r="AR41" s="163" t="s">
        <v>47</v>
      </c>
      <c r="AS41" s="163" t="s">
        <v>48</v>
      </c>
      <c r="AT41" s="392" t="s">
        <v>49</v>
      </c>
    </row>
    <row r="42" spans="2:46" ht="11.25" customHeight="1" x14ac:dyDescent="0.2">
      <c r="B42" s="601" t="s">
        <v>76</v>
      </c>
      <c r="C42" s="64">
        <f t="shared" ref="C42:AC47" si="3">C32/SUM(C$32:C$38)</f>
        <v>3.2448033087075008E-2</v>
      </c>
      <c r="D42" s="65">
        <f t="shared" si="3"/>
        <v>6.2270254196175656E-2</v>
      </c>
      <c r="E42" s="65">
        <f t="shared" si="3"/>
        <v>4.120773888229242E-2</v>
      </c>
      <c r="F42" s="65">
        <f t="shared" si="3"/>
        <v>3.7873609466257757E-2</v>
      </c>
      <c r="G42" s="65">
        <f t="shared" si="3"/>
        <v>2.2641640016670947E-2</v>
      </c>
      <c r="H42" s="65">
        <f t="shared" si="3"/>
        <v>3.2261038893747492E-2</v>
      </c>
      <c r="I42" s="65">
        <f t="shared" si="3"/>
        <v>2.1655411512699653E-2</v>
      </c>
      <c r="J42" s="65">
        <f t="shared" si="3"/>
        <v>2.6607808773058812E-2</v>
      </c>
      <c r="K42" s="65">
        <f t="shared" si="3"/>
        <v>3.34186713289144E-2</v>
      </c>
      <c r="L42" s="65">
        <f t="shared" si="3"/>
        <v>1.969337431042285E-2</v>
      </c>
      <c r="M42" s="65">
        <f t="shared" si="3"/>
        <v>4.940951633191841E-2</v>
      </c>
      <c r="N42" s="65">
        <f t="shared" si="3"/>
        <v>3.9719365603205263E-2</v>
      </c>
      <c r="O42" s="65">
        <f t="shared" si="3"/>
        <v>9.6042498802105497E-2</v>
      </c>
      <c r="P42" s="65">
        <f t="shared" si="3"/>
        <v>4.1076737706645876E-2</v>
      </c>
      <c r="Q42" s="65">
        <f t="shared" si="3"/>
        <v>4.0561066749867293E-2</v>
      </c>
      <c r="R42" s="65">
        <f t="shared" si="3"/>
        <v>4.3774263193836781E-2</v>
      </c>
      <c r="S42" s="65">
        <f t="shared" si="3"/>
        <v>4.0479172734713811E-2</v>
      </c>
      <c r="T42" s="65">
        <f t="shared" si="3"/>
        <v>5.921652050325641E-2</v>
      </c>
      <c r="U42" s="65">
        <f t="shared" si="3"/>
        <v>5.65561651680846E-2</v>
      </c>
      <c r="V42" s="65">
        <f t="shared" si="3"/>
        <v>5.7260096629144455E-2</v>
      </c>
      <c r="W42" s="65">
        <f t="shared" si="3"/>
        <v>3.4130318038406632E-2</v>
      </c>
      <c r="X42" s="65">
        <f t="shared" si="3"/>
        <v>3.1202745684936042E-2</v>
      </c>
      <c r="Y42" s="65">
        <f t="shared" si="3"/>
        <v>2.1562490666032469E-2</v>
      </c>
      <c r="Z42" s="65">
        <f t="shared" si="3"/>
        <v>2.3697175208179173E-2</v>
      </c>
      <c r="AA42" s="65">
        <f t="shared" si="3"/>
        <v>1.6419061187501086E-2</v>
      </c>
      <c r="AB42" s="65">
        <f t="shared" si="3"/>
        <v>1.3885832252471244E-2</v>
      </c>
      <c r="AC42" s="65">
        <f t="shared" si="3"/>
        <v>1.2628856689174194E-2</v>
      </c>
      <c r="AD42" s="65">
        <f t="shared" ref="AD42:AI42" si="4">AD32/SUM(AD$32:AD$38)</f>
        <v>5.7973113703987465E-2</v>
      </c>
      <c r="AE42" s="65">
        <f t="shared" si="4"/>
        <v>1.9363610221078648E-2</v>
      </c>
      <c r="AF42" s="65">
        <f t="shared" si="4"/>
        <v>3.0881373719668516E-2</v>
      </c>
      <c r="AG42" s="65">
        <f t="shared" si="4"/>
        <v>1.2808088695382129E-2</v>
      </c>
      <c r="AH42" s="65">
        <f t="shared" si="4"/>
        <v>3.3991713588390364E-2</v>
      </c>
      <c r="AI42" s="65">
        <f t="shared" si="4"/>
        <v>3.7443594014569592E-2</v>
      </c>
      <c r="AJ42" s="65">
        <f t="shared" ref="AJ42:AQ45" si="5">AJ32/SUM(AJ$32:AJ$38)</f>
        <v>3.7360731508811314E-2</v>
      </c>
      <c r="AK42" s="65">
        <f t="shared" si="5"/>
        <v>2.1688083052242946E-2</v>
      </c>
      <c r="AL42" s="65">
        <f t="shared" si="5"/>
        <v>3.1948930298256135E-2</v>
      </c>
      <c r="AM42" s="65">
        <f t="shared" si="5"/>
        <v>2.0898487713183162E-2</v>
      </c>
      <c r="AN42" s="65">
        <f t="shared" si="5"/>
        <v>2.8024495179820429E-2</v>
      </c>
      <c r="AO42" s="65">
        <f t="shared" si="5"/>
        <v>4.5853071992352723E-2</v>
      </c>
      <c r="AP42" s="65">
        <f t="shared" si="5"/>
        <v>2.37186615906048E-2</v>
      </c>
      <c r="AQ42" s="65">
        <f t="shared" si="5"/>
        <v>2.58444968171101E-2</v>
      </c>
      <c r="AR42" s="65">
        <f t="shared" ref="AR42:AT42" si="6">AR32/SUM(AR$32:AR$38)</f>
        <v>9.5540015337695228E-3</v>
      </c>
      <c r="AS42" s="65">
        <f t="shared" ref="AS42" si="7">AS32/SUM(AS$32:AS$38)</f>
        <v>2.4878870672605143E-2</v>
      </c>
      <c r="AT42" s="66">
        <f t="shared" si="6"/>
        <v>1.5683008284129933E-2</v>
      </c>
    </row>
    <row r="43" spans="2:46" ht="11.25" customHeight="1" x14ac:dyDescent="0.2">
      <c r="B43" s="165" t="s">
        <v>97</v>
      </c>
      <c r="C43" s="67">
        <f t="shared" si="3"/>
        <v>0.10980087671994733</v>
      </c>
      <c r="D43" s="55">
        <f t="shared" si="3"/>
        <v>0.11491047075963304</v>
      </c>
      <c r="E43" s="55">
        <f t="shared" si="3"/>
        <v>0.11968118956172304</v>
      </c>
      <c r="F43" s="55">
        <f t="shared" si="3"/>
        <v>0.11548461408021811</v>
      </c>
      <c r="G43" s="55">
        <f t="shared" si="3"/>
        <v>0.12113744145131219</v>
      </c>
      <c r="H43" s="55">
        <f t="shared" si="3"/>
        <v>0.14972481494887183</v>
      </c>
      <c r="I43" s="55">
        <f t="shared" si="3"/>
        <v>0.12791240490760156</v>
      </c>
      <c r="J43" s="55">
        <f t="shared" si="3"/>
        <v>0.13758198823378084</v>
      </c>
      <c r="K43" s="55">
        <f t="shared" si="3"/>
        <v>0.14514153638767907</v>
      </c>
      <c r="L43" s="55">
        <f t="shared" si="3"/>
        <v>0.10109990612743627</v>
      </c>
      <c r="M43" s="55">
        <f t="shared" si="3"/>
        <v>0.13341480769353586</v>
      </c>
      <c r="N43" s="55">
        <f t="shared" si="3"/>
        <v>0.1449949293627612</v>
      </c>
      <c r="O43" s="55">
        <f t="shared" si="3"/>
        <v>0.10111336317460791</v>
      </c>
      <c r="P43" s="55">
        <f t="shared" si="3"/>
        <v>0.15327110908958755</v>
      </c>
      <c r="Q43" s="55">
        <f t="shared" si="3"/>
        <v>0.19422071071777791</v>
      </c>
      <c r="R43" s="55">
        <f t="shared" si="3"/>
        <v>0.33585500364672</v>
      </c>
      <c r="S43" s="55">
        <f t="shared" si="3"/>
        <v>0.11720932273330952</v>
      </c>
      <c r="T43" s="55">
        <f t="shared" si="3"/>
        <v>0.15454932599610244</v>
      </c>
      <c r="U43" s="55">
        <f t="shared" si="3"/>
        <v>0.12422753008833949</v>
      </c>
      <c r="V43" s="55">
        <f t="shared" si="3"/>
        <v>0.17121600156302524</v>
      </c>
      <c r="W43" s="55">
        <f t="shared" si="3"/>
        <v>0.11378731639319739</v>
      </c>
      <c r="X43" s="55">
        <f t="shared" si="3"/>
        <v>0.15434202666132893</v>
      </c>
      <c r="Y43" s="55">
        <f t="shared" si="3"/>
        <v>0.16176414656903432</v>
      </c>
      <c r="Z43" s="55">
        <f t="shared" si="3"/>
        <v>0.22345792571009893</v>
      </c>
      <c r="AA43" s="55">
        <f t="shared" si="3"/>
        <v>0.19253771389349311</v>
      </c>
      <c r="AB43" s="55">
        <f t="shared" si="3"/>
        <v>0.12804116652656103</v>
      </c>
      <c r="AC43" s="55">
        <f t="shared" si="3"/>
        <v>0.48112072597983063</v>
      </c>
      <c r="AD43" s="55">
        <f t="shared" ref="AD43:AI43" si="8">AD33/SUM(AD$32:AD$38)</f>
        <v>0.21752811364151978</v>
      </c>
      <c r="AE43" s="55">
        <f t="shared" si="8"/>
        <v>0.21987391514497365</v>
      </c>
      <c r="AF43" s="55">
        <f t="shared" si="8"/>
        <v>0.19118812503568644</v>
      </c>
      <c r="AG43" s="55">
        <f t="shared" si="8"/>
        <v>0.11176853692649812</v>
      </c>
      <c r="AH43" s="55">
        <f t="shared" si="8"/>
        <v>0.20553538552109174</v>
      </c>
      <c r="AI43" s="55">
        <f t="shared" si="8"/>
        <v>0.16678111190704081</v>
      </c>
      <c r="AJ43" s="55">
        <f t="shared" si="5"/>
        <v>0.1535661315951482</v>
      </c>
      <c r="AK43" s="55">
        <f t="shared" si="5"/>
        <v>0.1566991512548061</v>
      </c>
      <c r="AL43" s="55">
        <f t="shared" si="5"/>
        <v>0.23967250813986507</v>
      </c>
      <c r="AM43" s="55">
        <f t="shared" si="5"/>
        <v>0.19639428068072798</v>
      </c>
      <c r="AN43" s="55">
        <f t="shared" si="5"/>
        <v>0.22331174768140122</v>
      </c>
      <c r="AO43" s="55">
        <f t="shared" si="5"/>
        <v>0.16337693104820289</v>
      </c>
      <c r="AP43" s="55">
        <f t="shared" si="5"/>
        <v>0.12887481587580443</v>
      </c>
      <c r="AQ43" s="55">
        <f t="shared" si="5"/>
        <v>0.25391069499124441</v>
      </c>
      <c r="AR43" s="55">
        <f t="shared" ref="AR43:AT43" si="9">AR33/SUM(AR$32:AR$38)</f>
        <v>0.30909696654058227</v>
      </c>
      <c r="AS43" s="55">
        <f t="shared" ref="AS43" si="10">AS33/SUM(AS$32:AS$38)</f>
        <v>0.23720702185503709</v>
      </c>
      <c r="AT43" s="56">
        <f t="shared" si="9"/>
        <v>0.18733304575926313</v>
      </c>
    </row>
    <row r="44" spans="2:46" ht="11.25" customHeight="1" x14ac:dyDescent="0.2">
      <c r="B44" s="165" t="s">
        <v>78</v>
      </c>
      <c r="C44" s="68">
        <f t="shared" si="3"/>
        <v>0.21430549838440435</v>
      </c>
      <c r="D44" s="53">
        <f t="shared" si="3"/>
        <v>8.9963865455407008E-2</v>
      </c>
      <c r="E44" s="53">
        <f t="shared" si="3"/>
        <v>0.16318025991728835</v>
      </c>
      <c r="F44" s="53">
        <f t="shared" si="3"/>
        <v>0.16439309262687091</v>
      </c>
      <c r="G44" s="53">
        <f t="shared" si="3"/>
        <v>8.3902493060839717E-2</v>
      </c>
      <c r="H44" s="53">
        <f t="shared" si="3"/>
        <v>0.13192261554724741</v>
      </c>
      <c r="I44" s="53">
        <f t="shared" si="3"/>
        <v>0.14627062742642261</v>
      </c>
      <c r="J44" s="53">
        <f t="shared" si="3"/>
        <v>0.22799967206939981</v>
      </c>
      <c r="K44" s="53">
        <f t="shared" si="3"/>
        <v>0.13844787649641002</v>
      </c>
      <c r="L44" s="53">
        <f t="shared" si="3"/>
        <v>0.12236360613272276</v>
      </c>
      <c r="M44" s="53">
        <f t="shared" si="3"/>
        <v>0.16897080939463369</v>
      </c>
      <c r="N44" s="53">
        <f t="shared" si="3"/>
        <v>8.2669787679463091E-2</v>
      </c>
      <c r="O44" s="53">
        <f t="shared" si="3"/>
        <v>9.6392004613945731E-2</v>
      </c>
      <c r="P44" s="53">
        <f t="shared" si="3"/>
        <v>4.9623800206164297E-2</v>
      </c>
      <c r="Q44" s="53">
        <f t="shared" si="3"/>
        <v>8.3433543908933414E-2</v>
      </c>
      <c r="R44" s="53">
        <f t="shared" si="3"/>
        <v>6.0129548550399779E-2</v>
      </c>
      <c r="S44" s="53">
        <f t="shared" si="3"/>
        <v>0.15847543644584258</v>
      </c>
      <c r="T44" s="53">
        <f t="shared" si="3"/>
        <v>0.1259308489702361</v>
      </c>
      <c r="U44" s="53">
        <f t="shared" si="3"/>
        <v>7.8406279518534544E-2</v>
      </c>
      <c r="V44" s="53">
        <f t="shared" si="3"/>
        <v>8.8872767268093761E-2</v>
      </c>
      <c r="W44" s="53">
        <f t="shared" si="3"/>
        <v>7.9060070631894269E-2</v>
      </c>
      <c r="X44" s="53">
        <f t="shared" si="3"/>
        <v>0.13427500758652336</v>
      </c>
      <c r="Y44" s="53">
        <f t="shared" si="3"/>
        <v>0.14373637637352774</v>
      </c>
      <c r="Z44" s="53">
        <f t="shared" si="3"/>
        <v>0.12660396887287448</v>
      </c>
      <c r="AA44" s="53">
        <f t="shared" si="3"/>
        <v>0.11456119065686801</v>
      </c>
      <c r="AB44" s="53">
        <f t="shared" si="3"/>
        <v>0.17283976136606025</v>
      </c>
      <c r="AC44" s="53">
        <f t="shared" si="3"/>
        <v>9.4531810531786803E-2</v>
      </c>
      <c r="AD44" s="53">
        <f t="shared" ref="AD44:AI44" si="11">AD34/SUM(AD$32:AD$38)</f>
        <v>0.11259459100755573</v>
      </c>
      <c r="AE44" s="53">
        <f t="shared" si="11"/>
        <v>0.12478243254633384</v>
      </c>
      <c r="AF44" s="53">
        <f t="shared" si="11"/>
        <v>0.11763653363278516</v>
      </c>
      <c r="AG44" s="53">
        <f t="shared" si="11"/>
        <v>0.16509079036913696</v>
      </c>
      <c r="AH44" s="53">
        <f t="shared" si="11"/>
        <v>0.13229256297988229</v>
      </c>
      <c r="AI44" s="53">
        <f t="shared" si="11"/>
        <v>0.11463617731171266</v>
      </c>
      <c r="AJ44" s="53">
        <f t="shared" si="5"/>
        <v>0.11490396028050262</v>
      </c>
      <c r="AK44" s="53">
        <f t="shared" si="5"/>
        <v>0.13841762236756847</v>
      </c>
      <c r="AL44" s="53">
        <f t="shared" si="5"/>
        <v>0.16938932228786907</v>
      </c>
      <c r="AM44" s="53">
        <f t="shared" si="5"/>
        <v>0.15950813500610822</v>
      </c>
      <c r="AN44" s="53">
        <f t="shared" si="5"/>
        <v>0.11360274158143487</v>
      </c>
      <c r="AO44" s="53">
        <f t="shared" si="5"/>
        <v>0.18002642359768758</v>
      </c>
      <c r="AP44" s="53">
        <f t="shared" si="5"/>
        <v>0.18077350179801399</v>
      </c>
      <c r="AQ44" s="53">
        <f t="shared" si="5"/>
        <v>0.11350470271500122</v>
      </c>
      <c r="AR44" s="53">
        <f t="shared" ref="AR44:AT44" si="12">AR34/SUM(AR$32:AR$38)</f>
        <v>0.13381045647024728</v>
      </c>
      <c r="AS44" s="53">
        <f t="shared" ref="AS44" si="13">AS34/SUM(AS$32:AS$38)</f>
        <v>0.14564299861898838</v>
      </c>
      <c r="AT44" s="54">
        <f t="shared" si="12"/>
        <v>0.16735362670137677</v>
      </c>
    </row>
    <row r="45" spans="2:46" ht="11.25" customHeight="1" x14ac:dyDescent="0.2">
      <c r="B45" s="165" t="s">
        <v>79</v>
      </c>
      <c r="C45" s="67">
        <f t="shared" si="3"/>
        <v>0.13311728126275388</v>
      </c>
      <c r="D45" s="55">
        <f t="shared" si="3"/>
        <v>0.13215148023883286</v>
      </c>
      <c r="E45" s="55">
        <f t="shared" si="3"/>
        <v>0.15413529786822269</v>
      </c>
      <c r="F45" s="55">
        <f t="shared" si="3"/>
        <v>7.8951364294237866E-2</v>
      </c>
      <c r="G45" s="55">
        <f t="shared" si="3"/>
        <v>8.7009459874805822E-2</v>
      </c>
      <c r="H45" s="55">
        <f t="shared" si="3"/>
        <v>0.14459589913764773</v>
      </c>
      <c r="I45" s="55">
        <f t="shared" si="3"/>
        <v>7.0133941541554501E-2</v>
      </c>
      <c r="J45" s="55">
        <f t="shared" si="3"/>
        <v>6.558757554200767E-2</v>
      </c>
      <c r="K45" s="55">
        <f t="shared" si="3"/>
        <v>0.13466753442966914</v>
      </c>
      <c r="L45" s="55">
        <f t="shared" si="3"/>
        <v>0.12641201569261951</v>
      </c>
      <c r="M45" s="55">
        <f t="shared" si="3"/>
        <v>7.4505471707138865E-2</v>
      </c>
      <c r="N45" s="55">
        <f t="shared" si="3"/>
        <v>0.1127668343141339</v>
      </c>
      <c r="O45" s="55">
        <f t="shared" si="3"/>
        <v>8.693394044203466E-2</v>
      </c>
      <c r="P45" s="55">
        <f t="shared" si="3"/>
        <v>0.33447400345623857</v>
      </c>
      <c r="Q45" s="55">
        <f t="shared" si="3"/>
        <v>6.2720312972571982E-2</v>
      </c>
      <c r="R45" s="55">
        <f t="shared" si="3"/>
        <v>7.3081530923721369E-2</v>
      </c>
      <c r="S45" s="55">
        <f t="shared" si="3"/>
        <v>0.11595633516667857</v>
      </c>
      <c r="T45" s="55">
        <f t="shared" si="3"/>
        <v>6.0655532731437811E-2</v>
      </c>
      <c r="U45" s="55">
        <f t="shared" si="3"/>
        <v>0.10410679458792957</v>
      </c>
      <c r="V45" s="55">
        <f t="shared" si="3"/>
        <v>0.11484771277169556</v>
      </c>
      <c r="W45" s="55">
        <f t="shared" si="3"/>
        <v>8.2425823097862422E-2</v>
      </c>
      <c r="X45" s="55">
        <f t="shared" si="3"/>
        <v>8.2915333500447108E-2</v>
      </c>
      <c r="Y45" s="55">
        <f t="shared" si="3"/>
        <v>0.11037156040501545</v>
      </c>
      <c r="Z45" s="55">
        <f t="shared" si="3"/>
        <v>0.11194387641164791</v>
      </c>
      <c r="AA45" s="55">
        <f t="shared" si="3"/>
        <v>5.433933910880679E-2</v>
      </c>
      <c r="AB45" s="55">
        <f t="shared" si="3"/>
        <v>6.1685280106373662E-2</v>
      </c>
      <c r="AC45" s="55">
        <f t="shared" si="3"/>
        <v>4.384314893873021E-2</v>
      </c>
      <c r="AD45" s="55">
        <f t="shared" ref="AD45:AI45" si="14">AD35/SUM(AD$32:AD$38)</f>
        <v>7.0122109726450249E-2</v>
      </c>
      <c r="AE45" s="55">
        <f t="shared" si="14"/>
        <v>5.426031893354652E-2</v>
      </c>
      <c r="AF45" s="55">
        <f t="shared" si="14"/>
        <v>9.0042402987562414E-2</v>
      </c>
      <c r="AG45" s="55">
        <f>AG35/SUM(AG$32:AG$38)</f>
        <v>6.8179229768203786E-2</v>
      </c>
      <c r="AH45" s="55">
        <f t="shared" si="14"/>
        <v>8.9388735531360702E-2</v>
      </c>
      <c r="AI45" s="55">
        <f t="shared" si="14"/>
        <v>9.0488713038197513E-2</v>
      </c>
      <c r="AJ45" s="55">
        <f t="shared" si="5"/>
        <v>0.11874549228116474</v>
      </c>
      <c r="AK45" s="55">
        <f t="shared" si="5"/>
        <v>5.478533012093105E-2</v>
      </c>
      <c r="AL45" s="55">
        <f t="shared" si="5"/>
        <v>0.11356250224044369</v>
      </c>
      <c r="AM45" s="55">
        <f t="shared" si="5"/>
        <v>7.0193328660051194E-2</v>
      </c>
      <c r="AN45" s="55">
        <f t="shared" si="5"/>
        <v>8.7099874349896203E-2</v>
      </c>
      <c r="AO45" s="55">
        <f t="shared" si="5"/>
        <v>8.6507274656660485E-2</v>
      </c>
      <c r="AP45" s="55">
        <f t="shared" si="5"/>
        <v>9.2488718631229427E-2</v>
      </c>
      <c r="AQ45" s="55">
        <f t="shared" si="5"/>
        <v>0.11341735613620389</v>
      </c>
      <c r="AR45" s="55">
        <f t="shared" ref="AR45:AT45" si="15">AR35/SUM(AR$32:AR$38)</f>
        <v>0.11450680840183462</v>
      </c>
      <c r="AS45" s="55">
        <f t="shared" ref="AS45" si="16">AS35/SUM(AS$32:AS$38)</f>
        <v>0.12097128388094505</v>
      </c>
      <c r="AT45" s="56">
        <f t="shared" si="15"/>
        <v>8.4557458838578223E-2</v>
      </c>
    </row>
    <row r="46" spans="2:46" ht="11.25" customHeight="1" x14ac:dyDescent="0.2">
      <c r="B46" s="165" t="s">
        <v>80</v>
      </c>
      <c r="C46" s="68">
        <f t="shared" si="3"/>
        <v>9.484310767112851E-2</v>
      </c>
      <c r="D46" s="53">
        <f t="shared" si="3"/>
        <v>0.11559959716913965</v>
      </c>
      <c r="E46" s="53">
        <f t="shared" si="3"/>
        <v>5.5695420167135586E-2</v>
      </c>
      <c r="F46" s="53">
        <f t="shared" si="3"/>
        <v>8.8034116536603563E-2</v>
      </c>
      <c r="G46" s="53">
        <f t="shared" si="3"/>
        <v>0.11686650774551531</v>
      </c>
      <c r="H46" s="53">
        <f t="shared" si="3"/>
        <v>0.13747787183212015</v>
      </c>
      <c r="I46" s="53">
        <f t="shared" si="3"/>
        <v>0.11446012863073764</v>
      </c>
      <c r="J46" s="53">
        <f t="shared" si="3"/>
        <v>0.18199900094472174</v>
      </c>
      <c r="K46" s="53">
        <f t="shared" si="3"/>
        <v>9.4058336582376473E-2</v>
      </c>
      <c r="L46" s="53">
        <f t="shared" si="3"/>
        <v>0.15728604400378934</v>
      </c>
      <c r="M46" s="53">
        <f t="shared" si="3"/>
        <v>9.0690217489267283E-2</v>
      </c>
      <c r="N46" s="53">
        <f t="shared" si="3"/>
        <v>9.4684398690375149E-2</v>
      </c>
      <c r="O46" s="53">
        <f t="shared" si="3"/>
        <v>0.11641323686311293</v>
      </c>
      <c r="P46" s="53">
        <f t="shared" si="3"/>
        <v>0.10435882529895575</v>
      </c>
      <c r="Q46" s="53">
        <f t="shared" si="3"/>
        <v>0.1275442548133443</v>
      </c>
      <c r="R46" s="53">
        <f t="shared" si="3"/>
        <v>0.1073873038665201</v>
      </c>
      <c r="S46" s="53">
        <f t="shared" si="3"/>
        <v>0.10843346559021329</v>
      </c>
      <c r="T46" s="53">
        <f t="shared" si="3"/>
        <v>0.12647504978052834</v>
      </c>
      <c r="U46" s="53">
        <f t="shared" si="3"/>
        <v>0.18222270330819226</v>
      </c>
      <c r="V46" s="53">
        <f t="shared" si="3"/>
        <v>8.9780507325954828E-2</v>
      </c>
      <c r="W46" s="53">
        <f t="shared" si="3"/>
        <v>7.5831814502136316E-2</v>
      </c>
      <c r="X46" s="53">
        <f t="shared" si="3"/>
        <v>0.11546672814640148</v>
      </c>
      <c r="Y46" s="53">
        <f t="shared" si="3"/>
        <v>0.10533580680097018</v>
      </c>
      <c r="Z46" s="53">
        <f t="shared" si="3"/>
        <v>6.8412949568809361E-2</v>
      </c>
      <c r="AA46" s="53">
        <f t="shared" si="3"/>
        <v>7.9222574545736904E-2</v>
      </c>
      <c r="AB46" s="53">
        <f t="shared" si="3"/>
        <v>0.12785015882777589</v>
      </c>
      <c r="AC46" s="53">
        <f>AC36/SUM(AC$32:AC$38)</f>
        <v>5.4655873481181762E-2</v>
      </c>
      <c r="AD46" s="53">
        <f>AD36/SUM(AD$32:AD$38)</f>
        <v>0.11706782969541234</v>
      </c>
      <c r="AE46" s="53">
        <f>AE36/SUM(AE$32:AE$38)</f>
        <v>0.11062808344880323</v>
      </c>
      <c r="AF46" s="53">
        <f>AF36/SUM(AF$32:AF$38)</f>
        <v>0.12552509185685523</v>
      </c>
      <c r="AG46" s="53">
        <f>AG36/SUM(AG$32:AG$38)</f>
        <v>9.8702916865783197E-2</v>
      </c>
      <c r="AH46" s="53">
        <f t="shared" ref="AH46:AM46" si="17">AH36/SUM(AH$32:AH$38)</f>
        <v>9.5353979337186215E-2</v>
      </c>
      <c r="AI46" s="53">
        <f t="shared" si="17"/>
        <v>0.10854803054126465</v>
      </c>
      <c r="AJ46" s="53">
        <f t="shared" si="17"/>
        <v>7.9734421875767458E-2</v>
      </c>
      <c r="AK46" s="53">
        <f t="shared" si="17"/>
        <v>8.9797392721579605E-2</v>
      </c>
      <c r="AL46" s="53">
        <f t="shared" si="17"/>
        <v>9.3941539557711673E-2</v>
      </c>
      <c r="AM46" s="53">
        <f t="shared" si="17"/>
        <v>9.5938552572767413E-2</v>
      </c>
      <c r="AN46" s="53">
        <f t="shared" ref="AN46:AQ48" si="18">AN36/SUM(AN$32:AN$38)</f>
        <v>0.1144376924298509</v>
      </c>
      <c r="AO46" s="53">
        <f t="shared" si="18"/>
        <v>6.2132297818117903E-2</v>
      </c>
      <c r="AP46" s="53">
        <f t="shared" si="18"/>
        <v>7.1975022223239371E-2</v>
      </c>
      <c r="AQ46" s="53">
        <f t="shared" si="18"/>
        <v>8.6022385832442816E-2</v>
      </c>
      <c r="AR46" s="53">
        <f t="shared" ref="AR46:AT46" si="19">AR36/SUM(AR$32:AR$38)</f>
        <v>7.8162639212948679E-2</v>
      </c>
      <c r="AS46" s="53">
        <f t="shared" ref="AS46" si="20">AS36/SUM(AS$32:AS$38)</f>
        <v>6.2152306876440959E-2</v>
      </c>
      <c r="AT46" s="54">
        <f t="shared" si="19"/>
        <v>6.6743449031961652E-2</v>
      </c>
    </row>
    <row r="47" spans="2:46" ht="11.25" customHeight="1" x14ac:dyDescent="0.2">
      <c r="B47" s="165" t="s">
        <v>81</v>
      </c>
      <c r="C47" s="67">
        <f t="shared" si="3"/>
        <v>0.17498011764573099</v>
      </c>
      <c r="D47" s="55">
        <f t="shared" si="3"/>
        <v>0.24309588203322036</v>
      </c>
      <c r="E47" s="55">
        <f t="shared" si="3"/>
        <v>0.16521119450444879</v>
      </c>
      <c r="F47" s="55">
        <f t="shared" si="3"/>
        <v>0.24522860974589669</v>
      </c>
      <c r="G47" s="55">
        <f t="shared" si="3"/>
        <v>0.23370959546735701</v>
      </c>
      <c r="H47" s="55">
        <f t="shared" si="3"/>
        <v>0.1554531217468714</v>
      </c>
      <c r="I47" s="55">
        <f t="shared" si="3"/>
        <v>0.23083507130786635</v>
      </c>
      <c r="J47" s="55">
        <f t="shared" si="3"/>
        <v>0.1339966827365848</v>
      </c>
      <c r="K47" s="55">
        <f t="shared" si="3"/>
        <v>0.19894889681863503</v>
      </c>
      <c r="L47" s="55">
        <f t="shared" si="3"/>
        <v>0.20876159333637978</v>
      </c>
      <c r="M47" s="55">
        <f t="shared" si="3"/>
        <v>0.20818671278283687</v>
      </c>
      <c r="N47" s="55">
        <f t="shared" si="3"/>
        <v>0.2218037246855768</v>
      </c>
      <c r="O47" s="55">
        <f t="shared" si="3"/>
        <v>0.23524098034639149</v>
      </c>
      <c r="P47" s="55">
        <f t="shared" si="3"/>
        <v>0.11078309017826776</v>
      </c>
      <c r="Q47" s="55">
        <f t="shared" si="3"/>
        <v>0.22523384461604665</v>
      </c>
      <c r="R47" s="55">
        <f t="shared" si="3"/>
        <v>0.15736316856280338</v>
      </c>
      <c r="S47" s="55">
        <f t="shared" si="3"/>
        <v>0.15768039474249232</v>
      </c>
      <c r="T47" s="55">
        <f t="shared" si="3"/>
        <v>0.14858000443514907</v>
      </c>
      <c r="U47" s="55">
        <f t="shared" si="3"/>
        <v>0.14389438944975527</v>
      </c>
      <c r="V47" s="55">
        <f t="shared" si="3"/>
        <v>0.19516862702554982</v>
      </c>
      <c r="W47" s="55">
        <f t="shared" si="3"/>
        <v>0.26203990802597366</v>
      </c>
      <c r="X47" s="55">
        <f t="shared" si="3"/>
        <v>0.19070756882932741</v>
      </c>
      <c r="Y47" s="55">
        <f t="shared" si="3"/>
        <v>0.1595019473911897</v>
      </c>
      <c r="Z47" s="55">
        <f t="shared" si="3"/>
        <v>0.20465507846845657</v>
      </c>
      <c r="AA47" s="55">
        <f t="shared" si="3"/>
        <v>0.27464014350342858</v>
      </c>
      <c r="AB47" s="55">
        <f t="shared" ref="C47:AC48" si="21">AB37/SUM(AB$32:AB$38)</f>
        <v>0.12978140242813682</v>
      </c>
      <c r="AC47" s="55">
        <f t="shared" si="21"/>
        <v>0.13911253558650624</v>
      </c>
      <c r="AD47" s="55">
        <f t="shared" ref="AD47:AI47" si="22">AD37/SUM(AD$32:AD$38)</f>
        <v>0.12747040957978523</v>
      </c>
      <c r="AE47" s="55">
        <f t="shared" si="22"/>
        <v>0.13570669629254753</v>
      </c>
      <c r="AF47" s="55">
        <f t="shared" si="22"/>
        <v>0.18855469787838575</v>
      </c>
      <c r="AG47" s="55">
        <f t="shared" si="22"/>
        <v>0.21806074782549639</v>
      </c>
      <c r="AH47" s="55">
        <f t="shared" si="22"/>
        <v>0.12343562163211502</v>
      </c>
      <c r="AI47" s="55">
        <f t="shared" si="22"/>
        <v>0.13866041949190711</v>
      </c>
      <c r="AJ47" s="55">
        <f t="shared" ref="AJ47:AM48" si="23">AJ37/SUM(AJ$32:AJ$38)</f>
        <v>0.15305271511253005</v>
      </c>
      <c r="AK47" s="55">
        <f t="shared" si="23"/>
        <v>0.24328582727063494</v>
      </c>
      <c r="AL47" s="55">
        <f t="shared" si="23"/>
        <v>0.11521463825996305</v>
      </c>
      <c r="AM47" s="55">
        <f t="shared" si="23"/>
        <v>0.16927042494896127</v>
      </c>
      <c r="AN47" s="55">
        <f t="shared" si="18"/>
        <v>0.10299305552560782</v>
      </c>
      <c r="AO47" s="55">
        <f t="shared" si="18"/>
        <v>0.19248878313623669</v>
      </c>
      <c r="AP47" s="55">
        <f t="shared" si="18"/>
        <v>0.14229849977812933</v>
      </c>
      <c r="AQ47" s="55">
        <f t="shared" si="18"/>
        <v>0.10085732993513923</v>
      </c>
      <c r="AR47" s="55">
        <f t="shared" ref="AR47:AT47" si="24">AR37/SUM(AR$32:AR$38)</f>
        <v>0.17568908066106012</v>
      </c>
      <c r="AS47" s="55">
        <f t="shared" ref="AS47" si="25">AS37/SUM(AS$32:AS$38)</f>
        <v>0.11345222295526693</v>
      </c>
      <c r="AT47" s="56">
        <f t="shared" si="24"/>
        <v>0.19057263046573145</v>
      </c>
    </row>
    <row r="48" spans="2:46" ht="11.25" customHeight="1" x14ac:dyDescent="0.2">
      <c r="B48" s="162" t="s">
        <v>82</v>
      </c>
      <c r="C48" s="69">
        <f t="shared" si="21"/>
        <v>0.24050508522895994</v>
      </c>
      <c r="D48" s="70">
        <f t="shared" si="21"/>
        <v>0.2420084501475914</v>
      </c>
      <c r="E48" s="70">
        <f t="shared" si="21"/>
        <v>0.30088889909888922</v>
      </c>
      <c r="F48" s="70">
        <f t="shared" si="21"/>
        <v>0.27003459324991513</v>
      </c>
      <c r="G48" s="70">
        <f t="shared" si="21"/>
        <v>0.33473286238349903</v>
      </c>
      <c r="H48" s="70">
        <f t="shared" si="21"/>
        <v>0.24856463789349406</v>
      </c>
      <c r="I48" s="70">
        <f t="shared" si="21"/>
        <v>0.28873241467311761</v>
      </c>
      <c r="J48" s="70">
        <f t="shared" si="21"/>
        <v>0.22622727170044629</v>
      </c>
      <c r="K48" s="70">
        <f t="shared" si="21"/>
        <v>0.25531714795631594</v>
      </c>
      <c r="L48" s="70">
        <f t="shared" si="21"/>
        <v>0.26438346039662947</v>
      </c>
      <c r="M48" s="70">
        <f t="shared" si="21"/>
        <v>0.27482246460066895</v>
      </c>
      <c r="N48" s="70">
        <f t="shared" si="21"/>
        <v>0.30336095966448451</v>
      </c>
      <c r="O48" s="70">
        <f t="shared" si="21"/>
        <v>0.26786397575780174</v>
      </c>
      <c r="P48" s="70">
        <f t="shared" si="21"/>
        <v>0.20641243406414025</v>
      </c>
      <c r="Q48" s="70">
        <f t="shared" si="21"/>
        <v>0.2662862662214584</v>
      </c>
      <c r="R48" s="70">
        <f t="shared" si="21"/>
        <v>0.22240918125599848</v>
      </c>
      <c r="S48" s="70">
        <f t="shared" si="21"/>
        <v>0.30176587258674986</v>
      </c>
      <c r="T48" s="70">
        <f t="shared" si="21"/>
        <v>0.32459271758328984</v>
      </c>
      <c r="U48" s="70">
        <f t="shared" si="21"/>
        <v>0.31058613787916411</v>
      </c>
      <c r="V48" s="70">
        <f t="shared" si="21"/>
        <v>0.28285428741653629</v>
      </c>
      <c r="W48" s="70">
        <f t="shared" si="21"/>
        <v>0.35272474931052933</v>
      </c>
      <c r="X48" s="70">
        <f t="shared" si="21"/>
        <v>0.29109058959103562</v>
      </c>
      <c r="Y48" s="70">
        <f t="shared" si="21"/>
        <v>0.29772767179423021</v>
      </c>
      <c r="Z48" s="70">
        <f t="shared" si="21"/>
        <v>0.2412290257599336</v>
      </c>
      <c r="AA48" s="70">
        <f t="shared" si="21"/>
        <v>0.26827997710416562</v>
      </c>
      <c r="AB48" s="70">
        <f t="shared" si="21"/>
        <v>0.36591639849262109</v>
      </c>
      <c r="AC48" s="70">
        <f t="shared" si="21"/>
        <v>0.17410704879279007</v>
      </c>
      <c r="AD48" s="70">
        <f t="shared" ref="AD48:AI48" si="26">AD38/SUM(AD$32:AD$38)</f>
        <v>0.29724383264528925</v>
      </c>
      <c r="AE48" s="70">
        <f t="shared" si="26"/>
        <v>0.33538494341271663</v>
      </c>
      <c r="AF48" s="70">
        <f t="shared" si="26"/>
        <v>0.25617177488905646</v>
      </c>
      <c r="AG48" s="70">
        <f t="shared" si="26"/>
        <v>0.32538968954949926</v>
      </c>
      <c r="AH48" s="70">
        <f t="shared" si="26"/>
        <v>0.32000200140997365</v>
      </c>
      <c r="AI48" s="70">
        <f t="shared" si="26"/>
        <v>0.34344195369530767</v>
      </c>
      <c r="AJ48" s="70">
        <f t="shared" si="23"/>
        <v>0.34263654734607563</v>
      </c>
      <c r="AK48" s="70">
        <f t="shared" si="23"/>
        <v>0.29532659321223687</v>
      </c>
      <c r="AL48" s="70">
        <f t="shared" si="23"/>
        <v>0.23627055921589141</v>
      </c>
      <c r="AM48" s="70">
        <f t="shared" si="23"/>
        <v>0.28779679041820083</v>
      </c>
      <c r="AN48" s="70">
        <f t="shared" si="18"/>
        <v>0.33053039325198857</v>
      </c>
      <c r="AO48" s="70">
        <f t="shared" si="18"/>
        <v>0.26961521775074171</v>
      </c>
      <c r="AP48" s="70">
        <f t="shared" si="18"/>
        <v>0.35987078010297852</v>
      </c>
      <c r="AQ48" s="70">
        <f t="shared" si="18"/>
        <v>0.3064430335728584</v>
      </c>
      <c r="AR48" s="70">
        <f t="shared" ref="AR48:AT48" si="27">AR38/SUM(AR$32:AR$38)</f>
        <v>0.17918004717955743</v>
      </c>
      <c r="AS48" s="70">
        <f t="shared" ref="AS48" si="28">AS38/SUM(AS$32:AS$38)</f>
        <v>0.29569529514071641</v>
      </c>
      <c r="AT48" s="71">
        <f t="shared" si="27"/>
        <v>0.2877567809189589</v>
      </c>
    </row>
    <row r="49" spans="2:17" ht="11.25" customHeight="1" x14ac:dyDescent="0.2">
      <c r="B49" s="101" t="s">
        <v>45</v>
      </c>
    </row>
    <row r="54" spans="2:17" ht="11.25" customHeight="1" x14ac:dyDescent="0.25">
      <c r="Q54"/>
    </row>
    <row r="55" spans="2:17" ht="11.25" customHeight="1" x14ac:dyDescent="0.25">
      <c r="Q55"/>
    </row>
    <row r="56" spans="2:17" ht="11.25" customHeight="1" x14ac:dyDescent="0.25">
      <c r="Q56"/>
    </row>
    <row r="57" spans="2:17" ht="11.25" customHeight="1" x14ac:dyDescent="0.25">
      <c r="Q57"/>
    </row>
    <row r="58" spans="2:17" ht="11.25" customHeight="1" x14ac:dyDescent="0.25">
      <c r="Q58"/>
    </row>
    <row r="59" spans="2:17" ht="11.25" customHeight="1" x14ac:dyDescent="0.25">
      <c r="Q59"/>
    </row>
    <row r="60" spans="2:17" ht="11.25" customHeight="1" x14ac:dyDescent="0.25">
      <c r="Q60"/>
    </row>
    <row r="61" spans="2:17" ht="11.25" customHeight="1" x14ac:dyDescent="0.25">
      <c r="Q61"/>
    </row>
    <row r="62" spans="2:17" ht="11.25" customHeight="1" x14ac:dyDescent="0.25">
      <c r="Q62"/>
    </row>
    <row r="63" spans="2:17" ht="11.25" customHeight="1" x14ac:dyDescent="0.25">
      <c r="Q63"/>
    </row>
    <row r="64" spans="2:17" ht="11.25" customHeight="1" x14ac:dyDescent="0.25">
      <c r="Q64"/>
    </row>
    <row r="65" spans="17:17" ht="11.25" customHeight="1" x14ac:dyDescent="0.25">
      <c r="Q65"/>
    </row>
    <row r="66" spans="17:17" ht="11.25" customHeight="1" x14ac:dyDescent="0.25">
      <c r="Q66"/>
    </row>
    <row r="67" spans="17:17" ht="11.25" customHeight="1" x14ac:dyDescent="0.25">
      <c r="Q67"/>
    </row>
    <row r="68" spans="17:17" ht="11.25" customHeight="1" x14ac:dyDescent="0.25">
      <c r="Q68"/>
    </row>
    <row r="69" spans="17:17" ht="11.25" customHeight="1" x14ac:dyDescent="0.25">
      <c r="Q69"/>
    </row>
    <row r="70" spans="17:17" ht="11.25" customHeight="1" x14ac:dyDescent="0.25">
      <c r="Q70"/>
    </row>
    <row r="71" spans="17:17" ht="11.25" customHeight="1" x14ac:dyDescent="0.25">
      <c r="Q71"/>
    </row>
    <row r="72" spans="17:17" ht="11.25" customHeight="1" x14ac:dyDescent="0.25">
      <c r="Q72"/>
    </row>
    <row r="73" spans="17:17" ht="11.25" customHeight="1" x14ac:dyDescent="0.25">
      <c r="Q73"/>
    </row>
    <row r="74" spans="17:17" ht="11.25" customHeight="1" x14ac:dyDescent="0.25">
      <c r="Q74"/>
    </row>
    <row r="75" spans="17:17" ht="11.25" customHeight="1" x14ac:dyDescent="0.25">
      <c r="Q75"/>
    </row>
    <row r="76" spans="17:17" ht="11.25" customHeight="1" x14ac:dyDescent="0.25">
      <c r="Q76"/>
    </row>
    <row r="77" spans="17:17" ht="11.25" customHeight="1" x14ac:dyDescent="0.25">
      <c r="Q77"/>
    </row>
    <row r="78" spans="17:17" ht="11.25" customHeight="1" x14ac:dyDescent="0.25">
      <c r="Q78"/>
    </row>
  </sheetData>
  <mergeCells count="22">
    <mergeCell ref="W30:Z30"/>
    <mergeCell ref="AA30:AD30"/>
    <mergeCell ref="AI40:AL40"/>
    <mergeCell ref="AI30:AL30"/>
    <mergeCell ref="AE30:AH30"/>
    <mergeCell ref="AE40:AH40"/>
    <mergeCell ref="AQ30:AT30"/>
    <mergeCell ref="AQ40:AT40"/>
    <mergeCell ref="AM30:AP30"/>
    <mergeCell ref="AM40:AP40"/>
    <mergeCell ref="C30:F30"/>
    <mergeCell ref="G30:J30"/>
    <mergeCell ref="K30:N30"/>
    <mergeCell ref="O30:R30"/>
    <mergeCell ref="S30:V30"/>
    <mergeCell ref="C40:F40"/>
    <mergeCell ref="G40:J40"/>
    <mergeCell ref="K40:N40"/>
    <mergeCell ref="O40:R40"/>
    <mergeCell ref="S40:V40"/>
    <mergeCell ref="W40:Z40"/>
    <mergeCell ref="AA40:AD40"/>
  </mergeCells>
  <phoneticPr fontId="5" type="noConversion"/>
  <pageMargins left="0.7" right="0.7" top="0.75" bottom="0.75" header="0.3" footer="0.3"/>
  <pageSetup scale="63" orientation="landscape" horizontalDpi="200" verticalDpi="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T49"/>
  <sheetViews>
    <sheetView showGridLines="0" zoomScaleNormal="100" workbookViewId="0">
      <selection activeCell="AB51" sqref="AB51"/>
    </sheetView>
  </sheetViews>
  <sheetFormatPr defaultColWidth="9.140625" defaultRowHeight="11.25" customHeight="1" x14ac:dyDescent="0.2"/>
  <cols>
    <col min="1" max="1" width="3.28515625" style="8" customWidth="1"/>
    <col min="2" max="2" width="21.140625" style="8" customWidth="1"/>
    <col min="3" max="39" width="7.28515625" style="8" customWidth="1"/>
    <col min="40" max="16384" width="9.140625" style="8"/>
  </cols>
  <sheetData>
    <row r="1" spans="1:17" ht="11.25" customHeight="1" x14ac:dyDescent="0.2">
      <c r="A1" s="72"/>
    </row>
    <row r="5" spans="1:17" ht="11.25" customHeight="1" x14ac:dyDescent="0.2">
      <c r="C5" s="92" t="s">
        <v>117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7" ht="11.25" customHeight="1" x14ac:dyDescent="0.2">
      <c r="B6" s="1"/>
      <c r="C6" s="160">
        <v>2006</v>
      </c>
      <c r="D6" s="161">
        <v>2007</v>
      </c>
      <c r="E6" s="161">
        <v>2008</v>
      </c>
      <c r="F6" s="161">
        <v>2009</v>
      </c>
      <c r="G6" s="161">
        <v>2010</v>
      </c>
      <c r="H6" s="161">
        <v>2011</v>
      </c>
      <c r="I6" s="161">
        <v>2012</v>
      </c>
      <c r="J6" s="161">
        <v>2013</v>
      </c>
      <c r="K6" s="161">
        <v>2014</v>
      </c>
      <c r="L6" s="161">
        <v>2015</v>
      </c>
      <c r="M6" s="161">
        <v>2016</v>
      </c>
      <c r="N6" s="161">
        <v>2017</v>
      </c>
      <c r="O6" s="161">
        <v>2018</v>
      </c>
      <c r="P6" s="208">
        <v>2019</v>
      </c>
      <c r="Q6" s="367">
        <v>2020</v>
      </c>
    </row>
    <row r="7" spans="1:17" ht="11.25" customHeight="1" x14ac:dyDescent="0.2">
      <c r="B7" s="157" t="s">
        <v>76</v>
      </c>
      <c r="C7" s="119">
        <v>118</v>
      </c>
      <c r="D7" s="120">
        <v>152</v>
      </c>
      <c r="E7" s="120">
        <v>112</v>
      </c>
      <c r="F7" s="120">
        <v>73</v>
      </c>
      <c r="G7" s="120">
        <v>113</v>
      </c>
      <c r="H7" s="120">
        <v>105</v>
      </c>
      <c r="I7" s="120">
        <v>128</v>
      </c>
      <c r="J7" s="120">
        <v>114</v>
      </c>
      <c r="K7" s="120">
        <v>157</v>
      </c>
      <c r="L7" s="120">
        <v>160</v>
      </c>
      <c r="M7" s="120">
        <v>130</v>
      </c>
      <c r="N7" s="120">
        <v>139</v>
      </c>
      <c r="O7" s="120">
        <v>157</v>
      </c>
      <c r="P7" s="120">
        <v>145</v>
      </c>
      <c r="Q7" s="121">
        <v>96</v>
      </c>
    </row>
    <row r="8" spans="1:17" ht="11.25" customHeight="1" x14ac:dyDescent="0.2">
      <c r="B8" s="158" t="s">
        <v>97</v>
      </c>
      <c r="C8" s="122">
        <v>336</v>
      </c>
      <c r="D8" s="123">
        <v>416</v>
      </c>
      <c r="E8" s="123">
        <v>334</v>
      </c>
      <c r="F8" s="123">
        <v>256</v>
      </c>
      <c r="G8" s="123">
        <v>387</v>
      </c>
      <c r="H8" s="123">
        <v>412</v>
      </c>
      <c r="I8" s="123">
        <v>466</v>
      </c>
      <c r="J8" s="123">
        <v>490</v>
      </c>
      <c r="K8" s="123">
        <v>579</v>
      </c>
      <c r="L8" s="123">
        <v>612</v>
      </c>
      <c r="M8" s="123">
        <v>712</v>
      </c>
      <c r="N8" s="123">
        <v>851</v>
      </c>
      <c r="O8" s="123">
        <v>971</v>
      </c>
      <c r="P8" s="123">
        <v>953</v>
      </c>
      <c r="Q8" s="124">
        <v>867</v>
      </c>
    </row>
    <row r="9" spans="1:17" ht="11.25" customHeight="1" x14ac:dyDescent="0.2">
      <c r="B9" s="158" t="s">
        <v>78</v>
      </c>
      <c r="C9" s="125">
        <v>276</v>
      </c>
      <c r="D9" s="126">
        <v>334</v>
      </c>
      <c r="E9" s="126">
        <v>318</v>
      </c>
      <c r="F9" s="126">
        <v>219</v>
      </c>
      <c r="G9" s="126">
        <v>353</v>
      </c>
      <c r="H9" s="126">
        <v>398</v>
      </c>
      <c r="I9" s="126">
        <v>428</v>
      </c>
      <c r="J9" s="126">
        <v>414</v>
      </c>
      <c r="K9" s="126">
        <v>526</v>
      </c>
      <c r="L9" s="126">
        <v>579</v>
      </c>
      <c r="M9" s="126">
        <v>669</v>
      </c>
      <c r="N9" s="126">
        <v>767</v>
      </c>
      <c r="O9" s="126">
        <v>917</v>
      </c>
      <c r="P9" s="126">
        <v>857</v>
      </c>
      <c r="Q9" s="127">
        <v>735</v>
      </c>
    </row>
    <row r="10" spans="1:17" ht="11.25" customHeight="1" x14ac:dyDescent="0.2">
      <c r="B10" s="158" t="s">
        <v>79</v>
      </c>
      <c r="C10" s="122">
        <v>147</v>
      </c>
      <c r="D10" s="123">
        <v>228</v>
      </c>
      <c r="E10" s="123">
        <v>196</v>
      </c>
      <c r="F10" s="123">
        <v>149</v>
      </c>
      <c r="G10" s="123">
        <v>276</v>
      </c>
      <c r="H10" s="123">
        <v>265</v>
      </c>
      <c r="I10" s="123">
        <v>269</v>
      </c>
      <c r="J10" s="123">
        <v>271</v>
      </c>
      <c r="K10" s="123">
        <v>334</v>
      </c>
      <c r="L10" s="123">
        <v>397</v>
      </c>
      <c r="M10" s="123">
        <v>362</v>
      </c>
      <c r="N10" s="123">
        <v>350</v>
      </c>
      <c r="O10" s="123">
        <v>414</v>
      </c>
      <c r="P10" s="123">
        <v>417</v>
      </c>
      <c r="Q10" s="124">
        <v>386</v>
      </c>
    </row>
    <row r="11" spans="1:17" ht="11.25" customHeight="1" x14ac:dyDescent="0.2">
      <c r="B11" s="158" t="s">
        <v>80</v>
      </c>
      <c r="C11" s="125">
        <v>224</v>
      </c>
      <c r="D11" s="126">
        <v>244</v>
      </c>
      <c r="E11" s="126">
        <v>215</v>
      </c>
      <c r="F11" s="126">
        <v>132</v>
      </c>
      <c r="G11" s="126">
        <v>181</v>
      </c>
      <c r="H11" s="126">
        <v>268</v>
      </c>
      <c r="I11" s="126">
        <v>271</v>
      </c>
      <c r="J11" s="126">
        <v>291</v>
      </c>
      <c r="K11" s="126">
        <v>339</v>
      </c>
      <c r="L11" s="126">
        <v>242</v>
      </c>
      <c r="M11" s="126">
        <v>294</v>
      </c>
      <c r="N11" s="126">
        <v>291</v>
      </c>
      <c r="O11" s="126">
        <v>257</v>
      </c>
      <c r="P11" s="126">
        <v>216</v>
      </c>
      <c r="Q11" s="127">
        <v>155</v>
      </c>
    </row>
    <row r="12" spans="1:17" ht="11.25" customHeight="1" x14ac:dyDescent="0.2">
      <c r="B12" s="158" t="s">
        <v>81</v>
      </c>
      <c r="C12" s="122">
        <v>665</v>
      </c>
      <c r="D12" s="123">
        <v>817</v>
      </c>
      <c r="E12" s="123">
        <v>582</v>
      </c>
      <c r="F12" s="123">
        <v>393</v>
      </c>
      <c r="G12" s="123">
        <v>540</v>
      </c>
      <c r="H12" s="123">
        <v>589</v>
      </c>
      <c r="I12" s="123">
        <v>683</v>
      </c>
      <c r="J12" s="123">
        <v>618</v>
      </c>
      <c r="K12" s="123">
        <v>722</v>
      </c>
      <c r="L12" s="123">
        <v>812</v>
      </c>
      <c r="M12" s="123">
        <v>748</v>
      </c>
      <c r="N12" s="123">
        <v>769</v>
      </c>
      <c r="O12" s="123">
        <v>872</v>
      </c>
      <c r="P12" s="123">
        <v>861</v>
      </c>
      <c r="Q12" s="124">
        <v>603</v>
      </c>
    </row>
    <row r="13" spans="1:17" ht="11.25" customHeight="1" x14ac:dyDescent="0.2">
      <c r="B13" s="159" t="s">
        <v>82</v>
      </c>
      <c r="C13" s="128">
        <v>1006</v>
      </c>
      <c r="D13" s="129">
        <v>1258</v>
      </c>
      <c r="E13" s="129">
        <v>965</v>
      </c>
      <c r="F13" s="129">
        <v>649</v>
      </c>
      <c r="G13" s="129">
        <v>913</v>
      </c>
      <c r="H13" s="129">
        <v>1063</v>
      </c>
      <c r="I13" s="129">
        <v>1283</v>
      </c>
      <c r="J13" s="129">
        <v>1175</v>
      </c>
      <c r="K13" s="129">
        <v>1548</v>
      </c>
      <c r="L13" s="129">
        <v>1602</v>
      </c>
      <c r="M13" s="129">
        <v>1540</v>
      </c>
      <c r="N13" s="129">
        <v>1700</v>
      </c>
      <c r="O13" s="129">
        <v>1978</v>
      </c>
      <c r="P13" s="129">
        <v>2046</v>
      </c>
      <c r="Q13" s="130">
        <v>1492</v>
      </c>
    </row>
    <row r="14" spans="1:17" ht="11.25" customHeight="1" x14ac:dyDescent="0.2">
      <c r="B14" s="101" t="s">
        <v>45</v>
      </c>
    </row>
    <row r="15" spans="1:17" ht="11.25" customHeight="1" x14ac:dyDescent="0.2">
      <c r="B15" s="1"/>
      <c r="C15" s="160">
        <v>2006</v>
      </c>
      <c r="D15" s="161">
        <v>2007</v>
      </c>
      <c r="E15" s="161">
        <v>2008</v>
      </c>
      <c r="F15" s="161">
        <v>2009</v>
      </c>
      <c r="G15" s="161">
        <v>2010</v>
      </c>
      <c r="H15" s="161">
        <v>2011</v>
      </c>
      <c r="I15" s="161">
        <v>2012</v>
      </c>
      <c r="J15" s="161">
        <v>2013</v>
      </c>
      <c r="K15" s="161">
        <v>2014</v>
      </c>
      <c r="L15" s="161">
        <v>2015</v>
      </c>
      <c r="M15" s="161">
        <v>2016</v>
      </c>
      <c r="N15" s="161">
        <v>2017</v>
      </c>
      <c r="O15" s="161">
        <v>2018</v>
      </c>
      <c r="P15" s="208">
        <v>2019</v>
      </c>
      <c r="Q15" s="367">
        <v>2020</v>
      </c>
    </row>
    <row r="16" spans="1:17" ht="11.25" customHeight="1" x14ac:dyDescent="0.2">
      <c r="B16" s="157" t="s">
        <v>76</v>
      </c>
      <c r="C16" s="64">
        <f>C7/SUM(C$7:C$13)</f>
        <v>4.2568542568542568E-2</v>
      </c>
      <c r="D16" s="65">
        <f t="shared" ref="D16:O16" si="0">D7/SUM(D$7:D$13)</f>
        <v>4.4070745143519864E-2</v>
      </c>
      <c r="E16" s="65">
        <f t="shared" si="0"/>
        <v>4.1146216017634095E-2</v>
      </c>
      <c r="F16" s="65">
        <f t="shared" si="0"/>
        <v>3.9016568679850344E-2</v>
      </c>
      <c r="G16" s="65">
        <f t="shared" si="0"/>
        <v>4.0897575099529494E-2</v>
      </c>
      <c r="H16" s="65">
        <f t="shared" si="0"/>
        <v>3.3870967741935487E-2</v>
      </c>
      <c r="I16" s="65">
        <f t="shared" si="0"/>
        <v>3.6281179138321996E-2</v>
      </c>
      <c r="J16" s="65">
        <f t="shared" si="0"/>
        <v>3.3797806107322859E-2</v>
      </c>
      <c r="K16" s="65">
        <f t="shared" si="0"/>
        <v>3.7336504161712247E-2</v>
      </c>
      <c r="L16" s="65">
        <f t="shared" si="0"/>
        <v>3.6330608537693009E-2</v>
      </c>
      <c r="M16" s="65">
        <f t="shared" si="0"/>
        <v>2.9180695847362513E-2</v>
      </c>
      <c r="N16" s="65">
        <f t="shared" si="0"/>
        <v>2.8559687692623792E-2</v>
      </c>
      <c r="O16" s="65">
        <f t="shared" si="0"/>
        <v>2.820697089471793E-2</v>
      </c>
      <c r="P16" s="65">
        <f t="shared" ref="P16:Q22" si="1">P7/SUM(P$7:P$13)</f>
        <v>2.6387625113739762E-2</v>
      </c>
      <c r="Q16" s="66">
        <f t="shared" si="1"/>
        <v>2.2150438394093218E-2</v>
      </c>
    </row>
    <row r="17" spans="2:46" ht="11.25" customHeight="1" x14ac:dyDescent="0.2">
      <c r="B17" s="158" t="s">
        <v>97</v>
      </c>
      <c r="C17" s="67">
        <f t="shared" ref="C17:O22" si="2">C8/SUM(C$7:C$13)</f>
        <v>0.12121212121212122</v>
      </c>
      <c r="D17" s="55">
        <f t="shared" si="2"/>
        <v>0.12061467091910699</v>
      </c>
      <c r="E17" s="55">
        <f t="shared" si="2"/>
        <v>0.12270389419544453</v>
      </c>
      <c r="F17" s="55">
        <f t="shared" si="2"/>
        <v>0.136825227151256</v>
      </c>
      <c r="G17" s="55">
        <f t="shared" si="2"/>
        <v>0.14006514657980457</v>
      </c>
      <c r="H17" s="55">
        <f t="shared" si="2"/>
        <v>0.13290322580645161</v>
      </c>
      <c r="I17" s="55">
        <f t="shared" si="2"/>
        <v>0.13208616780045351</v>
      </c>
      <c r="J17" s="55">
        <f t="shared" si="2"/>
        <v>0.14527127186480879</v>
      </c>
      <c r="K17" s="55">
        <f t="shared" si="2"/>
        <v>0.13769322235434006</v>
      </c>
      <c r="L17" s="55">
        <f t="shared" si="2"/>
        <v>0.13896457765667575</v>
      </c>
      <c r="M17" s="55">
        <f t="shared" si="2"/>
        <v>0.15982042648709316</v>
      </c>
      <c r="N17" s="55">
        <f t="shared" si="2"/>
        <v>0.17485103760016438</v>
      </c>
      <c r="O17" s="55">
        <f t="shared" si="2"/>
        <v>0.17445203018325547</v>
      </c>
      <c r="P17" s="55">
        <f t="shared" si="1"/>
        <v>0.17343039126478618</v>
      </c>
      <c r="Q17" s="56">
        <f t="shared" si="1"/>
        <v>0.20004614674665436</v>
      </c>
    </row>
    <row r="18" spans="2:46" ht="11.25" customHeight="1" x14ac:dyDescent="0.2">
      <c r="B18" s="158" t="s">
        <v>78</v>
      </c>
      <c r="C18" s="68">
        <f t="shared" si="2"/>
        <v>9.9567099567099568E-2</v>
      </c>
      <c r="D18" s="53">
        <f t="shared" si="2"/>
        <v>9.683966367062917E-2</v>
      </c>
      <c r="E18" s="53">
        <f t="shared" si="2"/>
        <v>0.11682586333578251</v>
      </c>
      <c r="F18" s="53">
        <f t="shared" si="2"/>
        <v>0.11704970603955105</v>
      </c>
      <c r="G18" s="53">
        <f t="shared" si="2"/>
        <v>0.12775968150560985</v>
      </c>
      <c r="H18" s="53">
        <f t="shared" si="2"/>
        <v>0.12838709677419355</v>
      </c>
      <c r="I18" s="53">
        <f t="shared" si="2"/>
        <v>0.12131519274376418</v>
      </c>
      <c r="J18" s="53">
        <f t="shared" si="2"/>
        <v>0.12273940112659354</v>
      </c>
      <c r="K18" s="53">
        <f t="shared" si="2"/>
        <v>0.12508917954815696</v>
      </c>
      <c r="L18" s="53">
        <f t="shared" si="2"/>
        <v>0.13147138964577657</v>
      </c>
      <c r="M18" s="53">
        <f t="shared" si="2"/>
        <v>0.15016835016835017</v>
      </c>
      <c r="N18" s="53">
        <f t="shared" si="2"/>
        <v>0.15759194575713992</v>
      </c>
      <c r="O18" s="53">
        <f t="shared" si="2"/>
        <v>0.1647502694933525</v>
      </c>
      <c r="P18" s="53">
        <f t="shared" si="1"/>
        <v>0.15595996360327571</v>
      </c>
      <c r="Q18" s="54">
        <f t="shared" si="1"/>
        <v>0.16958929395477618</v>
      </c>
    </row>
    <row r="19" spans="2:46" ht="11.25" customHeight="1" x14ac:dyDescent="0.2">
      <c r="B19" s="158" t="s">
        <v>79</v>
      </c>
      <c r="C19" s="67">
        <f t="shared" si="2"/>
        <v>5.3030303030303032E-2</v>
      </c>
      <c r="D19" s="55">
        <f t="shared" si="2"/>
        <v>6.6106117715279786E-2</v>
      </c>
      <c r="E19" s="55">
        <f t="shared" si="2"/>
        <v>7.2005878030859657E-2</v>
      </c>
      <c r="F19" s="55">
        <f t="shared" si="2"/>
        <v>7.963655799037947E-2</v>
      </c>
      <c r="G19" s="55">
        <f t="shared" si="2"/>
        <v>9.9891422366992402E-2</v>
      </c>
      <c r="H19" s="55">
        <f t="shared" si="2"/>
        <v>8.5483870967741932E-2</v>
      </c>
      <c r="I19" s="55">
        <f t="shared" si="2"/>
        <v>7.6247165532879815E-2</v>
      </c>
      <c r="J19" s="55">
        <f t="shared" si="2"/>
        <v>8.0343907500741177E-2</v>
      </c>
      <c r="K19" s="55">
        <f t="shared" si="2"/>
        <v>7.9429250891795478E-2</v>
      </c>
      <c r="L19" s="55">
        <f t="shared" si="2"/>
        <v>9.0145322434150771E-2</v>
      </c>
      <c r="M19" s="55">
        <f t="shared" si="2"/>
        <v>8.1257014590347926E-2</v>
      </c>
      <c r="N19" s="55">
        <f t="shared" si="2"/>
        <v>7.1912882679268542E-2</v>
      </c>
      <c r="O19" s="55">
        <f t="shared" si="2"/>
        <v>7.43801652892562E-2</v>
      </c>
      <c r="P19" s="55">
        <f t="shared" si="1"/>
        <v>7.5887170154686073E-2</v>
      </c>
      <c r="Q19" s="56">
        <f t="shared" si="1"/>
        <v>8.9063221042916474E-2</v>
      </c>
    </row>
    <row r="20" spans="2:46" ht="11.25" customHeight="1" x14ac:dyDescent="0.2">
      <c r="B20" s="158" t="s">
        <v>80</v>
      </c>
      <c r="C20" s="68">
        <f t="shared" si="2"/>
        <v>8.0808080808080815E-2</v>
      </c>
      <c r="D20" s="53">
        <f t="shared" si="2"/>
        <v>7.0745143519860831E-2</v>
      </c>
      <c r="E20" s="53">
        <f t="shared" si="2"/>
        <v>7.8986039676708308E-2</v>
      </c>
      <c r="F20" s="53">
        <f t="shared" si="2"/>
        <v>7.0550507749866376E-2</v>
      </c>
      <c r="G20" s="53">
        <f t="shared" si="2"/>
        <v>6.550850524791893E-2</v>
      </c>
      <c r="H20" s="53">
        <f t="shared" si="2"/>
        <v>8.6451612903225811E-2</v>
      </c>
      <c r="I20" s="53">
        <f t="shared" si="2"/>
        <v>7.6814058956916106E-2</v>
      </c>
      <c r="J20" s="53">
        <f t="shared" si="2"/>
        <v>8.627334716869256E-2</v>
      </c>
      <c r="K20" s="53">
        <f t="shared" si="2"/>
        <v>8.0618311533888223E-2</v>
      </c>
      <c r="L20" s="53">
        <f t="shared" si="2"/>
        <v>5.4950045413260672E-2</v>
      </c>
      <c r="M20" s="53">
        <f t="shared" si="2"/>
        <v>6.5993265993265993E-2</v>
      </c>
      <c r="N20" s="53">
        <f t="shared" si="2"/>
        <v>5.97904253133347E-2</v>
      </c>
      <c r="O20" s="53">
        <f t="shared" si="2"/>
        <v>4.6173194394538271E-2</v>
      </c>
      <c r="P20" s="53">
        <f t="shared" si="1"/>
        <v>3.9308462238398546E-2</v>
      </c>
      <c r="Q20" s="54">
        <f t="shared" si="1"/>
        <v>3.5763728657129672E-2</v>
      </c>
    </row>
    <row r="21" spans="2:46" ht="11.25" customHeight="1" x14ac:dyDescent="0.2">
      <c r="B21" s="158" t="s">
        <v>81</v>
      </c>
      <c r="C21" s="67">
        <f t="shared" si="2"/>
        <v>0.23989898989898989</v>
      </c>
      <c r="D21" s="55">
        <f t="shared" si="2"/>
        <v>0.23688025514641925</v>
      </c>
      <c r="E21" s="55">
        <f t="shared" si="2"/>
        <v>0.21381337252020574</v>
      </c>
      <c r="F21" s="55">
        <f t="shared" si="2"/>
        <v>0.21004810261892037</v>
      </c>
      <c r="G21" s="55">
        <f t="shared" si="2"/>
        <v>0.19543973941368079</v>
      </c>
      <c r="H21" s="55">
        <f t="shared" si="2"/>
        <v>0.19</v>
      </c>
      <c r="I21" s="55">
        <f t="shared" si="2"/>
        <v>0.19359410430839002</v>
      </c>
      <c r="J21" s="55">
        <f t="shared" si="2"/>
        <v>0.1832196857396976</v>
      </c>
      <c r="K21" s="55">
        <f t="shared" si="2"/>
        <v>0.17170035671819261</v>
      </c>
      <c r="L21" s="55">
        <f t="shared" si="2"/>
        <v>0.18437783832879201</v>
      </c>
      <c r="M21" s="55">
        <f t="shared" si="2"/>
        <v>0.16790123456790124</v>
      </c>
      <c r="N21" s="55">
        <f t="shared" si="2"/>
        <v>0.15800287651530717</v>
      </c>
      <c r="O21" s="55">
        <f t="shared" si="2"/>
        <v>0.15666546891843333</v>
      </c>
      <c r="P21" s="55">
        <f t="shared" si="1"/>
        <v>0.15668789808917197</v>
      </c>
      <c r="Q21" s="56">
        <f t="shared" si="1"/>
        <v>0.13913244116289802</v>
      </c>
    </row>
    <row r="22" spans="2:46" ht="11.25" customHeight="1" x14ac:dyDescent="0.2">
      <c r="B22" s="159" t="s">
        <v>82</v>
      </c>
      <c r="C22" s="69">
        <f t="shared" si="2"/>
        <v>0.36291486291486291</v>
      </c>
      <c r="D22" s="70">
        <f t="shared" si="2"/>
        <v>0.36474340388518411</v>
      </c>
      <c r="E22" s="70">
        <f t="shared" si="2"/>
        <v>0.35451873622336516</v>
      </c>
      <c r="F22" s="70">
        <f t="shared" si="2"/>
        <v>0.34687332977017638</v>
      </c>
      <c r="G22" s="70">
        <f t="shared" si="2"/>
        <v>0.33043792978646397</v>
      </c>
      <c r="H22" s="70">
        <f t="shared" si="2"/>
        <v>0.34290322580645161</v>
      </c>
      <c r="I22" s="70">
        <f t="shared" si="2"/>
        <v>0.3636621315192744</v>
      </c>
      <c r="J22" s="70">
        <f t="shared" si="2"/>
        <v>0.34835458049214352</v>
      </c>
      <c r="K22" s="70">
        <f t="shared" si="2"/>
        <v>0.36813317479191437</v>
      </c>
      <c r="L22" s="70">
        <f t="shared" si="2"/>
        <v>0.36376021798365121</v>
      </c>
      <c r="M22" s="70">
        <f t="shared" si="2"/>
        <v>0.34567901234567899</v>
      </c>
      <c r="N22" s="70">
        <f t="shared" si="2"/>
        <v>0.34929114444216147</v>
      </c>
      <c r="O22" s="70">
        <f t="shared" si="2"/>
        <v>0.35537190082644626</v>
      </c>
      <c r="P22" s="70">
        <f t="shared" si="1"/>
        <v>0.37233848953594179</v>
      </c>
      <c r="Q22" s="71">
        <f t="shared" si="1"/>
        <v>0.34425473004153206</v>
      </c>
    </row>
    <row r="23" spans="2:46" ht="11.25" customHeight="1" x14ac:dyDescent="0.2">
      <c r="B23" s="101" t="s">
        <v>45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46" ht="11.25" customHeight="1" x14ac:dyDescent="0.2">
      <c r="P24" s="1"/>
    </row>
    <row r="29" spans="2:46" ht="11.25" customHeight="1" x14ac:dyDescent="0.2">
      <c r="C29" s="92" t="s">
        <v>118</v>
      </c>
    </row>
    <row r="30" spans="2:46" ht="11.25" customHeight="1" x14ac:dyDescent="0.2">
      <c r="C30" s="608">
        <v>2010</v>
      </c>
      <c r="D30" s="609"/>
      <c r="E30" s="609"/>
      <c r="F30" s="609"/>
      <c r="G30" s="609">
        <v>2011</v>
      </c>
      <c r="H30" s="609"/>
      <c r="I30" s="609"/>
      <c r="J30" s="609"/>
      <c r="K30" s="609">
        <v>2012</v>
      </c>
      <c r="L30" s="609"/>
      <c r="M30" s="609"/>
      <c r="N30" s="609"/>
      <c r="O30" s="609">
        <v>2013</v>
      </c>
      <c r="P30" s="609"/>
      <c r="Q30" s="609"/>
      <c r="R30" s="609"/>
      <c r="S30" s="609">
        <v>2014</v>
      </c>
      <c r="T30" s="609"/>
      <c r="U30" s="609"/>
      <c r="V30" s="609"/>
      <c r="W30" s="609">
        <v>2015</v>
      </c>
      <c r="X30" s="609"/>
      <c r="Y30" s="609"/>
      <c r="Z30" s="609"/>
      <c r="AA30" s="609">
        <v>2016</v>
      </c>
      <c r="AB30" s="609"/>
      <c r="AC30" s="609"/>
      <c r="AD30" s="609"/>
      <c r="AE30" s="609">
        <v>2017</v>
      </c>
      <c r="AF30" s="609"/>
      <c r="AG30" s="609"/>
      <c r="AH30" s="609"/>
      <c r="AI30" s="609">
        <v>2018</v>
      </c>
      <c r="AJ30" s="609"/>
      <c r="AK30" s="609"/>
      <c r="AL30" s="609"/>
      <c r="AM30" s="609">
        <v>2019</v>
      </c>
      <c r="AN30" s="609"/>
      <c r="AO30" s="609"/>
      <c r="AP30" s="609"/>
      <c r="AQ30" s="606">
        <v>2020</v>
      </c>
      <c r="AR30" s="606"/>
      <c r="AS30" s="606"/>
      <c r="AT30" s="607"/>
    </row>
    <row r="31" spans="2:46" ht="11.25" customHeight="1" x14ac:dyDescent="0.2">
      <c r="C31" s="162" t="s">
        <v>46</v>
      </c>
      <c r="D31" s="163" t="s">
        <v>47</v>
      </c>
      <c r="E31" s="163" t="s">
        <v>48</v>
      </c>
      <c r="F31" s="163" t="s">
        <v>49</v>
      </c>
      <c r="G31" s="163" t="s">
        <v>46</v>
      </c>
      <c r="H31" s="163" t="s">
        <v>47</v>
      </c>
      <c r="I31" s="163" t="s">
        <v>48</v>
      </c>
      <c r="J31" s="163" t="s">
        <v>49</v>
      </c>
      <c r="K31" s="163" t="s">
        <v>46</v>
      </c>
      <c r="L31" s="163" t="s">
        <v>47</v>
      </c>
      <c r="M31" s="163" t="s">
        <v>48</v>
      </c>
      <c r="N31" s="163" t="s">
        <v>49</v>
      </c>
      <c r="O31" s="163" t="s">
        <v>46</v>
      </c>
      <c r="P31" s="163" t="s">
        <v>47</v>
      </c>
      <c r="Q31" s="163" t="s">
        <v>48</v>
      </c>
      <c r="R31" s="163" t="s">
        <v>49</v>
      </c>
      <c r="S31" s="163" t="s">
        <v>46</v>
      </c>
      <c r="T31" s="163" t="s">
        <v>47</v>
      </c>
      <c r="U31" s="163" t="s">
        <v>48</v>
      </c>
      <c r="V31" s="163" t="s">
        <v>49</v>
      </c>
      <c r="W31" s="163" t="s">
        <v>46</v>
      </c>
      <c r="X31" s="163" t="s">
        <v>47</v>
      </c>
      <c r="Y31" s="163" t="s">
        <v>48</v>
      </c>
      <c r="Z31" s="163" t="s">
        <v>49</v>
      </c>
      <c r="AA31" s="163" t="s">
        <v>46</v>
      </c>
      <c r="AB31" s="163" t="s">
        <v>47</v>
      </c>
      <c r="AC31" s="163" t="s">
        <v>48</v>
      </c>
      <c r="AD31" s="163" t="s">
        <v>49</v>
      </c>
      <c r="AE31" s="163" t="s">
        <v>46</v>
      </c>
      <c r="AF31" s="163" t="s">
        <v>47</v>
      </c>
      <c r="AG31" s="163" t="s">
        <v>48</v>
      </c>
      <c r="AH31" s="163" t="s">
        <v>49</v>
      </c>
      <c r="AI31" s="163" t="s">
        <v>46</v>
      </c>
      <c r="AJ31" s="163" t="s">
        <v>47</v>
      </c>
      <c r="AK31" s="163" t="s">
        <v>48</v>
      </c>
      <c r="AL31" s="163" t="s">
        <v>49</v>
      </c>
      <c r="AM31" s="163" t="s">
        <v>46</v>
      </c>
      <c r="AN31" s="163" t="s">
        <v>47</v>
      </c>
      <c r="AO31" s="163" t="s">
        <v>48</v>
      </c>
      <c r="AP31" s="163" t="s">
        <v>49</v>
      </c>
      <c r="AQ31" s="163" t="s">
        <v>46</v>
      </c>
      <c r="AR31" s="163" t="s">
        <v>47</v>
      </c>
      <c r="AS31" s="163" t="s">
        <v>48</v>
      </c>
      <c r="AT31" s="392" t="s">
        <v>49</v>
      </c>
    </row>
    <row r="32" spans="2:46" ht="11.25" customHeight="1" x14ac:dyDescent="0.2">
      <c r="B32" s="601" t="s">
        <v>76</v>
      </c>
      <c r="C32" s="44">
        <v>24</v>
      </c>
      <c r="D32" s="45">
        <v>30</v>
      </c>
      <c r="E32" s="45">
        <v>27</v>
      </c>
      <c r="F32" s="45">
        <v>32</v>
      </c>
      <c r="G32" s="45">
        <v>33</v>
      </c>
      <c r="H32" s="45">
        <v>26</v>
      </c>
      <c r="I32" s="45">
        <v>17</v>
      </c>
      <c r="J32" s="45">
        <v>29</v>
      </c>
      <c r="K32" s="45">
        <v>31</v>
      </c>
      <c r="L32" s="45">
        <v>30</v>
      </c>
      <c r="M32" s="45">
        <v>24</v>
      </c>
      <c r="N32" s="45">
        <v>43</v>
      </c>
      <c r="O32" s="45">
        <v>28</v>
      </c>
      <c r="P32" s="45">
        <v>24</v>
      </c>
      <c r="Q32" s="45">
        <v>26</v>
      </c>
      <c r="R32" s="45">
        <v>36</v>
      </c>
      <c r="S32" s="45">
        <v>46</v>
      </c>
      <c r="T32" s="45">
        <v>24</v>
      </c>
      <c r="U32" s="45">
        <v>39</v>
      </c>
      <c r="V32" s="45">
        <v>48</v>
      </c>
      <c r="W32" s="45">
        <v>46</v>
      </c>
      <c r="X32" s="45">
        <v>33</v>
      </c>
      <c r="Y32" s="45">
        <v>38</v>
      </c>
      <c r="Z32" s="45">
        <v>43</v>
      </c>
      <c r="AA32" s="45">
        <v>33</v>
      </c>
      <c r="AB32" s="45">
        <v>29</v>
      </c>
      <c r="AC32" s="45">
        <v>27</v>
      </c>
      <c r="AD32" s="45">
        <v>41</v>
      </c>
      <c r="AE32" s="45">
        <v>36</v>
      </c>
      <c r="AF32" s="45">
        <v>46</v>
      </c>
      <c r="AG32" s="45">
        <v>26</v>
      </c>
      <c r="AH32" s="45">
        <v>31</v>
      </c>
      <c r="AI32" s="45">
        <v>45</v>
      </c>
      <c r="AJ32" s="45">
        <v>39</v>
      </c>
      <c r="AK32" s="45">
        <v>34</v>
      </c>
      <c r="AL32" s="45">
        <v>39</v>
      </c>
      <c r="AM32" s="45">
        <v>34</v>
      </c>
      <c r="AN32" s="45">
        <v>36</v>
      </c>
      <c r="AO32" s="45">
        <v>37</v>
      </c>
      <c r="AP32" s="45">
        <v>38</v>
      </c>
      <c r="AQ32" s="45">
        <v>32</v>
      </c>
      <c r="AR32" s="45">
        <v>14</v>
      </c>
      <c r="AS32" s="45">
        <v>22</v>
      </c>
      <c r="AT32" s="46">
        <v>28</v>
      </c>
    </row>
    <row r="33" spans="2:46" ht="11.25" customHeight="1" x14ac:dyDescent="0.2">
      <c r="B33" s="165" t="s">
        <v>97</v>
      </c>
      <c r="C33" s="47">
        <v>97</v>
      </c>
      <c r="D33" s="48">
        <v>93</v>
      </c>
      <c r="E33" s="48">
        <v>93</v>
      </c>
      <c r="F33" s="48">
        <v>104</v>
      </c>
      <c r="G33" s="48">
        <v>93</v>
      </c>
      <c r="H33" s="48">
        <v>115</v>
      </c>
      <c r="I33" s="48">
        <v>99</v>
      </c>
      <c r="J33" s="48">
        <v>105</v>
      </c>
      <c r="K33" s="48">
        <v>125</v>
      </c>
      <c r="L33" s="48">
        <v>97</v>
      </c>
      <c r="M33" s="48">
        <v>93</v>
      </c>
      <c r="N33" s="48">
        <v>151</v>
      </c>
      <c r="O33" s="48">
        <v>111</v>
      </c>
      <c r="P33" s="48">
        <v>107</v>
      </c>
      <c r="Q33" s="48">
        <v>124</v>
      </c>
      <c r="R33" s="48">
        <v>148</v>
      </c>
      <c r="S33" s="48">
        <v>150</v>
      </c>
      <c r="T33" s="48">
        <v>127</v>
      </c>
      <c r="U33" s="48">
        <v>150</v>
      </c>
      <c r="V33" s="48">
        <v>152</v>
      </c>
      <c r="W33" s="48">
        <v>166</v>
      </c>
      <c r="X33" s="48">
        <v>141</v>
      </c>
      <c r="Y33" s="48">
        <v>142</v>
      </c>
      <c r="Z33" s="48">
        <v>163</v>
      </c>
      <c r="AA33" s="48">
        <v>170</v>
      </c>
      <c r="AB33" s="48">
        <v>186</v>
      </c>
      <c r="AC33" s="48">
        <v>174</v>
      </c>
      <c r="AD33" s="48">
        <v>182</v>
      </c>
      <c r="AE33" s="48">
        <v>225</v>
      </c>
      <c r="AF33" s="48">
        <v>186</v>
      </c>
      <c r="AG33" s="48">
        <v>222</v>
      </c>
      <c r="AH33" s="48">
        <v>218</v>
      </c>
      <c r="AI33" s="48">
        <v>246</v>
      </c>
      <c r="AJ33" s="48">
        <v>221</v>
      </c>
      <c r="AK33" s="48">
        <v>236</v>
      </c>
      <c r="AL33" s="48">
        <v>268</v>
      </c>
      <c r="AM33" s="48">
        <v>246</v>
      </c>
      <c r="AN33" s="48">
        <v>263</v>
      </c>
      <c r="AO33" s="48">
        <v>232</v>
      </c>
      <c r="AP33" s="48">
        <v>212</v>
      </c>
      <c r="AQ33" s="48">
        <v>223</v>
      </c>
      <c r="AR33" s="48">
        <v>158</v>
      </c>
      <c r="AS33" s="48">
        <v>227</v>
      </c>
      <c r="AT33" s="49">
        <v>259</v>
      </c>
    </row>
    <row r="34" spans="2:46" ht="11.25" customHeight="1" x14ac:dyDescent="0.2">
      <c r="B34" s="165" t="s">
        <v>78</v>
      </c>
      <c r="C34" s="50">
        <v>99</v>
      </c>
      <c r="D34" s="51">
        <v>66</v>
      </c>
      <c r="E34" s="51">
        <v>72</v>
      </c>
      <c r="F34" s="51">
        <v>116</v>
      </c>
      <c r="G34" s="51">
        <v>102</v>
      </c>
      <c r="H34" s="51">
        <v>89</v>
      </c>
      <c r="I34" s="51">
        <v>91</v>
      </c>
      <c r="J34" s="51">
        <v>116</v>
      </c>
      <c r="K34" s="51">
        <v>123</v>
      </c>
      <c r="L34" s="51">
        <v>92</v>
      </c>
      <c r="M34" s="51">
        <v>100</v>
      </c>
      <c r="N34" s="51">
        <v>113</v>
      </c>
      <c r="O34" s="51">
        <v>110</v>
      </c>
      <c r="P34" s="51">
        <v>76</v>
      </c>
      <c r="Q34" s="51">
        <v>111</v>
      </c>
      <c r="R34" s="51">
        <v>117</v>
      </c>
      <c r="S34" s="51">
        <v>153</v>
      </c>
      <c r="T34" s="51">
        <v>108</v>
      </c>
      <c r="U34" s="51">
        <v>133</v>
      </c>
      <c r="V34" s="51">
        <v>132</v>
      </c>
      <c r="W34" s="51">
        <v>150</v>
      </c>
      <c r="X34" s="51">
        <v>122</v>
      </c>
      <c r="Y34" s="51">
        <v>147</v>
      </c>
      <c r="Z34" s="51">
        <v>160</v>
      </c>
      <c r="AA34" s="51">
        <v>190</v>
      </c>
      <c r="AB34" s="51">
        <v>152</v>
      </c>
      <c r="AC34" s="51">
        <v>158</v>
      </c>
      <c r="AD34" s="51">
        <v>169</v>
      </c>
      <c r="AE34" s="51">
        <v>205</v>
      </c>
      <c r="AF34" s="51">
        <v>159</v>
      </c>
      <c r="AG34" s="51">
        <v>199</v>
      </c>
      <c r="AH34" s="51">
        <v>204</v>
      </c>
      <c r="AI34" s="51">
        <v>232</v>
      </c>
      <c r="AJ34" s="51">
        <v>198</v>
      </c>
      <c r="AK34" s="51">
        <v>240</v>
      </c>
      <c r="AL34" s="51">
        <v>247</v>
      </c>
      <c r="AM34" s="51">
        <v>218</v>
      </c>
      <c r="AN34" s="51">
        <v>218</v>
      </c>
      <c r="AO34" s="51">
        <v>198</v>
      </c>
      <c r="AP34" s="51">
        <v>223</v>
      </c>
      <c r="AQ34" s="51">
        <v>220</v>
      </c>
      <c r="AR34" s="51">
        <v>131</v>
      </c>
      <c r="AS34" s="51">
        <v>195</v>
      </c>
      <c r="AT34" s="52">
        <v>189</v>
      </c>
    </row>
    <row r="35" spans="2:46" ht="11.25" customHeight="1" x14ac:dyDescent="0.2">
      <c r="B35" s="165" t="s">
        <v>79</v>
      </c>
      <c r="C35" s="47">
        <v>74</v>
      </c>
      <c r="D35" s="48">
        <v>58</v>
      </c>
      <c r="E35" s="48">
        <v>67</v>
      </c>
      <c r="F35" s="48">
        <v>77</v>
      </c>
      <c r="G35" s="48">
        <v>88</v>
      </c>
      <c r="H35" s="48">
        <v>66</v>
      </c>
      <c r="I35" s="48">
        <v>60</v>
      </c>
      <c r="J35" s="48">
        <v>51</v>
      </c>
      <c r="K35" s="48">
        <v>77</v>
      </c>
      <c r="L35" s="48">
        <v>57</v>
      </c>
      <c r="M35" s="48">
        <v>58</v>
      </c>
      <c r="N35" s="48">
        <v>77</v>
      </c>
      <c r="O35" s="48">
        <v>78</v>
      </c>
      <c r="P35" s="48">
        <v>53</v>
      </c>
      <c r="Q35" s="48">
        <v>59</v>
      </c>
      <c r="R35" s="48">
        <v>81</v>
      </c>
      <c r="S35" s="48">
        <v>99</v>
      </c>
      <c r="T35" s="48">
        <v>59</v>
      </c>
      <c r="U35" s="48">
        <v>76</v>
      </c>
      <c r="V35" s="48">
        <v>100</v>
      </c>
      <c r="W35" s="48">
        <v>114</v>
      </c>
      <c r="X35" s="48">
        <v>95</v>
      </c>
      <c r="Y35" s="48">
        <v>89</v>
      </c>
      <c r="Z35" s="48">
        <v>99</v>
      </c>
      <c r="AA35" s="48">
        <v>97</v>
      </c>
      <c r="AB35" s="48">
        <v>84</v>
      </c>
      <c r="AC35" s="48">
        <v>89</v>
      </c>
      <c r="AD35" s="48">
        <v>92</v>
      </c>
      <c r="AE35" s="48">
        <v>90</v>
      </c>
      <c r="AF35" s="48">
        <v>86</v>
      </c>
      <c r="AG35" s="48">
        <v>87</v>
      </c>
      <c r="AH35" s="48">
        <v>87</v>
      </c>
      <c r="AI35" s="48">
        <v>109</v>
      </c>
      <c r="AJ35" s="48">
        <v>112</v>
      </c>
      <c r="AK35" s="48">
        <v>86</v>
      </c>
      <c r="AL35" s="48">
        <v>107</v>
      </c>
      <c r="AM35" s="48">
        <v>99</v>
      </c>
      <c r="AN35" s="48">
        <v>113</v>
      </c>
      <c r="AO35" s="48">
        <v>97</v>
      </c>
      <c r="AP35" s="48">
        <v>108</v>
      </c>
      <c r="AQ35" s="48">
        <v>95</v>
      </c>
      <c r="AR35" s="48">
        <v>78</v>
      </c>
      <c r="AS35" s="48">
        <v>112</v>
      </c>
      <c r="AT35" s="49">
        <v>101</v>
      </c>
    </row>
    <row r="36" spans="2:46" ht="11.25" customHeight="1" x14ac:dyDescent="0.2">
      <c r="B36" s="165" t="s">
        <v>80</v>
      </c>
      <c r="C36" s="50">
        <v>53</v>
      </c>
      <c r="D36" s="51">
        <v>41</v>
      </c>
      <c r="E36" s="51">
        <v>30</v>
      </c>
      <c r="F36" s="51">
        <v>57</v>
      </c>
      <c r="G36" s="51">
        <v>87</v>
      </c>
      <c r="H36" s="51">
        <v>52</v>
      </c>
      <c r="I36" s="51">
        <v>58</v>
      </c>
      <c r="J36" s="51">
        <v>71</v>
      </c>
      <c r="K36" s="51">
        <v>75</v>
      </c>
      <c r="L36" s="51">
        <v>52</v>
      </c>
      <c r="M36" s="51">
        <v>59</v>
      </c>
      <c r="N36" s="51">
        <v>85</v>
      </c>
      <c r="O36" s="51">
        <v>73</v>
      </c>
      <c r="P36" s="51">
        <v>65</v>
      </c>
      <c r="Q36" s="51">
        <v>72</v>
      </c>
      <c r="R36" s="51">
        <v>81</v>
      </c>
      <c r="S36" s="51">
        <v>90</v>
      </c>
      <c r="T36" s="51">
        <v>83</v>
      </c>
      <c r="U36" s="51">
        <v>98</v>
      </c>
      <c r="V36" s="51">
        <v>68</v>
      </c>
      <c r="W36" s="51">
        <v>69</v>
      </c>
      <c r="X36" s="51">
        <v>70</v>
      </c>
      <c r="Y36" s="51">
        <v>49</v>
      </c>
      <c r="Z36" s="51">
        <v>54</v>
      </c>
      <c r="AA36" s="51">
        <v>83</v>
      </c>
      <c r="AB36" s="51">
        <v>69</v>
      </c>
      <c r="AC36" s="51">
        <v>75</v>
      </c>
      <c r="AD36" s="51">
        <v>67</v>
      </c>
      <c r="AE36" s="51">
        <v>90</v>
      </c>
      <c r="AF36" s="51">
        <v>65</v>
      </c>
      <c r="AG36" s="51">
        <v>69</v>
      </c>
      <c r="AH36" s="51">
        <v>67</v>
      </c>
      <c r="AI36" s="51">
        <v>71</v>
      </c>
      <c r="AJ36" s="51">
        <v>55</v>
      </c>
      <c r="AK36" s="51">
        <v>64</v>
      </c>
      <c r="AL36" s="51">
        <v>67</v>
      </c>
      <c r="AM36" s="51">
        <v>54</v>
      </c>
      <c r="AN36" s="51">
        <v>59</v>
      </c>
      <c r="AO36" s="51">
        <v>56</v>
      </c>
      <c r="AP36" s="51">
        <v>47</v>
      </c>
      <c r="AQ36" s="51">
        <v>42</v>
      </c>
      <c r="AR36" s="51">
        <v>27</v>
      </c>
      <c r="AS36" s="51">
        <v>33</v>
      </c>
      <c r="AT36" s="52">
        <v>53</v>
      </c>
    </row>
    <row r="37" spans="2:46" ht="11.25" customHeight="1" x14ac:dyDescent="0.2">
      <c r="B37" s="165" t="s">
        <v>81</v>
      </c>
      <c r="C37" s="47">
        <v>140</v>
      </c>
      <c r="D37" s="48">
        <v>134</v>
      </c>
      <c r="E37" s="48">
        <v>105</v>
      </c>
      <c r="F37" s="48">
        <v>161</v>
      </c>
      <c r="G37" s="48">
        <v>161</v>
      </c>
      <c r="H37" s="48">
        <v>130</v>
      </c>
      <c r="I37" s="48">
        <v>155</v>
      </c>
      <c r="J37" s="48">
        <v>143</v>
      </c>
      <c r="K37" s="48">
        <v>181</v>
      </c>
      <c r="L37" s="48">
        <v>150</v>
      </c>
      <c r="M37" s="48">
        <v>142</v>
      </c>
      <c r="N37" s="48">
        <v>210</v>
      </c>
      <c r="O37" s="48">
        <v>158</v>
      </c>
      <c r="P37" s="48">
        <v>127</v>
      </c>
      <c r="Q37" s="48">
        <v>177</v>
      </c>
      <c r="R37" s="48">
        <v>156</v>
      </c>
      <c r="S37" s="48">
        <v>199</v>
      </c>
      <c r="T37" s="48">
        <v>165</v>
      </c>
      <c r="U37" s="48">
        <v>181</v>
      </c>
      <c r="V37" s="48">
        <v>177</v>
      </c>
      <c r="W37" s="48">
        <v>243</v>
      </c>
      <c r="X37" s="48">
        <v>193</v>
      </c>
      <c r="Y37" s="48">
        <v>188</v>
      </c>
      <c r="Z37" s="48">
        <v>188</v>
      </c>
      <c r="AA37" s="48">
        <v>214</v>
      </c>
      <c r="AB37" s="48">
        <v>170</v>
      </c>
      <c r="AC37" s="48">
        <v>184</v>
      </c>
      <c r="AD37" s="48">
        <v>180</v>
      </c>
      <c r="AE37" s="48">
        <v>205</v>
      </c>
      <c r="AF37" s="48">
        <v>168</v>
      </c>
      <c r="AG37" s="48">
        <v>197</v>
      </c>
      <c r="AH37" s="48">
        <v>199</v>
      </c>
      <c r="AI37" s="48">
        <v>244</v>
      </c>
      <c r="AJ37" s="48">
        <v>197</v>
      </c>
      <c r="AK37" s="48">
        <v>211</v>
      </c>
      <c r="AL37" s="48">
        <v>220</v>
      </c>
      <c r="AM37" s="48">
        <v>222</v>
      </c>
      <c r="AN37" s="48">
        <v>193</v>
      </c>
      <c r="AO37" s="48">
        <v>230</v>
      </c>
      <c r="AP37" s="48">
        <v>216</v>
      </c>
      <c r="AQ37" s="48">
        <v>189</v>
      </c>
      <c r="AR37" s="48">
        <v>108</v>
      </c>
      <c r="AS37" s="48">
        <v>150</v>
      </c>
      <c r="AT37" s="49">
        <v>156</v>
      </c>
    </row>
    <row r="38" spans="2:46" ht="11.25" customHeight="1" x14ac:dyDescent="0.2">
      <c r="B38" s="162" t="s">
        <v>82</v>
      </c>
      <c r="C38" s="57">
        <v>221</v>
      </c>
      <c r="D38" s="58">
        <v>209</v>
      </c>
      <c r="E38" s="58">
        <v>210</v>
      </c>
      <c r="F38" s="58">
        <v>273</v>
      </c>
      <c r="G38" s="58">
        <v>271</v>
      </c>
      <c r="H38" s="58">
        <v>239</v>
      </c>
      <c r="I38" s="58">
        <v>254</v>
      </c>
      <c r="J38" s="58">
        <v>299</v>
      </c>
      <c r="K38" s="58">
        <v>314</v>
      </c>
      <c r="L38" s="58">
        <v>273</v>
      </c>
      <c r="M38" s="58">
        <v>263</v>
      </c>
      <c r="N38" s="58">
        <v>433</v>
      </c>
      <c r="O38" s="58">
        <v>295</v>
      </c>
      <c r="P38" s="58">
        <v>247</v>
      </c>
      <c r="Q38" s="58">
        <v>298</v>
      </c>
      <c r="R38" s="58">
        <v>335</v>
      </c>
      <c r="S38" s="58">
        <v>407</v>
      </c>
      <c r="T38" s="58">
        <v>353</v>
      </c>
      <c r="U38" s="58">
        <v>358</v>
      </c>
      <c r="V38" s="58">
        <v>430</v>
      </c>
      <c r="W38" s="58">
        <v>425</v>
      </c>
      <c r="X38" s="58">
        <v>396</v>
      </c>
      <c r="Y38" s="58">
        <v>393</v>
      </c>
      <c r="Z38" s="58">
        <v>388</v>
      </c>
      <c r="AA38" s="58">
        <v>422</v>
      </c>
      <c r="AB38" s="58">
        <v>396</v>
      </c>
      <c r="AC38" s="58">
        <v>364</v>
      </c>
      <c r="AD38" s="58">
        <v>358</v>
      </c>
      <c r="AE38" s="58">
        <v>492</v>
      </c>
      <c r="AF38" s="58">
        <v>376</v>
      </c>
      <c r="AG38" s="58">
        <v>416</v>
      </c>
      <c r="AH38" s="58">
        <v>416</v>
      </c>
      <c r="AI38" s="58">
        <v>555</v>
      </c>
      <c r="AJ38" s="58">
        <v>474</v>
      </c>
      <c r="AK38" s="58">
        <v>485</v>
      </c>
      <c r="AL38" s="58">
        <v>464</v>
      </c>
      <c r="AM38" s="58">
        <v>531</v>
      </c>
      <c r="AN38" s="58">
        <v>506</v>
      </c>
      <c r="AO38" s="58">
        <v>519</v>
      </c>
      <c r="AP38" s="58">
        <v>490</v>
      </c>
      <c r="AQ38" s="58">
        <v>511</v>
      </c>
      <c r="AR38" s="58">
        <v>209</v>
      </c>
      <c r="AS38" s="58">
        <v>369</v>
      </c>
      <c r="AT38" s="59">
        <v>403</v>
      </c>
    </row>
    <row r="39" spans="2:46" ht="11.25" customHeight="1" x14ac:dyDescent="0.2">
      <c r="B39" s="101" t="s">
        <v>45</v>
      </c>
    </row>
    <row r="40" spans="2:46" ht="11.25" customHeight="1" x14ac:dyDescent="0.2">
      <c r="C40" s="608">
        <v>2010</v>
      </c>
      <c r="D40" s="609"/>
      <c r="E40" s="609"/>
      <c r="F40" s="609"/>
      <c r="G40" s="609">
        <v>2011</v>
      </c>
      <c r="H40" s="609"/>
      <c r="I40" s="609"/>
      <c r="J40" s="609"/>
      <c r="K40" s="609">
        <v>2012</v>
      </c>
      <c r="L40" s="609"/>
      <c r="M40" s="609"/>
      <c r="N40" s="609"/>
      <c r="O40" s="609">
        <v>2013</v>
      </c>
      <c r="P40" s="609"/>
      <c r="Q40" s="609"/>
      <c r="R40" s="609"/>
      <c r="S40" s="609">
        <v>2014</v>
      </c>
      <c r="T40" s="609"/>
      <c r="U40" s="609"/>
      <c r="V40" s="609"/>
      <c r="W40" s="609">
        <v>2015</v>
      </c>
      <c r="X40" s="609"/>
      <c r="Y40" s="609"/>
      <c r="Z40" s="609"/>
      <c r="AA40" s="609">
        <v>2016</v>
      </c>
      <c r="AB40" s="609"/>
      <c r="AC40" s="609"/>
      <c r="AD40" s="609"/>
      <c r="AE40" s="609">
        <v>2017</v>
      </c>
      <c r="AF40" s="609"/>
      <c r="AG40" s="609"/>
      <c r="AH40" s="609"/>
      <c r="AI40" s="609">
        <v>2018</v>
      </c>
      <c r="AJ40" s="609"/>
      <c r="AK40" s="609"/>
      <c r="AL40" s="609"/>
      <c r="AM40" s="609">
        <v>2019</v>
      </c>
      <c r="AN40" s="609"/>
      <c r="AO40" s="609"/>
      <c r="AP40" s="609"/>
      <c r="AQ40" s="606">
        <v>2020</v>
      </c>
      <c r="AR40" s="606"/>
      <c r="AS40" s="606"/>
      <c r="AT40" s="607"/>
    </row>
    <row r="41" spans="2:46" ht="11.25" customHeight="1" x14ac:dyDescent="0.2">
      <c r="C41" s="162" t="s">
        <v>46</v>
      </c>
      <c r="D41" s="163" t="s">
        <v>47</v>
      </c>
      <c r="E41" s="163" t="s">
        <v>48</v>
      </c>
      <c r="F41" s="163" t="s">
        <v>49</v>
      </c>
      <c r="G41" s="163" t="s">
        <v>46</v>
      </c>
      <c r="H41" s="163" t="s">
        <v>47</v>
      </c>
      <c r="I41" s="163" t="s">
        <v>48</v>
      </c>
      <c r="J41" s="163" t="s">
        <v>49</v>
      </c>
      <c r="K41" s="163" t="s">
        <v>46</v>
      </c>
      <c r="L41" s="163" t="s">
        <v>47</v>
      </c>
      <c r="M41" s="163" t="s">
        <v>48</v>
      </c>
      <c r="N41" s="163" t="s">
        <v>49</v>
      </c>
      <c r="O41" s="163" t="s">
        <v>46</v>
      </c>
      <c r="P41" s="163" t="s">
        <v>47</v>
      </c>
      <c r="Q41" s="163" t="s">
        <v>48</v>
      </c>
      <c r="R41" s="163" t="s">
        <v>49</v>
      </c>
      <c r="S41" s="163" t="s">
        <v>46</v>
      </c>
      <c r="T41" s="163" t="s">
        <v>47</v>
      </c>
      <c r="U41" s="163" t="s">
        <v>48</v>
      </c>
      <c r="V41" s="163" t="s">
        <v>49</v>
      </c>
      <c r="W41" s="163" t="s">
        <v>46</v>
      </c>
      <c r="X41" s="163" t="s">
        <v>47</v>
      </c>
      <c r="Y41" s="163" t="s">
        <v>48</v>
      </c>
      <c r="Z41" s="163" t="s">
        <v>49</v>
      </c>
      <c r="AA41" s="163" t="s">
        <v>46</v>
      </c>
      <c r="AB41" s="163" t="s">
        <v>47</v>
      </c>
      <c r="AC41" s="163" t="s">
        <v>48</v>
      </c>
      <c r="AD41" s="163" t="s">
        <v>49</v>
      </c>
      <c r="AE41" s="163" t="s">
        <v>46</v>
      </c>
      <c r="AF41" s="163" t="s">
        <v>47</v>
      </c>
      <c r="AG41" s="163" t="s">
        <v>48</v>
      </c>
      <c r="AH41" s="163" t="s">
        <v>49</v>
      </c>
      <c r="AI41" s="163" t="s">
        <v>46</v>
      </c>
      <c r="AJ41" s="163" t="s">
        <v>47</v>
      </c>
      <c r="AK41" s="163" t="s">
        <v>48</v>
      </c>
      <c r="AL41" s="163" t="s">
        <v>49</v>
      </c>
      <c r="AM41" s="163" t="s">
        <v>46</v>
      </c>
      <c r="AN41" s="163" t="s">
        <v>47</v>
      </c>
      <c r="AO41" s="163" t="s">
        <v>48</v>
      </c>
      <c r="AP41" s="163" t="s">
        <v>49</v>
      </c>
      <c r="AQ41" s="163" t="s">
        <v>46</v>
      </c>
      <c r="AR41" s="163" t="s">
        <v>47</v>
      </c>
      <c r="AS41" s="163" t="s">
        <v>48</v>
      </c>
      <c r="AT41" s="392" t="s">
        <v>49</v>
      </c>
    </row>
    <row r="42" spans="2:46" ht="11.25" customHeight="1" x14ac:dyDescent="0.2">
      <c r="B42" s="601" t="s">
        <v>76</v>
      </c>
      <c r="C42" s="64">
        <f t="shared" ref="C42:G47" si="3">C32/SUM(C$32:C$38)</f>
        <v>3.3898305084745763E-2</v>
      </c>
      <c r="D42" s="65">
        <f t="shared" si="3"/>
        <v>4.7543581616481777E-2</v>
      </c>
      <c r="E42" s="65">
        <f t="shared" si="3"/>
        <v>4.4701986754966887E-2</v>
      </c>
      <c r="F42" s="65">
        <f t="shared" si="3"/>
        <v>3.9024390243902439E-2</v>
      </c>
      <c r="G42" s="65">
        <f t="shared" si="3"/>
        <v>3.9520958083832339E-2</v>
      </c>
      <c r="H42" s="65">
        <f t="shared" ref="H42:AI42" si="4">H32/SUM(H$32:H$38)</f>
        <v>3.626220362622036E-2</v>
      </c>
      <c r="I42" s="65">
        <f t="shared" si="4"/>
        <v>2.316076294277929E-2</v>
      </c>
      <c r="J42" s="65">
        <f t="shared" si="4"/>
        <v>3.562653562653563E-2</v>
      </c>
      <c r="K42" s="65">
        <f t="shared" si="4"/>
        <v>3.3477321814254862E-2</v>
      </c>
      <c r="L42" s="65">
        <f t="shared" si="4"/>
        <v>3.9946737683089213E-2</v>
      </c>
      <c r="M42" s="65">
        <f t="shared" si="4"/>
        <v>3.2476319350473612E-2</v>
      </c>
      <c r="N42" s="65">
        <f t="shared" si="4"/>
        <v>3.8669064748201441E-2</v>
      </c>
      <c r="O42" s="65">
        <f t="shared" si="4"/>
        <v>3.2825322391559206E-2</v>
      </c>
      <c r="P42" s="65">
        <f t="shared" si="4"/>
        <v>3.4334763948497854E-2</v>
      </c>
      <c r="Q42" s="65">
        <f t="shared" si="4"/>
        <v>2.9988465974625143E-2</v>
      </c>
      <c r="R42" s="65">
        <f t="shared" si="4"/>
        <v>3.7735849056603772E-2</v>
      </c>
      <c r="S42" s="65">
        <f t="shared" si="4"/>
        <v>4.0209790209790208E-2</v>
      </c>
      <c r="T42" s="65">
        <f t="shared" si="4"/>
        <v>2.6115342763873776E-2</v>
      </c>
      <c r="U42" s="65">
        <f t="shared" si="4"/>
        <v>3.7681159420289857E-2</v>
      </c>
      <c r="V42" s="65">
        <f t="shared" si="4"/>
        <v>4.3360433604336043E-2</v>
      </c>
      <c r="W42" s="65">
        <f t="shared" si="4"/>
        <v>3.7922506183017311E-2</v>
      </c>
      <c r="X42" s="65">
        <f t="shared" si="4"/>
        <v>3.1428571428571431E-2</v>
      </c>
      <c r="Y42" s="65">
        <f t="shared" si="4"/>
        <v>3.6328871892925434E-2</v>
      </c>
      <c r="Z42" s="65">
        <f t="shared" si="4"/>
        <v>3.9269406392694065E-2</v>
      </c>
      <c r="AA42" s="65">
        <f t="shared" si="4"/>
        <v>2.729528535980149E-2</v>
      </c>
      <c r="AB42" s="65">
        <f t="shared" si="4"/>
        <v>2.6703499079189688E-2</v>
      </c>
      <c r="AC42" s="65">
        <f t="shared" si="4"/>
        <v>2.5210084033613446E-2</v>
      </c>
      <c r="AD42" s="65">
        <f t="shared" si="4"/>
        <v>3.7649219467401289E-2</v>
      </c>
      <c r="AE42" s="65">
        <f t="shared" si="4"/>
        <v>2.6805658972449738E-2</v>
      </c>
      <c r="AF42" s="65">
        <f t="shared" si="4"/>
        <v>4.2357274401473299E-2</v>
      </c>
      <c r="AG42" s="65">
        <f t="shared" si="4"/>
        <v>2.1381578947368422E-2</v>
      </c>
      <c r="AH42" s="65">
        <f t="shared" si="4"/>
        <v>2.5368248772504091E-2</v>
      </c>
      <c r="AI42" s="65">
        <f t="shared" si="4"/>
        <v>2.9960053262316912E-2</v>
      </c>
      <c r="AJ42" s="65">
        <f t="shared" ref="AJ42:AQ46" si="5">AJ32/SUM(AJ$32:AJ$38)</f>
        <v>3.0092592592592591E-2</v>
      </c>
      <c r="AK42" s="65">
        <f t="shared" si="5"/>
        <v>2.5073746312684365E-2</v>
      </c>
      <c r="AL42" s="65">
        <f t="shared" si="5"/>
        <v>2.7620396600566571E-2</v>
      </c>
      <c r="AM42" s="65">
        <f t="shared" si="5"/>
        <v>2.4216524216524215E-2</v>
      </c>
      <c r="AN42" s="65">
        <f t="shared" si="5"/>
        <v>2.5936599423631124E-2</v>
      </c>
      <c r="AO42" s="65">
        <f t="shared" si="5"/>
        <v>2.7027027027027029E-2</v>
      </c>
      <c r="AP42" s="65">
        <f t="shared" si="5"/>
        <v>2.8485757121439279E-2</v>
      </c>
      <c r="AQ42" s="65">
        <f t="shared" si="5"/>
        <v>2.4390243902439025E-2</v>
      </c>
      <c r="AR42" s="65">
        <f t="shared" ref="AR42:AS42" si="6">AR32/SUM(AR$32:AR$38)</f>
        <v>1.9310344827586208E-2</v>
      </c>
      <c r="AS42" s="65">
        <f t="shared" si="6"/>
        <v>1.9855595667870037E-2</v>
      </c>
      <c r="AT42" s="66">
        <f t="shared" ref="AT42" si="7">AT32/SUM(AT$32:AT$38)</f>
        <v>2.3549201009251473E-2</v>
      </c>
    </row>
    <row r="43" spans="2:46" ht="11.25" customHeight="1" x14ac:dyDescent="0.2">
      <c r="B43" s="165" t="s">
        <v>97</v>
      </c>
      <c r="C43" s="67">
        <f t="shared" si="3"/>
        <v>0.13700564971751411</v>
      </c>
      <c r="D43" s="55">
        <f t="shared" si="3"/>
        <v>0.1473851030110935</v>
      </c>
      <c r="E43" s="55">
        <f t="shared" si="3"/>
        <v>0.15397350993377484</v>
      </c>
      <c r="F43" s="55">
        <f t="shared" si="3"/>
        <v>0.12682926829268293</v>
      </c>
      <c r="G43" s="55">
        <f t="shared" si="3"/>
        <v>0.11137724550898204</v>
      </c>
      <c r="H43" s="55">
        <f t="shared" ref="H43:AI43" si="8">H33/SUM(H$32:H$38)</f>
        <v>0.16039051603905161</v>
      </c>
      <c r="I43" s="55">
        <f t="shared" si="8"/>
        <v>0.13487738419618528</v>
      </c>
      <c r="J43" s="55">
        <f t="shared" si="8"/>
        <v>0.128992628992629</v>
      </c>
      <c r="K43" s="55">
        <f t="shared" si="8"/>
        <v>0.13498920086393087</v>
      </c>
      <c r="L43" s="55">
        <f t="shared" si="8"/>
        <v>0.12916111850865514</v>
      </c>
      <c r="M43" s="55">
        <f t="shared" si="8"/>
        <v>0.12584573748308525</v>
      </c>
      <c r="N43" s="55">
        <f t="shared" si="8"/>
        <v>0.13579136690647481</v>
      </c>
      <c r="O43" s="55">
        <f t="shared" si="8"/>
        <v>0.13012895662368112</v>
      </c>
      <c r="P43" s="55">
        <f t="shared" si="8"/>
        <v>0.1530758226037196</v>
      </c>
      <c r="Q43" s="55">
        <f t="shared" si="8"/>
        <v>0.14302191464821223</v>
      </c>
      <c r="R43" s="55">
        <f t="shared" si="8"/>
        <v>0.15513626834381553</v>
      </c>
      <c r="S43" s="55">
        <f t="shared" si="8"/>
        <v>0.13111888111888112</v>
      </c>
      <c r="T43" s="55">
        <f t="shared" si="8"/>
        <v>0.1381936887921654</v>
      </c>
      <c r="U43" s="55">
        <f t="shared" si="8"/>
        <v>0.14492753623188406</v>
      </c>
      <c r="V43" s="55">
        <f t="shared" si="8"/>
        <v>0.13730803974706413</v>
      </c>
      <c r="W43" s="55">
        <f t="shared" si="8"/>
        <v>0.1368507831821929</v>
      </c>
      <c r="X43" s="55">
        <f t="shared" si="8"/>
        <v>0.13428571428571429</v>
      </c>
      <c r="Y43" s="55">
        <f t="shared" si="8"/>
        <v>0.13575525812619502</v>
      </c>
      <c r="Z43" s="55">
        <f t="shared" si="8"/>
        <v>0.14885844748858448</v>
      </c>
      <c r="AA43" s="55">
        <f t="shared" si="8"/>
        <v>0.14061207609594706</v>
      </c>
      <c r="AB43" s="55">
        <f t="shared" si="8"/>
        <v>0.17127071823204421</v>
      </c>
      <c r="AC43" s="55">
        <f t="shared" si="8"/>
        <v>0.16246498599439776</v>
      </c>
      <c r="AD43" s="55">
        <f t="shared" si="8"/>
        <v>0.16712580348943984</v>
      </c>
      <c r="AE43" s="55">
        <f t="shared" si="8"/>
        <v>0.16753536857781087</v>
      </c>
      <c r="AF43" s="55">
        <f t="shared" si="8"/>
        <v>0.17127071823204421</v>
      </c>
      <c r="AG43" s="55">
        <f t="shared" si="8"/>
        <v>0.18256578947368421</v>
      </c>
      <c r="AH43" s="55">
        <f t="shared" si="8"/>
        <v>0.17839607201309329</v>
      </c>
      <c r="AI43" s="55">
        <f t="shared" si="8"/>
        <v>0.16378162450066577</v>
      </c>
      <c r="AJ43" s="55">
        <f t="shared" si="5"/>
        <v>0.1705246913580247</v>
      </c>
      <c r="AK43" s="55">
        <f t="shared" si="5"/>
        <v>0.17404129793510326</v>
      </c>
      <c r="AL43" s="55">
        <f t="shared" si="5"/>
        <v>0.18980169971671387</v>
      </c>
      <c r="AM43" s="55">
        <f t="shared" si="5"/>
        <v>0.1752136752136752</v>
      </c>
      <c r="AN43" s="55">
        <f t="shared" si="5"/>
        <v>0.18948126801152737</v>
      </c>
      <c r="AO43" s="55">
        <f t="shared" si="5"/>
        <v>0.16946676406135866</v>
      </c>
      <c r="AP43" s="55">
        <f t="shared" si="5"/>
        <v>0.15892053973013492</v>
      </c>
      <c r="AQ43" s="55">
        <f t="shared" si="5"/>
        <v>0.16996951219512196</v>
      </c>
      <c r="AR43" s="55">
        <f t="shared" ref="AR43:AS43" si="9">AR33/SUM(AR$32:AR$38)</f>
        <v>0.21793103448275863</v>
      </c>
      <c r="AS43" s="55">
        <f t="shared" si="9"/>
        <v>0.20487364620938628</v>
      </c>
      <c r="AT43" s="56">
        <f t="shared" ref="AT43" si="10">AT33/SUM(AT$32:AT$38)</f>
        <v>0.21783010933557612</v>
      </c>
    </row>
    <row r="44" spans="2:46" ht="11.25" customHeight="1" x14ac:dyDescent="0.2">
      <c r="B44" s="165" t="s">
        <v>78</v>
      </c>
      <c r="C44" s="68">
        <f t="shared" si="3"/>
        <v>0.13983050847457626</v>
      </c>
      <c r="D44" s="53">
        <f t="shared" si="3"/>
        <v>0.1045958795562599</v>
      </c>
      <c r="E44" s="53">
        <f t="shared" si="3"/>
        <v>0.11920529801324503</v>
      </c>
      <c r="F44" s="53">
        <f t="shared" si="3"/>
        <v>0.14146341463414633</v>
      </c>
      <c r="G44" s="53">
        <f t="shared" si="3"/>
        <v>0.12215568862275449</v>
      </c>
      <c r="H44" s="53">
        <f t="shared" ref="H44:AI44" si="11">H34/SUM(H$32:H$38)</f>
        <v>0.12412831241283125</v>
      </c>
      <c r="I44" s="53">
        <f t="shared" si="11"/>
        <v>0.12397820163487738</v>
      </c>
      <c r="J44" s="53">
        <f t="shared" si="11"/>
        <v>0.14250614250614252</v>
      </c>
      <c r="K44" s="53">
        <f t="shared" si="11"/>
        <v>0.132829373650108</v>
      </c>
      <c r="L44" s="53">
        <f t="shared" si="11"/>
        <v>0.12250332889480692</v>
      </c>
      <c r="M44" s="53">
        <f t="shared" si="11"/>
        <v>0.13531799729364005</v>
      </c>
      <c r="N44" s="53">
        <f t="shared" si="11"/>
        <v>0.10161870503597123</v>
      </c>
      <c r="O44" s="53">
        <f t="shared" si="11"/>
        <v>0.12895662368112543</v>
      </c>
      <c r="P44" s="53">
        <f t="shared" si="11"/>
        <v>0.10872675250357654</v>
      </c>
      <c r="Q44" s="53">
        <f t="shared" si="11"/>
        <v>0.12802768166089964</v>
      </c>
      <c r="R44" s="53">
        <f t="shared" si="11"/>
        <v>0.12264150943396226</v>
      </c>
      <c r="S44" s="53">
        <f t="shared" si="11"/>
        <v>0.13374125874125875</v>
      </c>
      <c r="T44" s="53">
        <f t="shared" si="11"/>
        <v>0.117519042437432</v>
      </c>
      <c r="U44" s="53">
        <f t="shared" si="11"/>
        <v>0.1285024154589372</v>
      </c>
      <c r="V44" s="53">
        <f t="shared" si="11"/>
        <v>0.11924119241192412</v>
      </c>
      <c r="W44" s="53">
        <f t="shared" si="11"/>
        <v>0.1236603462489695</v>
      </c>
      <c r="X44" s="53">
        <f t="shared" si="11"/>
        <v>0.11619047619047619</v>
      </c>
      <c r="Y44" s="53">
        <f t="shared" si="11"/>
        <v>0.14053537284894838</v>
      </c>
      <c r="Z44" s="53">
        <f t="shared" si="11"/>
        <v>0.14611872146118721</v>
      </c>
      <c r="AA44" s="53">
        <f t="shared" si="11"/>
        <v>0.15715467328370555</v>
      </c>
      <c r="AB44" s="53">
        <f t="shared" si="11"/>
        <v>0.13996316758747698</v>
      </c>
      <c r="AC44" s="53">
        <f t="shared" si="11"/>
        <v>0.14752567693744165</v>
      </c>
      <c r="AD44" s="53">
        <f t="shared" si="11"/>
        <v>0.155188246097337</v>
      </c>
      <c r="AE44" s="53">
        <f t="shared" si="11"/>
        <v>0.15264333581533879</v>
      </c>
      <c r="AF44" s="53">
        <f t="shared" si="11"/>
        <v>0.14640883977900551</v>
      </c>
      <c r="AG44" s="53">
        <f t="shared" si="11"/>
        <v>0.16365131578947367</v>
      </c>
      <c r="AH44" s="53">
        <f t="shared" si="11"/>
        <v>0.16693944353518822</v>
      </c>
      <c r="AI44" s="53">
        <f t="shared" si="11"/>
        <v>0.15446071904127828</v>
      </c>
      <c r="AJ44" s="53">
        <f t="shared" si="5"/>
        <v>0.15277777777777779</v>
      </c>
      <c r="AK44" s="53">
        <f t="shared" si="5"/>
        <v>0.17699115044247787</v>
      </c>
      <c r="AL44" s="53">
        <f t="shared" si="5"/>
        <v>0.17492917847025496</v>
      </c>
      <c r="AM44" s="53">
        <f t="shared" si="5"/>
        <v>0.15527065527065528</v>
      </c>
      <c r="AN44" s="53">
        <f t="shared" si="5"/>
        <v>0.15706051873198848</v>
      </c>
      <c r="AO44" s="53">
        <f t="shared" si="5"/>
        <v>0.14463111760409059</v>
      </c>
      <c r="AP44" s="53">
        <f t="shared" si="5"/>
        <v>0.16716641679160421</v>
      </c>
      <c r="AQ44" s="53">
        <f t="shared" si="5"/>
        <v>0.1676829268292683</v>
      </c>
      <c r="AR44" s="53">
        <f t="shared" ref="AR44:AS44" si="12">AR34/SUM(AR$32:AR$38)</f>
        <v>0.18068965517241378</v>
      </c>
      <c r="AS44" s="53">
        <f t="shared" si="12"/>
        <v>0.1759927797833935</v>
      </c>
      <c r="AT44" s="54">
        <f t="shared" ref="AT44" si="13">AT34/SUM(AT$32:AT$38)</f>
        <v>0.15895710681244743</v>
      </c>
    </row>
    <row r="45" spans="2:46" ht="11.25" customHeight="1" x14ac:dyDescent="0.2">
      <c r="B45" s="165" t="s">
        <v>79</v>
      </c>
      <c r="C45" s="67">
        <f t="shared" si="3"/>
        <v>0.10451977401129943</v>
      </c>
      <c r="D45" s="55">
        <f t="shared" si="3"/>
        <v>9.1917591125198095E-2</v>
      </c>
      <c r="E45" s="55">
        <f t="shared" si="3"/>
        <v>0.11092715231788079</v>
      </c>
      <c r="F45" s="55">
        <f t="shared" si="3"/>
        <v>9.3902439024390244E-2</v>
      </c>
      <c r="G45" s="55">
        <f t="shared" si="3"/>
        <v>0.10538922155688622</v>
      </c>
      <c r="H45" s="55">
        <f t="shared" ref="H45:AI45" si="14">H35/SUM(H$32:H$38)</f>
        <v>9.2050209205020925E-2</v>
      </c>
      <c r="I45" s="55">
        <f t="shared" si="14"/>
        <v>8.1743869209809264E-2</v>
      </c>
      <c r="J45" s="55">
        <f t="shared" si="14"/>
        <v>6.2653562653562658E-2</v>
      </c>
      <c r="K45" s="55">
        <f t="shared" si="14"/>
        <v>8.3153347732181429E-2</v>
      </c>
      <c r="L45" s="55">
        <f t="shared" si="14"/>
        <v>7.5898801597869506E-2</v>
      </c>
      <c r="M45" s="55">
        <f t="shared" si="14"/>
        <v>7.8484438430311235E-2</v>
      </c>
      <c r="N45" s="55">
        <f t="shared" si="14"/>
        <v>6.9244604316546762E-2</v>
      </c>
      <c r="O45" s="55">
        <f t="shared" si="14"/>
        <v>9.1441969519343497E-2</v>
      </c>
      <c r="P45" s="55">
        <f t="shared" si="14"/>
        <v>7.5822603719599424E-2</v>
      </c>
      <c r="Q45" s="55">
        <f t="shared" si="14"/>
        <v>6.8050749711649372E-2</v>
      </c>
      <c r="R45" s="55">
        <f t="shared" si="14"/>
        <v>8.4905660377358486E-2</v>
      </c>
      <c r="S45" s="55">
        <f t="shared" si="14"/>
        <v>8.6538461538461536E-2</v>
      </c>
      <c r="T45" s="55">
        <f t="shared" si="14"/>
        <v>6.4200217627856368E-2</v>
      </c>
      <c r="U45" s="55">
        <f t="shared" si="14"/>
        <v>7.3429951690821255E-2</v>
      </c>
      <c r="V45" s="55">
        <f t="shared" si="14"/>
        <v>9.0334236675700091E-2</v>
      </c>
      <c r="W45" s="55">
        <f t="shared" si="14"/>
        <v>9.3981863149216818E-2</v>
      </c>
      <c r="X45" s="55">
        <f t="shared" si="14"/>
        <v>9.0476190476190474E-2</v>
      </c>
      <c r="Y45" s="55">
        <f t="shared" si="14"/>
        <v>8.5086042065009554E-2</v>
      </c>
      <c r="Z45" s="55">
        <f t="shared" si="14"/>
        <v>9.0410958904109592E-2</v>
      </c>
      <c r="AA45" s="55">
        <f t="shared" si="14"/>
        <v>8.0231596360628613E-2</v>
      </c>
      <c r="AB45" s="55">
        <f t="shared" si="14"/>
        <v>7.7348066298342538E-2</v>
      </c>
      <c r="AC45" s="55">
        <f t="shared" si="14"/>
        <v>8.309990662931839E-2</v>
      </c>
      <c r="AD45" s="55">
        <f t="shared" si="14"/>
        <v>8.4481175390266297E-2</v>
      </c>
      <c r="AE45" s="55">
        <f t="shared" si="14"/>
        <v>6.7014147431124355E-2</v>
      </c>
      <c r="AF45" s="55">
        <f t="shared" si="14"/>
        <v>7.918968692449356E-2</v>
      </c>
      <c r="AG45" s="55">
        <f t="shared" si="14"/>
        <v>7.1546052631578941E-2</v>
      </c>
      <c r="AH45" s="55">
        <f t="shared" si="14"/>
        <v>7.1194762684124391E-2</v>
      </c>
      <c r="AI45" s="55">
        <f t="shared" si="14"/>
        <v>7.256990679094541E-2</v>
      </c>
      <c r="AJ45" s="55">
        <f t="shared" si="5"/>
        <v>8.6419753086419748E-2</v>
      </c>
      <c r="AK45" s="55">
        <f t="shared" si="5"/>
        <v>6.3421828908554578E-2</v>
      </c>
      <c r="AL45" s="55">
        <f t="shared" si="5"/>
        <v>7.5779036827195473E-2</v>
      </c>
      <c r="AM45" s="55">
        <f t="shared" si="5"/>
        <v>7.0512820512820512E-2</v>
      </c>
      <c r="AN45" s="55">
        <f t="shared" si="5"/>
        <v>8.1412103746397693E-2</v>
      </c>
      <c r="AO45" s="55">
        <f t="shared" si="5"/>
        <v>7.085463842220599E-2</v>
      </c>
      <c r="AP45" s="55">
        <f t="shared" si="5"/>
        <v>8.0959520239880053E-2</v>
      </c>
      <c r="AQ45" s="55">
        <f t="shared" si="5"/>
        <v>7.2408536585365849E-2</v>
      </c>
      <c r="AR45" s="55">
        <f t="shared" ref="AR45:AS45" si="15">AR35/SUM(AR$32:AR$38)</f>
        <v>0.10758620689655173</v>
      </c>
      <c r="AS45" s="55">
        <f t="shared" si="15"/>
        <v>0.10108303249097472</v>
      </c>
      <c r="AT45" s="56">
        <f t="shared" ref="AT45" si="16">AT35/SUM(AT$32:AT$38)</f>
        <v>8.4945332211942809E-2</v>
      </c>
    </row>
    <row r="46" spans="2:46" ht="11.25" customHeight="1" x14ac:dyDescent="0.2">
      <c r="B46" s="165" t="s">
        <v>80</v>
      </c>
      <c r="C46" s="68">
        <f t="shared" si="3"/>
        <v>7.4858757062146897E-2</v>
      </c>
      <c r="D46" s="53">
        <f t="shared" si="3"/>
        <v>6.4976228209191758E-2</v>
      </c>
      <c r="E46" s="53">
        <f t="shared" si="3"/>
        <v>4.9668874172185427E-2</v>
      </c>
      <c r="F46" s="53">
        <f t="shared" si="3"/>
        <v>6.9512195121951226E-2</v>
      </c>
      <c r="G46" s="53">
        <f t="shared" si="3"/>
        <v>0.10419161676646707</v>
      </c>
      <c r="H46" s="53">
        <f t="shared" ref="H46:AI46" si="17">H36/SUM(H$32:H$38)</f>
        <v>7.252440725244072E-2</v>
      </c>
      <c r="I46" s="53">
        <f t="shared" si="17"/>
        <v>7.901907356948229E-2</v>
      </c>
      <c r="J46" s="53">
        <f t="shared" si="17"/>
        <v>8.7223587223587223E-2</v>
      </c>
      <c r="K46" s="53">
        <f t="shared" si="17"/>
        <v>8.0993520518358536E-2</v>
      </c>
      <c r="L46" s="53">
        <f t="shared" si="17"/>
        <v>6.92410119840213E-2</v>
      </c>
      <c r="M46" s="53">
        <f t="shared" si="17"/>
        <v>7.9837618403247629E-2</v>
      </c>
      <c r="N46" s="53">
        <f t="shared" si="17"/>
        <v>7.6438848920863306E-2</v>
      </c>
      <c r="O46" s="53">
        <f t="shared" si="17"/>
        <v>8.5580304806565061E-2</v>
      </c>
      <c r="P46" s="53">
        <f t="shared" si="17"/>
        <v>9.2989985693848351E-2</v>
      </c>
      <c r="Q46" s="53">
        <f t="shared" si="17"/>
        <v>8.3044982698961933E-2</v>
      </c>
      <c r="R46" s="53">
        <f t="shared" si="17"/>
        <v>8.4905660377358486E-2</v>
      </c>
      <c r="S46" s="53">
        <f t="shared" si="17"/>
        <v>7.8671328671328672E-2</v>
      </c>
      <c r="T46" s="53">
        <f t="shared" si="17"/>
        <v>9.0315560391730138E-2</v>
      </c>
      <c r="U46" s="53">
        <f t="shared" si="17"/>
        <v>9.4685990338164258E-2</v>
      </c>
      <c r="V46" s="53">
        <f t="shared" si="17"/>
        <v>6.142728093947606E-2</v>
      </c>
      <c r="W46" s="53">
        <f t="shared" si="17"/>
        <v>5.688375927452597E-2</v>
      </c>
      <c r="X46" s="53">
        <f t="shared" si="17"/>
        <v>6.6666666666666666E-2</v>
      </c>
      <c r="Y46" s="53">
        <f t="shared" si="17"/>
        <v>4.6845124282982792E-2</v>
      </c>
      <c r="Z46" s="53">
        <f t="shared" si="17"/>
        <v>4.9315068493150684E-2</v>
      </c>
      <c r="AA46" s="53">
        <f t="shared" si="17"/>
        <v>6.865177832919768E-2</v>
      </c>
      <c r="AB46" s="53">
        <f t="shared" si="17"/>
        <v>6.3535911602209949E-2</v>
      </c>
      <c r="AC46" s="53">
        <f t="shared" si="17"/>
        <v>7.0028011204481794E-2</v>
      </c>
      <c r="AD46" s="53">
        <f t="shared" si="17"/>
        <v>6.1524334251606978E-2</v>
      </c>
      <c r="AE46" s="53">
        <f t="shared" si="17"/>
        <v>6.7014147431124355E-2</v>
      </c>
      <c r="AF46" s="53">
        <f t="shared" si="17"/>
        <v>5.9852670349907919E-2</v>
      </c>
      <c r="AG46" s="53">
        <f t="shared" si="17"/>
        <v>5.6743421052631582E-2</v>
      </c>
      <c r="AH46" s="53">
        <f t="shared" si="17"/>
        <v>5.4828150572831427E-2</v>
      </c>
      <c r="AI46" s="53">
        <f t="shared" si="17"/>
        <v>4.7270306258322237E-2</v>
      </c>
      <c r="AJ46" s="53">
        <f t="shared" si="5"/>
        <v>4.2438271604938273E-2</v>
      </c>
      <c r="AK46" s="53">
        <f t="shared" si="5"/>
        <v>4.71976401179941E-2</v>
      </c>
      <c r="AL46" s="53">
        <f t="shared" si="5"/>
        <v>4.7450424929178468E-2</v>
      </c>
      <c r="AM46" s="53">
        <f t="shared" si="5"/>
        <v>3.8461538461538464E-2</v>
      </c>
      <c r="AN46" s="53">
        <f t="shared" si="5"/>
        <v>4.2507204610951012E-2</v>
      </c>
      <c r="AO46" s="53">
        <f t="shared" si="5"/>
        <v>4.0905770635500369E-2</v>
      </c>
      <c r="AP46" s="53">
        <f t="shared" si="5"/>
        <v>3.523238380809595E-2</v>
      </c>
      <c r="AQ46" s="53">
        <f t="shared" si="5"/>
        <v>3.201219512195122E-2</v>
      </c>
      <c r="AR46" s="53">
        <f t="shared" ref="AR46:AS46" si="18">AR36/SUM(AR$32:AR$38)</f>
        <v>3.7241379310344824E-2</v>
      </c>
      <c r="AS46" s="53">
        <f t="shared" si="18"/>
        <v>2.9783393501805054E-2</v>
      </c>
      <c r="AT46" s="54">
        <f t="shared" ref="AT46" si="19">AT36/SUM(AT$32:AT$38)</f>
        <v>4.4575273338940284E-2</v>
      </c>
    </row>
    <row r="47" spans="2:46" ht="11.25" customHeight="1" x14ac:dyDescent="0.2">
      <c r="B47" s="165" t="s">
        <v>81</v>
      </c>
      <c r="C47" s="67">
        <f t="shared" si="3"/>
        <v>0.19774011299435029</v>
      </c>
      <c r="D47" s="55">
        <f t="shared" si="3"/>
        <v>0.21236133122028525</v>
      </c>
      <c r="E47" s="55">
        <f t="shared" si="3"/>
        <v>0.17384105960264901</v>
      </c>
      <c r="F47" s="55">
        <f t="shared" si="3"/>
        <v>0.19634146341463415</v>
      </c>
      <c r="G47" s="55">
        <f t="shared" si="3"/>
        <v>0.19281437125748502</v>
      </c>
      <c r="H47" s="55">
        <f t="shared" ref="H47:AH47" si="20">H37/SUM(H$32:H$38)</f>
        <v>0.18131101813110181</v>
      </c>
      <c r="I47" s="55">
        <f t="shared" si="20"/>
        <v>0.21117166212534061</v>
      </c>
      <c r="J47" s="55">
        <f t="shared" si="20"/>
        <v>0.17567567567567569</v>
      </c>
      <c r="K47" s="55">
        <f t="shared" si="20"/>
        <v>0.19546436285097193</v>
      </c>
      <c r="L47" s="55">
        <f t="shared" si="20"/>
        <v>0.19973368841544606</v>
      </c>
      <c r="M47" s="55">
        <f t="shared" si="20"/>
        <v>0.19215155615696888</v>
      </c>
      <c r="N47" s="55">
        <f t="shared" si="20"/>
        <v>0.18884892086330934</v>
      </c>
      <c r="O47" s="55">
        <f t="shared" si="20"/>
        <v>0.18522860492379836</v>
      </c>
      <c r="P47" s="55">
        <f t="shared" si="20"/>
        <v>0.18168812589413447</v>
      </c>
      <c r="Q47" s="55">
        <f t="shared" si="20"/>
        <v>0.20415224913494809</v>
      </c>
      <c r="R47" s="55">
        <f t="shared" si="20"/>
        <v>0.16352201257861634</v>
      </c>
      <c r="S47" s="55">
        <f t="shared" si="20"/>
        <v>0.17395104895104896</v>
      </c>
      <c r="T47" s="55">
        <f t="shared" si="20"/>
        <v>0.1795429815016322</v>
      </c>
      <c r="U47" s="55">
        <f t="shared" si="20"/>
        <v>0.1748792270531401</v>
      </c>
      <c r="V47" s="55">
        <f t="shared" si="20"/>
        <v>0.15989159891598917</v>
      </c>
      <c r="W47" s="55">
        <f t="shared" si="20"/>
        <v>0.20032976092333057</v>
      </c>
      <c r="X47" s="55">
        <f t="shared" si="20"/>
        <v>0.18380952380952381</v>
      </c>
      <c r="Y47" s="55">
        <f t="shared" si="20"/>
        <v>0.17973231357552583</v>
      </c>
      <c r="Z47" s="55">
        <f t="shared" si="20"/>
        <v>0.17168949771689498</v>
      </c>
      <c r="AA47" s="55">
        <f t="shared" si="20"/>
        <v>0.17700578990901572</v>
      </c>
      <c r="AB47" s="55">
        <f t="shared" si="20"/>
        <v>0.15653775322283608</v>
      </c>
      <c r="AC47" s="55">
        <f t="shared" si="20"/>
        <v>0.17180205415499533</v>
      </c>
      <c r="AD47" s="55">
        <f t="shared" si="20"/>
        <v>0.16528925619834711</v>
      </c>
      <c r="AE47" s="55">
        <f t="shared" si="20"/>
        <v>0.15264333581533879</v>
      </c>
      <c r="AF47" s="55">
        <f t="shared" si="20"/>
        <v>0.15469613259668508</v>
      </c>
      <c r="AG47" s="55">
        <f t="shared" si="20"/>
        <v>0.16200657894736842</v>
      </c>
      <c r="AH47" s="55">
        <f t="shared" si="20"/>
        <v>0.16284779050736498</v>
      </c>
      <c r="AI47" s="55">
        <f t="shared" ref="AI47:AN47" si="21">AI37/SUM(AI$32:AI$38)</f>
        <v>0.16245006657789615</v>
      </c>
      <c r="AJ47" s="55">
        <f t="shared" si="21"/>
        <v>0.15200617283950618</v>
      </c>
      <c r="AK47" s="55">
        <f t="shared" si="21"/>
        <v>0.1556047197640118</v>
      </c>
      <c r="AL47" s="55">
        <f t="shared" si="21"/>
        <v>0.15580736543909349</v>
      </c>
      <c r="AM47" s="55">
        <f t="shared" si="21"/>
        <v>0.15811965811965811</v>
      </c>
      <c r="AN47" s="55">
        <f t="shared" si="21"/>
        <v>0.13904899135446686</v>
      </c>
      <c r="AO47" s="55">
        <f t="shared" ref="AO47:AQ48" si="22">AO37/SUM(AO$32:AO$38)</f>
        <v>0.16800584368151936</v>
      </c>
      <c r="AP47" s="55">
        <f t="shared" si="22"/>
        <v>0.16191904047976011</v>
      </c>
      <c r="AQ47" s="55">
        <f t="shared" si="22"/>
        <v>0.14405487804878048</v>
      </c>
      <c r="AR47" s="55">
        <f t="shared" ref="AR47:AS47" si="23">AR37/SUM(AR$32:AR$38)</f>
        <v>0.1489655172413793</v>
      </c>
      <c r="AS47" s="55">
        <f t="shared" si="23"/>
        <v>0.13537906137184116</v>
      </c>
      <c r="AT47" s="56">
        <f t="shared" ref="AT47" si="24">AT37/SUM(AT$32:AT$38)</f>
        <v>0.1312026913372582</v>
      </c>
    </row>
    <row r="48" spans="2:46" ht="11.25" customHeight="1" x14ac:dyDescent="0.2">
      <c r="B48" s="162" t="s">
        <v>82</v>
      </c>
      <c r="C48" s="69">
        <f>C38/SUM(C$32:C$38)</f>
        <v>0.31214689265536721</v>
      </c>
      <c r="D48" s="70">
        <f>D38/SUM(D$32:D$38)</f>
        <v>0.33122028526148972</v>
      </c>
      <c r="E48" s="70">
        <f>E38/SUM(E$32:E$38)</f>
        <v>0.34768211920529801</v>
      </c>
      <c r="F48" s="70">
        <f>F38/SUM(F$32:F$38)</f>
        <v>0.3329268292682927</v>
      </c>
      <c r="G48" s="70">
        <f>G38/SUM(G$32:G$38)</f>
        <v>0.32455089820359284</v>
      </c>
      <c r="H48" s="70">
        <f t="shared" ref="H48:AI48" si="25">H38/SUM(H$32:H$38)</f>
        <v>0.33333333333333331</v>
      </c>
      <c r="I48" s="70">
        <f t="shared" si="25"/>
        <v>0.34604904632152589</v>
      </c>
      <c r="J48" s="70">
        <f t="shared" si="25"/>
        <v>0.36732186732186733</v>
      </c>
      <c r="K48" s="70">
        <f t="shared" si="25"/>
        <v>0.33909287257019438</v>
      </c>
      <c r="L48" s="70">
        <f t="shared" si="25"/>
        <v>0.36351531291611183</v>
      </c>
      <c r="M48" s="70">
        <f t="shared" si="25"/>
        <v>0.35588633288227334</v>
      </c>
      <c r="N48" s="70">
        <f t="shared" si="25"/>
        <v>0.38938848920863312</v>
      </c>
      <c r="O48" s="70">
        <f t="shared" si="25"/>
        <v>0.34583821805392734</v>
      </c>
      <c r="P48" s="70">
        <f t="shared" si="25"/>
        <v>0.35336194563662376</v>
      </c>
      <c r="Q48" s="70">
        <f t="shared" si="25"/>
        <v>0.34371395617070355</v>
      </c>
      <c r="R48" s="70">
        <f t="shared" si="25"/>
        <v>0.35115303983228513</v>
      </c>
      <c r="S48" s="70">
        <f t="shared" si="25"/>
        <v>0.35576923076923078</v>
      </c>
      <c r="T48" s="70">
        <f t="shared" si="25"/>
        <v>0.38411316648531013</v>
      </c>
      <c r="U48" s="70">
        <f t="shared" si="25"/>
        <v>0.34589371980676331</v>
      </c>
      <c r="V48" s="70">
        <f t="shared" si="25"/>
        <v>0.38843721770551037</v>
      </c>
      <c r="W48" s="70">
        <f t="shared" si="25"/>
        <v>0.35037098103874692</v>
      </c>
      <c r="X48" s="70">
        <f t="shared" si="25"/>
        <v>0.37714285714285717</v>
      </c>
      <c r="Y48" s="70">
        <f t="shared" si="25"/>
        <v>0.375717017208413</v>
      </c>
      <c r="Z48" s="70">
        <f t="shared" si="25"/>
        <v>0.35433789954337902</v>
      </c>
      <c r="AA48" s="70">
        <f t="shared" si="25"/>
        <v>0.34904880066170391</v>
      </c>
      <c r="AB48" s="70">
        <f t="shared" si="25"/>
        <v>0.36464088397790057</v>
      </c>
      <c r="AC48" s="70">
        <f t="shared" si="25"/>
        <v>0.33986928104575165</v>
      </c>
      <c r="AD48" s="70">
        <f t="shared" si="25"/>
        <v>0.3287419651056015</v>
      </c>
      <c r="AE48" s="70">
        <f t="shared" si="25"/>
        <v>0.3663440059568131</v>
      </c>
      <c r="AF48" s="70">
        <f t="shared" si="25"/>
        <v>0.34622467771639043</v>
      </c>
      <c r="AG48" s="70">
        <f t="shared" si="25"/>
        <v>0.34210526315789475</v>
      </c>
      <c r="AH48" s="70">
        <f t="shared" si="25"/>
        <v>0.34042553191489361</v>
      </c>
      <c r="AI48" s="70">
        <f t="shared" si="25"/>
        <v>0.36950732356857524</v>
      </c>
      <c r="AJ48" s="70">
        <f>AJ38/SUM(AJ$32:AJ$38)</f>
        <v>0.36574074074074076</v>
      </c>
      <c r="AK48" s="70">
        <f>AK38/SUM(AK$32:AK$38)</f>
        <v>0.35766961651917406</v>
      </c>
      <c r="AL48" s="70">
        <f>AL38/SUM(AL$32:AL$38)</f>
        <v>0.32861189801699719</v>
      </c>
      <c r="AM48" s="70">
        <f>AM38/SUM(AM$32:AM$38)</f>
        <v>0.37820512820512819</v>
      </c>
      <c r="AN48" s="70">
        <f>AN38/SUM(AN$32:AN$38)</f>
        <v>0.36455331412103748</v>
      </c>
      <c r="AO48" s="70">
        <f t="shared" si="22"/>
        <v>0.37910883856829802</v>
      </c>
      <c r="AP48" s="70">
        <f t="shared" si="22"/>
        <v>0.36731634182908546</v>
      </c>
      <c r="AQ48" s="70">
        <f t="shared" si="22"/>
        <v>0.38948170731707316</v>
      </c>
      <c r="AR48" s="70">
        <f t="shared" ref="AR48:AS48" si="26">AR38/SUM(AR$32:AR$38)</f>
        <v>0.28827586206896549</v>
      </c>
      <c r="AS48" s="70">
        <f t="shared" si="26"/>
        <v>0.33303249097472926</v>
      </c>
      <c r="AT48" s="71">
        <f t="shared" ref="AT48" si="27">AT38/SUM(AT$32:AT$38)</f>
        <v>0.3389402859545837</v>
      </c>
    </row>
    <row r="49" spans="2:2" ht="11.25" customHeight="1" x14ac:dyDescent="0.2">
      <c r="B49" s="101" t="s">
        <v>45</v>
      </c>
    </row>
  </sheetData>
  <mergeCells count="22">
    <mergeCell ref="W30:Z30"/>
    <mergeCell ref="AA30:AD30"/>
    <mergeCell ref="AI40:AL40"/>
    <mergeCell ref="AI30:AL30"/>
    <mergeCell ref="AE30:AH30"/>
    <mergeCell ref="AE40:AH40"/>
    <mergeCell ref="AQ30:AT30"/>
    <mergeCell ref="AQ40:AT40"/>
    <mergeCell ref="AM30:AP30"/>
    <mergeCell ref="AM40:AP40"/>
    <mergeCell ref="C30:F30"/>
    <mergeCell ref="G30:J30"/>
    <mergeCell ref="K30:N30"/>
    <mergeCell ref="O30:R30"/>
    <mergeCell ref="S30:V30"/>
    <mergeCell ref="C40:F40"/>
    <mergeCell ref="G40:J40"/>
    <mergeCell ref="K40:N40"/>
    <mergeCell ref="O40:R40"/>
    <mergeCell ref="S40:V40"/>
    <mergeCell ref="W40:Z40"/>
    <mergeCell ref="AA40:AD40"/>
  </mergeCells>
  <phoneticPr fontId="5" type="noConversion"/>
  <pageMargins left="0.7" right="0.7" top="0.75" bottom="0.75" header="0.3" footer="0.3"/>
  <pageSetup scale="61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5:AH48"/>
  <sheetViews>
    <sheetView showGridLines="0" topLeftCell="A22" workbookViewId="0">
      <selection activeCell="C47" sqref="C47:Q48"/>
    </sheetView>
  </sheetViews>
  <sheetFormatPr defaultColWidth="8.7109375" defaultRowHeight="12" customHeight="1" x14ac:dyDescent="0.25"/>
  <cols>
    <col min="1" max="1" width="3.28515625" customWidth="1"/>
    <col min="2" max="2" width="12.28515625" bestFit="1" customWidth="1"/>
    <col min="3" max="27" width="7.28515625" customWidth="1"/>
  </cols>
  <sheetData>
    <row r="5" spans="2:34" ht="12" customHeight="1" x14ac:dyDescent="0.25">
      <c r="C5" s="131" t="s">
        <v>119</v>
      </c>
    </row>
    <row r="6" spans="2:34" ht="12" customHeight="1" x14ac:dyDescent="0.25">
      <c r="B6" s="116"/>
      <c r="C6" s="616">
        <v>2013</v>
      </c>
      <c r="D6" s="615"/>
      <c r="E6" s="615"/>
      <c r="F6" s="615"/>
      <c r="G6" s="615">
        <v>2014</v>
      </c>
      <c r="H6" s="615"/>
      <c r="I6" s="615"/>
      <c r="J6" s="615"/>
      <c r="K6" s="615">
        <v>2015</v>
      </c>
      <c r="L6" s="615"/>
      <c r="M6" s="615"/>
      <c r="N6" s="615"/>
      <c r="O6" s="615">
        <v>2016</v>
      </c>
      <c r="P6" s="615"/>
      <c r="Q6" s="615"/>
      <c r="R6" s="615"/>
      <c r="S6" s="615">
        <v>2017</v>
      </c>
      <c r="T6" s="615"/>
      <c r="U6" s="615"/>
      <c r="V6" s="615"/>
      <c r="W6" s="615">
        <v>2018</v>
      </c>
      <c r="X6" s="615"/>
      <c r="Y6" s="615"/>
      <c r="Z6" s="615"/>
      <c r="AA6" s="609">
        <v>2019</v>
      </c>
      <c r="AB6" s="609"/>
      <c r="AC6" s="609"/>
      <c r="AD6" s="609"/>
      <c r="AE6" s="606">
        <v>2020</v>
      </c>
      <c r="AF6" s="606"/>
      <c r="AG6" s="606"/>
      <c r="AH6" s="607"/>
    </row>
    <row r="7" spans="2:34" ht="12" customHeight="1" x14ac:dyDescent="0.25">
      <c r="C7" s="375" t="s">
        <v>46</v>
      </c>
      <c r="D7" s="375" t="s">
        <v>47</v>
      </c>
      <c r="E7" s="375" t="s">
        <v>48</v>
      </c>
      <c r="F7" s="375" t="s">
        <v>49</v>
      </c>
      <c r="G7" s="375" t="s">
        <v>46</v>
      </c>
      <c r="H7" s="375" t="s">
        <v>47</v>
      </c>
      <c r="I7" s="375" t="s">
        <v>48</v>
      </c>
      <c r="J7" s="375" t="s">
        <v>49</v>
      </c>
      <c r="K7" s="375" t="s">
        <v>46</v>
      </c>
      <c r="L7" s="375" t="s">
        <v>47</v>
      </c>
      <c r="M7" s="375" t="s">
        <v>48</v>
      </c>
      <c r="N7" s="375" t="s">
        <v>49</v>
      </c>
      <c r="O7" s="375" t="s">
        <v>46</v>
      </c>
      <c r="P7" s="375" t="s">
        <v>47</v>
      </c>
      <c r="Q7" s="375" t="s">
        <v>48</v>
      </c>
      <c r="R7" s="375" t="s">
        <v>49</v>
      </c>
      <c r="S7" s="375" t="s">
        <v>46</v>
      </c>
      <c r="T7" s="375" t="s">
        <v>47</v>
      </c>
      <c r="U7" s="375" t="s">
        <v>48</v>
      </c>
      <c r="V7" s="375" t="s">
        <v>49</v>
      </c>
      <c r="W7" s="375" t="s">
        <v>46</v>
      </c>
      <c r="X7" s="375" t="s">
        <v>47</v>
      </c>
      <c r="Y7" s="375" t="s">
        <v>48</v>
      </c>
      <c r="Z7" s="375" t="s">
        <v>49</v>
      </c>
      <c r="AA7" s="163" t="s">
        <v>46</v>
      </c>
      <c r="AB7" s="163" t="s">
        <v>47</v>
      </c>
      <c r="AC7" s="163" t="s">
        <v>48</v>
      </c>
      <c r="AD7" s="163" t="s">
        <v>49</v>
      </c>
      <c r="AE7" s="163" t="s">
        <v>46</v>
      </c>
      <c r="AF7" s="163" t="s">
        <v>47</v>
      </c>
      <c r="AG7" s="163" t="s">
        <v>48</v>
      </c>
      <c r="AH7" s="392" t="s">
        <v>49</v>
      </c>
    </row>
    <row r="8" spans="2:34" ht="12" customHeight="1" x14ac:dyDescent="0.25">
      <c r="B8" s="604" t="s">
        <v>120</v>
      </c>
      <c r="C8" s="106">
        <v>8.577133700000001</v>
      </c>
      <c r="D8" s="107">
        <v>9.4593955449999996</v>
      </c>
      <c r="E8" s="107">
        <v>9.2962721950000002</v>
      </c>
      <c r="F8" s="107">
        <v>9.7138064114999985</v>
      </c>
      <c r="G8" s="107">
        <v>10.906051226000001</v>
      </c>
      <c r="H8" s="107">
        <v>11.675711231999999</v>
      </c>
      <c r="I8" s="107">
        <v>11.695617439999999</v>
      </c>
      <c r="J8" s="107">
        <v>12.188303701000001</v>
      </c>
      <c r="K8" s="107">
        <v>9.9233472700000007</v>
      </c>
      <c r="L8" s="107">
        <v>9.2783505149999996</v>
      </c>
      <c r="M8" s="107">
        <v>10</v>
      </c>
      <c r="N8" s="107">
        <v>9.8466945399999997</v>
      </c>
      <c r="O8" s="107">
        <v>10.435815834</v>
      </c>
      <c r="P8" s="107">
        <v>10.530756310000001</v>
      </c>
      <c r="Q8" s="107">
        <v>11.824324324000001</v>
      </c>
      <c r="R8" s="107">
        <v>11.589020876999999</v>
      </c>
      <c r="S8" s="107">
        <v>11.988354169999999</v>
      </c>
      <c r="T8" s="107">
        <v>11.464409009499999</v>
      </c>
      <c r="U8" s="107">
        <v>11.285245251500001</v>
      </c>
      <c r="V8" s="107">
        <v>11.122851899</v>
      </c>
      <c r="W8" s="107">
        <v>10</v>
      </c>
      <c r="X8" s="107">
        <v>10.344827585999999</v>
      </c>
      <c r="Y8" s="107">
        <v>11.549999404499999</v>
      </c>
      <c r="Z8" s="107">
        <v>11.4920180025</v>
      </c>
      <c r="AA8" s="107">
        <v>11.891336411000001</v>
      </c>
      <c r="AB8" s="107">
        <v>11.895973734</v>
      </c>
      <c r="AC8" s="107">
        <v>11.895973734</v>
      </c>
      <c r="AD8" s="107">
        <v>12.703674907</v>
      </c>
      <c r="AE8" s="107">
        <v>14.052521061</v>
      </c>
      <c r="AF8" s="107">
        <v>15.211018309</v>
      </c>
      <c r="AG8" s="107">
        <v>12.907349814</v>
      </c>
      <c r="AH8" s="108">
        <v>14.127875642999999</v>
      </c>
    </row>
    <row r="9" spans="2:34" ht="12" customHeight="1" x14ac:dyDescent="0.25">
      <c r="B9" s="374" t="s">
        <v>121</v>
      </c>
      <c r="C9" s="109">
        <v>4.4405681691010814</v>
      </c>
      <c r="D9" s="105">
        <v>5.1409758399618068</v>
      </c>
      <c r="E9" s="105">
        <v>5.3275403161592942</v>
      </c>
      <c r="F9" s="105">
        <v>5.6622904947291808</v>
      </c>
      <c r="G9" s="105">
        <v>6.3526644535475167</v>
      </c>
      <c r="H9" s="105">
        <v>6.572726525466007</v>
      </c>
      <c r="I9" s="105">
        <v>5.9394243895568124</v>
      </c>
      <c r="J9" s="105">
        <v>6.4672631883105893</v>
      </c>
      <c r="K9" s="105">
        <v>5.4546249061515502</v>
      </c>
      <c r="L9" s="105">
        <v>5.1861522532458473</v>
      </c>
      <c r="M9" s="105">
        <v>5.5261573104999995</v>
      </c>
      <c r="N9" s="105">
        <v>5.2510961101601312</v>
      </c>
      <c r="O9" s="105">
        <v>5.4363146337991202</v>
      </c>
      <c r="P9" s="105">
        <v>5.0933069732644505</v>
      </c>
      <c r="Q9" s="105">
        <v>5.8046683044015976</v>
      </c>
      <c r="R9" s="105">
        <v>5.7157316724790741</v>
      </c>
      <c r="S9" s="105">
        <v>5.9941770849999996</v>
      </c>
      <c r="T9" s="105">
        <v>5.9159966461069073</v>
      </c>
      <c r="U9" s="105">
        <v>5.8158233069958989</v>
      </c>
      <c r="V9" s="105">
        <v>5.71546862064974</v>
      </c>
      <c r="W9" s="105">
        <v>5.1785714289999998</v>
      </c>
      <c r="X9" s="105">
        <v>5.2831518257564065</v>
      </c>
      <c r="Y9" s="105">
        <v>5.7749997022499997</v>
      </c>
      <c r="Z9" s="105">
        <v>5.9249694732343317</v>
      </c>
      <c r="AA9" s="105">
        <v>5.9456682055000005</v>
      </c>
      <c r="AB9" s="105">
        <v>5.6731898737446</v>
      </c>
      <c r="AC9" s="105">
        <v>5.6731898737446</v>
      </c>
      <c r="AD9" s="105">
        <v>5.975491084380125</v>
      </c>
      <c r="AE9" s="105">
        <v>6.624214344143831</v>
      </c>
      <c r="AF9" s="105">
        <v>6.8289877566528077</v>
      </c>
      <c r="AG9" s="105">
        <v>5.9582728186125262</v>
      </c>
      <c r="AH9" s="110">
        <v>6.3104511210109289</v>
      </c>
    </row>
    <row r="10" spans="2:34" ht="12" customHeight="1" x14ac:dyDescent="0.25">
      <c r="B10" s="374" t="s">
        <v>122</v>
      </c>
      <c r="C10" s="111">
        <v>4.1365655308989195</v>
      </c>
      <c r="D10" s="104">
        <v>4.3184197050381927</v>
      </c>
      <c r="E10" s="104">
        <v>3.968731878840706</v>
      </c>
      <c r="F10" s="104">
        <v>4.0515159167708177</v>
      </c>
      <c r="G10" s="104">
        <v>4.5533867724524839</v>
      </c>
      <c r="H10" s="104">
        <v>5.1029847065339924</v>
      </c>
      <c r="I10" s="104">
        <v>5.7561930504431871</v>
      </c>
      <c r="J10" s="104">
        <v>5.7210405126894113</v>
      </c>
      <c r="K10" s="104">
        <v>4.4687223638484506</v>
      </c>
      <c r="L10" s="104">
        <v>4.0921982617541524</v>
      </c>
      <c r="M10" s="104">
        <v>4.4738426895000005</v>
      </c>
      <c r="N10" s="104">
        <v>4.5955984298398684</v>
      </c>
      <c r="O10" s="104">
        <v>4.9995012002008794</v>
      </c>
      <c r="P10" s="104">
        <v>5.4374493367355505</v>
      </c>
      <c r="Q10" s="104">
        <v>6.0196560195984032</v>
      </c>
      <c r="R10" s="104">
        <v>5.8732892045209253</v>
      </c>
      <c r="S10" s="104">
        <v>5.9941770849999996</v>
      </c>
      <c r="T10" s="104">
        <v>5.5484123633930915</v>
      </c>
      <c r="U10" s="104">
        <v>5.4694219445041021</v>
      </c>
      <c r="V10" s="104">
        <v>5.4073832783502604</v>
      </c>
      <c r="W10" s="104">
        <v>4.8214285710000002</v>
      </c>
      <c r="X10" s="104">
        <v>5.0616757602435927</v>
      </c>
      <c r="Y10" s="104">
        <v>5.7749997022499997</v>
      </c>
      <c r="Z10" s="104">
        <v>5.5670485292656684</v>
      </c>
      <c r="AA10" s="104">
        <v>5.9456682055000005</v>
      </c>
      <c r="AB10" s="104">
        <v>6.2227838602554</v>
      </c>
      <c r="AC10" s="104">
        <v>6.2227838602554</v>
      </c>
      <c r="AD10" s="104">
        <v>6.7281838226198749</v>
      </c>
      <c r="AE10" s="104">
        <v>7.4283067168561692</v>
      </c>
      <c r="AF10" s="104">
        <v>8.3820305523471923</v>
      </c>
      <c r="AG10" s="104">
        <v>6.9490769953874736</v>
      </c>
      <c r="AH10" s="112">
        <v>7.8174245219890706</v>
      </c>
    </row>
    <row r="11" spans="2:34" ht="12" customHeight="1" x14ac:dyDescent="0.25">
      <c r="B11" s="178" t="s">
        <v>123</v>
      </c>
      <c r="C11" s="179">
        <v>0.51772169170000004</v>
      </c>
      <c r="D11" s="180">
        <v>0.54347826089999995</v>
      </c>
      <c r="E11" s="180">
        <v>0.57308351179999995</v>
      </c>
      <c r="F11" s="180">
        <v>0.58291160590000002</v>
      </c>
      <c r="G11" s="180">
        <v>0.5824898785</v>
      </c>
      <c r="H11" s="180">
        <v>0.56294014084999999</v>
      </c>
      <c r="I11" s="180">
        <v>0.50783333330000002</v>
      </c>
      <c r="J11" s="180">
        <v>0.53061224490000003</v>
      </c>
      <c r="K11" s="180">
        <v>0.54967590649999998</v>
      </c>
      <c r="L11" s="180">
        <v>0.5589519651</v>
      </c>
      <c r="M11" s="180">
        <v>0.55261573104999995</v>
      </c>
      <c r="N11" s="180">
        <v>0.53328516375000001</v>
      </c>
      <c r="O11" s="180">
        <v>0.52092857140000004</v>
      </c>
      <c r="P11" s="180">
        <v>0.48366013070000002</v>
      </c>
      <c r="Q11" s="180">
        <v>0.49090909090000001</v>
      </c>
      <c r="R11" s="180">
        <v>0.49320229319999997</v>
      </c>
      <c r="S11" s="180">
        <v>0.5</v>
      </c>
      <c r="T11" s="180">
        <v>0.51603154085000003</v>
      </c>
      <c r="U11" s="180">
        <v>0.51534753364999997</v>
      </c>
      <c r="V11" s="180">
        <v>0.51384920634999998</v>
      </c>
      <c r="W11" s="180">
        <v>0.51785714289999996</v>
      </c>
      <c r="X11" s="180">
        <v>0.51070467650000007</v>
      </c>
      <c r="Y11" s="180">
        <v>0.5</v>
      </c>
      <c r="Z11" s="180">
        <v>0.51557258890000002</v>
      </c>
      <c r="AA11" s="180">
        <v>0.5</v>
      </c>
      <c r="AB11" s="180">
        <v>0.47689999999999999</v>
      </c>
      <c r="AC11" s="180">
        <v>0.47689999999999999</v>
      </c>
      <c r="AD11" s="180">
        <v>0.47037499999999999</v>
      </c>
      <c r="AE11" s="180">
        <v>0.47138974675</v>
      </c>
      <c r="AF11" s="180">
        <v>0.44895007144999999</v>
      </c>
      <c r="AG11" s="180">
        <v>0.46161860524999998</v>
      </c>
      <c r="AH11" s="181">
        <v>0.44666666669999999</v>
      </c>
    </row>
    <row r="12" spans="2:34" ht="12" customHeight="1" x14ac:dyDescent="0.25">
      <c r="B12" s="101" t="s">
        <v>45</v>
      </c>
    </row>
    <row r="14" spans="2:34" ht="12" customHeight="1" x14ac:dyDescent="0.25">
      <c r="B14" s="604" t="s">
        <v>124</v>
      </c>
      <c r="C14" s="391">
        <v>58</v>
      </c>
      <c r="D14" s="182">
        <v>59</v>
      </c>
      <c r="E14" s="182">
        <v>59</v>
      </c>
      <c r="F14" s="182">
        <v>48</v>
      </c>
      <c r="G14" s="182">
        <v>53</v>
      </c>
      <c r="H14" s="182">
        <v>47</v>
      </c>
      <c r="I14" s="182">
        <v>38</v>
      </c>
      <c r="J14" s="182">
        <v>37</v>
      </c>
      <c r="K14" s="182">
        <v>30</v>
      </c>
      <c r="L14" s="182">
        <v>33</v>
      </c>
      <c r="M14" s="182">
        <v>37</v>
      </c>
      <c r="N14" s="182">
        <v>37</v>
      </c>
      <c r="O14" s="182">
        <v>36</v>
      </c>
      <c r="P14" s="182">
        <v>32</v>
      </c>
      <c r="Q14" s="182">
        <v>39</v>
      </c>
      <c r="R14" s="182">
        <v>44</v>
      </c>
      <c r="S14" s="182">
        <v>47</v>
      </c>
      <c r="T14" s="182">
        <v>50</v>
      </c>
      <c r="U14" s="182">
        <v>50</v>
      </c>
      <c r="V14" s="182">
        <v>53</v>
      </c>
      <c r="W14" s="182">
        <v>49</v>
      </c>
      <c r="X14" s="182">
        <v>49</v>
      </c>
      <c r="Y14" s="182">
        <v>40</v>
      </c>
      <c r="Z14" s="182">
        <v>32</v>
      </c>
      <c r="AA14" s="182">
        <v>36</v>
      </c>
      <c r="AB14" s="182">
        <v>30</v>
      </c>
      <c r="AC14" s="182">
        <v>30</v>
      </c>
      <c r="AD14" s="182">
        <v>30</v>
      </c>
      <c r="AE14" s="182">
        <v>32</v>
      </c>
      <c r="AF14" s="182">
        <v>27</v>
      </c>
      <c r="AG14" s="182">
        <v>27</v>
      </c>
      <c r="AH14" s="183">
        <v>24</v>
      </c>
    </row>
    <row r="15" spans="2:34" ht="12" customHeight="1" x14ac:dyDescent="0.25">
      <c r="B15" s="178" t="s">
        <v>125</v>
      </c>
      <c r="C15" s="184">
        <v>99</v>
      </c>
      <c r="D15" s="95">
        <v>95</v>
      </c>
      <c r="E15" s="95">
        <v>97</v>
      </c>
      <c r="F15" s="95">
        <v>82</v>
      </c>
      <c r="G15" s="95">
        <v>89</v>
      </c>
      <c r="H15" s="95">
        <v>90</v>
      </c>
      <c r="I15" s="95">
        <v>85</v>
      </c>
      <c r="J15" s="95">
        <v>95</v>
      </c>
      <c r="K15" s="95">
        <v>95</v>
      </c>
      <c r="L15" s="95">
        <v>97</v>
      </c>
      <c r="M15" s="95">
        <v>106</v>
      </c>
      <c r="N15" s="95">
        <v>96</v>
      </c>
      <c r="O15" s="95">
        <v>91</v>
      </c>
      <c r="P15" s="95">
        <v>95</v>
      </c>
      <c r="Q15" s="95">
        <v>91</v>
      </c>
      <c r="R15" s="95">
        <v>94</v>
      </c>
      <c r="S15" s="95">
        <v>97</v>
      </c>
      <c r="T15" s="95">
        <v>94</v>
      </c>
      <c r="U15" s="95">
        <v>104</v>
      </c>
      <c r="V15" s="95">
        <v>112</v>
      </c>
      <c r="W15" s="95">
        <v>117</v>
      </c>
      <c r="X15" s="95">
        <v>122</v>
      </c>
      <c r="Y15" s="95">
        <v>115</v>
      </c>
      <c r="Z15" s="95">
        <v>104</v>
      </c>
      <c r="AA15" s="95">
        <v>95</v>
      </c>
      <c r="AB15" s="95">
        <v>85</v>
      </c>
      <c r="AC15" s="95">
        <v>83</v>
      </c>
      <c r="AD15" s="95">
        <v>82</v>
      </c>
      <c r="AE15" s="95">
        <v>82</v>
      </c>
      <c r="AF15" s="95">
        <v>66</v>
      </c>
      <c r="AG15" s="95">
        <v>58</v>
      </c>
      <c r="AH15" s="96">
        <v>41</v>
      </c>
    </row>
    <row r="39" spans="2:19" ht="12" customHeight="1" x14ac:dyDescent="0.25">
      <c r="B39" s="116"/>
      <c r="C39" s="131" t="s">
        <v>126</v>
      </c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</row>
    <row r="40" spans="2:19" ht="12" customHeight="1" x14ac:dyDescent="0.25">
      <c r="C40" s="160">
        <v>2006</v>
      </c>
      <c r="D40" s="161">
        <v>2007</v>
      </c>
      <c r="E40" s="161">
        <v>2008</v>
      </c>
      <c r="F40" s="161">
        <v>2009</v>
      </c>
      <c r="G40" s="161">
        <v>2010</v>
      </c>
      <c r="H40" s="161">
        <v>2011</v>
      </c>
      <c r="I40" s="161">
        <v>2012</v>
      </c>
      <c r="J40" s="161">
        <v>2013</v>
      </c>
      <c r="K40" s="161">
        <v>2014</v>
      </c>
      <c r="L40" s="161">
        <v>2015</v>
      </c>
      <c r="M40" s="161">
        <v>2016</v>
      </c>
      <c r="N40" s="161">
        <v>2017</v>
      </c>
      <c r="O40" s="161">
        <v>2018</v>
      </c>
      <c r="P40" s="208">
        <v>2019</v>
      </c>
      <c r="Q40" s="485">
        <v>2020</v>
      </c>
    </row>
    <row r="41" spans="2:19" ht="12" customHeight="1" x14ac:dyDescent="0.25">
      <c r="B41" s="175" t="s">
        <v>120</v>
      </c>
      <c r="C41" s="106">
        <v>9.4174716734999997</v>
      </c>
      <c r="D41" s="107">
        <v>10</v>
      </c>
      <c r="E41" s="107">
        <v>12.033183594</v>
      </c>
      <c r="F41" s="107">
        <v>7.4902597405</v>
      </c>
      <c r="G41" s="107">
        <v>8.1515791120000003</v>
      </c>
      <c r="H41" s="107">
        <v>8.59375</v>
      </c>
      <c r="I41" s="107">
        <v>8.2722527849999992</v>
      </c>
      <c r="J41" s="107">
        <v>9.7138064114999985</v>
      </c>
      <c r="K41" s="107">
        <v>12.188303701000001</v>
      </c>
      <c r="L41" s="107">
        <v>9.8466945399999997</v>
      </c>
      <c r="M41" s="107">
        <v>11.589020876999999</v>
      </c>
      <c r="N41" s="107">
        <v>11.122851899</v>
      </c>
      <c r="O41" s="107">
        <v>11.4920180025</v>
      </c>
      <c r="P41" s="107">
        <v>12.703674907</v>
      </c>
      <c r="Q41" s="108">
        <v>14.127875642999999</v>
      </c>
    </row>
    <row r="42" spans="2:19" ht="12" customHeight="1" x14ac:dyDescent="0.25">
      <c r="B42" s="176" t="s">
        <v>121</v>
      </c>
      <c r="C42" s="109">
        <v>5.700048644536408</v>
      </c>
      <c r="D42" s="105">
        <v>5.641777577</v>
      </c>
      <c r="E42" s="105">
        <v>6.8712821290557207</v>
      </c>
      <c r="F42" s="105">
        <v>3.2101113175711506</v>
      </c>
      <c r="G42" s="105">
        <v>4.5263907348722574</v>
      </c>
      <c r="H42" s="105">
        <v>4.296875</v>
      </c>
      <c r="I42" s="105">
        <v>4.4275642215460049</v>
      </c>
      <c r="J42" s="105">
        <v>5.6622904947291808</v>
      </c>
      <c r="K42" s="105">
        <v>6.4672631883105893</v>
      </c>
      <c r="L42" s="105">
        <v>5.2510961101601312</v>
      </c>
      <c r="M42" s="105">
        <v>5.7157316724790741</v>
      </c>
      <c r="N42" s="105">
        <v>5.71546862064974</v>
      </c>
      <c r="O42" s="105">
        <v>5.9249694732343317</v>
      </c>
      <c r="P42" s="105">
        <v>5.975491084380125</v>
      </c>
      <c r="Q42" s="110">
        <v>6.3104511210109289</v>
      </c>
    </row>
    <row r="43" spans="2:19" ht="12" customHeight="1" x14ac:dyDescent="0.25">
      <c r="B43" s="176" t="s">
        <v>122</v>
      </c>
      <c r="C43" s="111">
        <v>3.7174230289635917</v>
      </c>
      <c r="D43" s="104">
        <v>4.358222423</v>
      </c>
      <c r="E43" s="104">
        <v>5.1619014649442798</v>
      </c>
      <c r="F43" s="104">
        <v>4.2801484229288498</v>
      </c>
      <c r="G43" s="104">
        <v>3.6251883771277429</v>
      </c>
      <c r="H43" s="104">
        <v>4.296875</v>
      </c>
      <c r="I43" s="104">
        <v>3.8446885634539942</v>
      </c>
      <c r="J43" s="104">
        <v>4.0515159167708177</v>
      </c>
      <c r="K43" s="104">
        <v>5.7210405126894113</v>
      </c>
      <c r="L43" s="104">
        <v>4.5955984298398684</v>
      </c>
      <c r="M43" s="104">
        <v>5.8732892045209253</v>
      </c>
      <c r="N43" s="104">
        <v>5.4073832783502604</v>
      </c>
      <c r="O43" s="104">
        <v>5.5670485292656684</v>
      </c>
      <c r="P43" s="104">
        <v>6.7281838226198749</v>
      </c>
      <c r="Q43" s="112">
        <v>7.8174245219890706</v>
      </c>
    </row>
    <row r="44" spans="2:19" ht="12" customHeight="1" x14ac:dyDescent="0.25">
      <c r="B44" s="177" t="s">
        <v>123</v>
      </c>
      <c r="C44" s="113">
        <v>0.60526315790000007</v>
      </c>
      <c r="D44" s="114">
        <v>0.5641777577</v>
      </c>
      <c r="E44" s="114">
        <v>0.57102778124999998</v>
      </c>
      <c r="F44" s="114">
        <v>0.42857142860000003</v>
      </c>
      <c r="G44" s="114">
        <v>0.55527777779999998</v>
      </c>
      <c r="H44" s="114">
        <v>0.5</v>
      </c>
      <c r="I44" s="114">
        <v>0.53523076925000002</v>
      </c>
      <c r="J44" s="114">
        <v>0.58291160590000002</v>
      </c>
      <c r="K44" s="114">
        <v>0.53061224490000003</v>
      </c>
      <c r="L44" s="114">
        <v>0.53328516375000001</v>
      </c>
      <c r="M44" s="114">
        <v>0.49320229319999997</v>
      </c>
      <c r="N44" s="114">
        <v>0.51384920634999998</v>
      </c>
      <c r="O44" s="114">
        <v>0.51557258890000002</v>
      </c>
      <c r="P44" s="114">
        <v>0.47037499999999999</v>
      </c>
      <c r="Q44" s="115">
        <v>0.44666666669999999</v>
      </c>
    </row>
    <row r="45" spans="2:19" ht="12" customHeight="1" x14ac:dyDescent="0.25">
      <c r="B45" s="101" t="s">
        <v>45</v>
      </c>
    </row>
    <row r="46" spans="2:19" ht="12" customHeight="1" x14ac:dyDescent="0.25">
      <c r="B46" s="101"/>
    </row>
    <row r="47" spans="2:19" ht="12" customHeight="1" x14ac:dyDescent="0.25">
      <c r="B47" s="175" t="s">
        <v>124</v>
      </c>
      <c r="C47" s="391">
        <v>58</v>
      </c>
      <c r="D47" s="182">
        <v>81</v>
      </c>
      <c r="E47" s="182">
        <v>30</v>
      </c>
      <c r="F47" s="182">
        <v>18</v>
      </c>
      <c r="G47" s="182">
        <v>46</v>
      </c>
      <c r="H47" s="182">
        <v>71</v>
      </c>
      <c r="I47" s="182">
        <v>60</v>
      </c>
      <c r="J47" s="182">
        <v>48</v>
      </c>
      <c r="K47" s="182">
        <v>37</v>
      </c>
      <c r="L47" s="182">
        <v>37</v>
      </c>
      <c r="M47" s="182">
        <v>44</v>
      </c>
      <c r="N47" s="182">
        <v>53</v>
      </c>
      <c r="O47" s="182">
        <v>32</v>
      </c>
      <c r="P47" s="182">
        <v>30</v>
      </c>
      <c r="Q47" s="183">
        <v>24</v>
      </c>
    </row>
    <row r="48" spans="2:19" ht="12" customHeight="1" x14ac:dyDescent="0.25">
      <c r="B48" s="177" t="s">
        <v>125</v>
      </c>
      <c r="C48" s="184">
        <v>128</v>
      </c>
      <c r="D48" s="95">
        <v>128</v>
      </c>
      <c r="E48" s="95">
        <v>74</v>
      </c>
      <c r="F48" s="95">
        <v>37</v>
      </c>
      <c r="G48" s="95">
        <v>71</v>
      </c>
      <c r="H48" s="95">
        <v>93</v>
      </c>
      <c r="I48" s="95">
        <v>102</v>
      </c>
      <c r="J48" s="95">
        <v>82</v>
      </c>
      <c r="K48" s="95">
        <v>95</v>
      </c>
      <c r="L48" s="95">
        <v>96</v>
      </c>
      <c r="M48" s="95">
        <v>94</v>
      </c>
      <c r="N48" s="95">
        <v>112</v>
      </c>
      <c r="O48" s="95">
        <v>104</v>
      </c>
      <c r="P48" s="95">
        <v>82</v>
      </c>
      <c r="Q48" s="96">
        <v>41</v>
      </c>
    </row>
  </sheetData>
  <mergeCells count="8">
    <mergeCell ref="AE6:AH6"/>
    <mergeCell ref="AA6:AD6"/>
    <mergeCell ref="W6:Z6"/>
    <mergeCell ref="C6:F6"/>
    <mergeCell ref="G6:J6"/>
    <mergeCell ref="K6:N6"/>
    <mergeCell ref="O6:R6"/>
    <mergeCell ref="S6:V6"/>
  </mergeCells>
  <phoneticPr fontId="5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5:Q13"/>
  <sheetViews>
    <sheetView showGridLines="0" workbookViewId="0">
      <selection activeCell="T17" sqref="T17"/>
    </sheetView>
  </sheetViews>
  <sheetFormatPr defaultColWidth="9.140625" defaultRowHeight="12" customHeight="1" x14ac:dyDescent="0.2"/>
  <cols>
    <col min="1" max="1" width="2.7109375" style="117" customWidth="1"/>
    <col min="2" max="2" width="12.28515625" style="117" bestFit="1" customWidth="1"/>
    <col min="3" max="15" width="7.28515625" style="117" customWidth="1"/>
    <col min="16" max="16384" width="9.140625" style="117"/>
  </cols>
  <sheetData>
    <row r="5" spans="2:17" ht="12" customHeight="1" x14ac:dyDescent="0.2">
      <c r="C5" s="153" t="s">
        <v>127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</row>
    <row r="6" spans="2:17" ht="12" customHeight="1" x14ac:dyDescent="0.25">
      <c r="B6"/>
      <c r="C6" s="185">
        <v>2006</v>
      </c>
      <c r="D6" s="186">
        <v>2007</v>
      </c>
      <c r="E6" s="186">
        <v>2008</v>
      </c>
      <c r="F6" s="186">
        <v>2009</v>
      </c>
      <c r="G6" s="186">
        <v>2010</v>
      </c>
      <c r="H6" s="186">
        <v>2011</v>
      </c>
      <c r="I6" s="186">
        <v>2012</v>
      </c>
      <c r="J6" s="186">
        <v>2013</v>
      </c>
      <c r="K6" s="186">
        <v>2014</v>
      </c>
      <c r="L6" s="186">
        <v>2015</v>
      </c>
      <c r="M6" s="186">
        <v>2016</v>
      </c>
      <c r="N6" s="186">
        <v>2017</v>
      </c>
      <c r="O6" s="161">
        <v>2018</v>
      </c>
      <c r="P6" s="208">
        <v>2019</v>
      </c>
      <c r="Q6" s="367">
        <v>2020</v>
      </c>
    </row>
    <row r="7" spans="2:17" ht="12" customHeight="1" x14ac:dyDescent="0.2">
      <c r="B7" s="175" t="s">
        <v>128</v>
      </c>
      <c r="C7" s="187">
        <v>20</v>
      </c>
      <c r="D7" s="188">
        <v>19</v>
      </c>
      <c r="E7" s="188">
        <v>22</v>
      </c>
      <c r="F7" s="188">
        <v>14</v>
      </c>
      <c r="G7" s="188">
        <v>25</v>
      </c>
      <c r="H7" s="188">
        <v>16</v>
      </c>
      <c r="I7" s="188">
        <v>16</v>
      </c>
      <c r="J7" s="188">
        <v>13</v>
      </c>
      <c r="K7" s="188">
        <v>11</v>
      </c>
      <c r="L7" s="188">
        <v>9</v>
      </c>
      <c r="M7" s="188">
        <v>18</v>
      </c>
      <c r="N7" s="188">
        <v>11</v>
      </c>
      <c r="O7" s="188">
        <v>15</v>
      </c>
      <c r="P7" s="188">
        <v>5</v>
      </c>
      <c r="Q7" s="189">
        <v>12</v>
      </c>
    </row>
    <row r="8" spans="2:17" ht="12" customHeight="1" x14ac:dyDescent="0.2">
      <c r="B8" s="176" t="s">
        <v>129</v>
      </c>
      <c r="C8" s="190">
        <v>14</v>
      </c>
      <c r="D8" s="191">
        <v>8</v>
      </c>
      <c r="E8" s="191">
        <v>6</v>
      </c>
      <c r="F8" s="191">
        <v>5</v>
      </c>
      <c r="G8" s="191">
        <v>11</v>
      </c>
      <c r="H8" s="191">
        <v>9</v>
      </c>
      <c r="I8" s="191">
        <v>10</v>
      </c>
      <c r="J8" s="191">
        <v>6</v>
      </c>
      <c r="K8" s="191">
        <v>4</v>
      </c>
      <c r="L8" s="191">
        <v>5</v>
      </c>
      <c r="M8" s="191">
        <v>7</v>
      </c>
      <c r="N8" s="191">
        <v>6</v>
      </c>
      <c r="O8" s="191">
        <v>6</v>
      </c>
      <c r="P8" s="191">
        <v>3</v>
      </c>
      <c r="Q8" s="192">
        <v>1</v>
      </c>
    </row>
    <row r="9" spans="2:17" ht="12" customHeight="1" x14ac:dyDescent="0.2">
      <c r="B9" s="176" t="s">
        <v>130</v>
      </c>
      <c r="C9" s="193">
        <v>20</v>
      </c>
      <c r="D9" s="194">
        <v>33</v>
      </c>
      <c r="E9" s="194">
        <v>7</v>
      </c>
      <c r="F9" s="194">
        <v>7</v>
      </c>
      <c r="G9" s="194">
        <v>22</v>
      </c>
      <c r="H9" s="194">
        <v>36</v>
      </c>
      <c r="I9" s="194">
        <v>27</v>
      </c>
      <c r="J9" s="194">
        <v>21</v>
      </c>
      <c r="K9" s="194">
        <v>12</v>
      </c>
      <c r="L9" s="194">
        <v>15</v>
      </c>
      <c r="M9" s="194">
        <v>14</v>
      </c>
      <c r="N9" s="194">
        <v>16</v>
      </c>
      <c r="O9" s="194">
        <v>5</v>
      </c>
      <c r="P9" s="194">
        <v>6</v>
      </c>
      <c r="Q9" s="195">
        <v>5</v>
      </c>
    </row>
    <row r="10" spans="2:17" ht="12" customHeight="1" x14ac:dyDescent="0.2">
      <c r="B10" s="176" t="s">
        <v>131</v>
      </c>
      <c r="C10" s="190">
        <v>19</v>
      </c>
      <c r="D10" s="191">
        <v>20</v>
      </c>
      <c r="E10" s="191">
        <v>10</v>
      </c>
      <c r="F10" s="191">
        <v>5</v>
      </c>
      <c r="G10" s="191">
        <v>11</v>
      </c>
      <c r="H10" s="191">
        <v>12</v>
      </c>
      <c r="I10" s="191">
        <v>16</v>
      </c>
      <c r="J10" s="191">
        <v>18</v>
      </c>
      <c r="K10" s="191">
        <v>12</v>
      </c>
      <c r="L10" s="191">
        <v>15</v>
      </c>
      <c r="M10" s="191">
        <v>7</v>
      </c>
      <c r="N10" s="191">
        <v>22</v>
      </c>
      <c r="O10" s="191">
        <v>11</v>
      </c>
      <c r="P10" s="191">
        <v>11</v>
      </c>
      <c r="Q10" s="192">
        <v>8</v>
      </c>
    </row>
    <row r="11" spans="2:17" ht="12" customHeight="1" x14ac:dyDescent="0.2">
      <c r="B11" s="176" t="s">
        <v>132</v>
      </c>
      <c r="C11" s="193">
        <v>8</v>
      </c>
      <c r="D11" s="194">
        <v>22</v>
      </c>
      <c r="E11" s="194">
        <v>8</v>
      </c>
      <c r="F11" s="194">
        <v>1</v>
      </c>
      <c r="G11" s="194">
        <v>6</v>
      </c>
      <c r="H11" s="194">
        <v>14</v>
      </c>
      <c r="I11" s="194">
        <v>7</v>
      </c>
      <c r="J11" s="194">
        <v>6</v>
      </c>
      <c r="K11" s="194">
        <v>11</v>
      </c>
      <c r="L11" s="194">
        <v>3</v>
      </c>
      <c r="M11" s="194">
        <v>18</v>
      </c>
      <c r="N11" s="194">
        <v>11</v>
      </c>
      <c r="O11" s="194">
        <v>12</v>
      </c>
      <c r="P11" s="194">
        <v>13</v>
      </c>
      <c r="Q11" s="195">
        <v>11</v>
      </c>
    </row>
    <row r="12" spans="2:17" ht="12" customHeight="1" x14ac:dyDescent="0.2">
      <c r="B12" s="177" t="s">
        <v>133</v>
      </c>
      <c r="C12" s="196">
        <v>5</v>
      </c>
      <c r="D12" s="197">
        <v>11</v>
      </c>
      <c r="E12" s="197">
        <v>3</v>
      </c>
      <c r="F12" s="197">
        <v>0</v>
      </c>
      <c r="G12" s="197">
        <v>1</v>
      </c>
      <c r="H12" s="197">
        <v>6</v>
      </c>
      <c r="I12" s="197">
        <v>5</v>
      </c>
      <c r="J12" s="197">
        <v>5</v>
      </c>
      <c r="K12" s="197">
        <v>3</v>
      </c>
      <c r="L12" s="197">
        <v>7</v>
      </c>
      <c r="M12" s="197">
        <v>5</v>
      </c>
      <c r="N12" s="197">
        <v>5</v>
      </c>
      <c r="O12" s="197">
        <v>6</v>
      </c>
      <c r="P12" s="197">
        <v>5</v>
      </c>
      <c r="Q12" s="198">
        <v>4</v>
      </c>
    </row>
    <row r="13" spans="2:17" ht="12" customHeight="1" x14ac:dyDescent="0.2">
      <c r="B13" s="101" t="s">
        <v>45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/>
  </sheetPr>
  <dimension ref="A1:BA46"/>
  <sheetViews>
    <sheetView showGridLines="0" topLeftCell="A4" zoomScaleNormal="100" workbookViewId="0">
      <selection activeCell="S19" sqref="S19"/>
    </sheetView>
  </sheetViews>
  <sheetFormatPr defaultColWidth="9.140625" defaultRowHeight="11.25" customHeight="1" x14ac:dyDescent="0.2"/>
  <cols>
    <col min="1" max="1" width="3.28515625" style="8" customWidth="1"/>
    <col min="2" max="2" width="17.7109375" style="8" bestFit="1" customWidth="1"/>
    <col min="3" max="40" width="7.28515625" style="8" customWidth="1"/>
    <col min="41" max="16384" width="9.140625" style="8"/>
  </cols>
  <sheetData>
    <row r="1" spans="1:17" ht="11.25" customHeight="1" x14ac:dyDescent="0.2">
      <c r="A1" s="72"/>
    </row>
    <row r="3" spans="1:17" ht="11.25" customHeight="1" x14ac:dyDescent="0.25">
      <c r="H3" s="378"/>
    </row>
    <row r="5" spans="1:17" ht="11.25" customHeight="1" x14ac:dyDescent="0.2">
      <c r="C5" s="91" t="s">
        <v>134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7" ht="11.25" customHeight="1" x14ac:dyDescent="0.2">
      <c r="B6" s="12"/>
      <c r="C6" s="160">
        <v>2006</v>
      </c>
      <c r="D6" s="161">
        <v>2007</v>
      </c>
      <c r="E6" s="161">
        <v>2008</v>
      </c>
      <c r="F6" s="161">
        <v>2009</v>
      </c>
      <c r="G6" s="161">
        <v>2010</v>
      </c>
      <c r="H6" s="161">
        <v>2011</v>
      </c>
      <c r="I6" s="161">
        <v>2012</v>
      </c>
      <c r="J6" s="161">
        <v>2013</v>
      </c>
      <c r="K6" s="161">
        <v>2014</v>
      </c>
      <c r="L6" s="161">
        <v>2015</v>
      </c>
      <c r="M6" s="161">
        <v>2016</v>
      </c>
      <c r="N6" s="161">
        <v>2017</v>
      </c>
      <c r="O6" s="161">
        <v>2018</v>
      </c>
      <c r="P6" s="208">
        <v>2019</v>
      </c>
      <c r="Q6" s="367">
        <v>2020</v>
      </c>
    </row>
    <row r="7" spans="1:17" ht="11.25" customHeight="1" x14ac:dyDescent="0.2">
      <c r="B7" s="358" t="s">
        <v>135</v>
      </c>
      <c r="C7" s="518">
        <v>187.75264633084456</v>
      </c>
      <c r="D7" s="519">
        <v>252.52828921189339</v>
      </c>
      <c r="E7" s="519">
        <v>136.58810991297659</v>
      </c>
      <c r="F7" s="519">
        <v>96.161896710056851</v>
      </c>
      <c r="G7" s="519">
        <v>213.15797514238497</v>
      </c>
      <c r="H7" s="519">
        <v>252.03717459490412</v>
      </c>
      <c r="I7" s="519">
        <v>288.25196390350942</v>
      </c>
      <c r="J7" s="519">
        <v>324.74004430884474</v>
      </c>
      <c r="K7" s="519">
        <v>420.95153608875631</v>
      </c>
      <c r="L7" s="519">
        <v>401.71506260445273</v>
      </c>
      <c r="M7" s="519">
        <v>368.0477057867501</v>
      </c>
      <c r="N7" s="519">
        <v>411.10535675360455</v>
      </c>
      <c r="O7" s="519">
        <v>452.87669477814569</v>
      </c>
      <c r="P7" s="519">
        <v>357.00211474766343</v>
      </c>
      <c r="Q7" s="520">
        <v>324.74745981743916</v>
      </c>
    </row>
    <row r="8" spans="1:17" ht="11.25" customHeight="1" x14ac:dyDescent="0.2">
      <c r="B8" s="358" t="s">
        <v>136</v>
      </c>
      <c r="C8" s="384">
        <v>764</v>
      </c>
      <c r="D8" s="377">
        <v>933</v>
      </c>
      <c r="E8" s="377">
        <v>638</v>
      </c>
      <c r="F8" s="377">
        <v>441</v>
      </c>
      <c r="G8" s="377">
        <v>848</v>
      </c>
      <c r="H8" s="377">
        <v>917</v>
      </c>
      <c r="I8" s="377">
        <v>1133</v>
      </c>
      <c r="J8" s="377">
        <v>1046</v>
      </c>
      <c r="K8" s="377">
        <v>1317</v>
      </c>
      <c r="L8" s="377">
        <v>1362</v>
      </c>
      <c r="M8" s="377">
        <v>1294</v>
      </c>
      <c r="N8" s="377">
        <v>1314</v>
      </c>
      <c r="O8" s="377">
        <v>1322</v>
      </c>
      <c r="P8" s="377">
        <v>1107</v>
      </c>
      <c r="Q8" s="385">
        <v>782</v>
      </c>
    </row>
    <row r="9" spans="1:17" ht="11.25" customHeight="1" x14ac:dyDescent="0.2">
      <c r="B9" s="358" t="s">
        <v>137</v>
      </c>
      <c r="C9" s="521"/>
      <c r="D9" s="522"/>
      <c r="E9" s="522"/>
      <c r="F9" s="522"/>
      <c r="G9" s="522"/>
      <c r="H9" s="522"/>
      <c r="I9" s="522"/>
      <c r="J9" s="522"/>
      <c r="K9" s="522"/>
      <c r="L9" s="522"/>
      <c r="M9" s="522"/>
      <c r="N9" s="522"/>
      <c r="O9" s="522"/>
      <c r="P9" s="522"/>
      <c r="Q9" s="523">
        <v>53.547252590043314</v>
      </c>
    </row>
    <row r="10" spans="1:17" ht="11.25" customHeight="1" x14ac:dyDescent="0.2">
      <c r="B10" s="358" t="s">
        <v>138</v>
      </c>
      <c r="C10" s="386">
        <v>0</v>
      </c>
      <c r="D10" s="387">
        <v>0</v>
      </c>
      <c r="E10" s="387">
        <v>0</v>
      </c>
      <c r="F10" s="387">
        <v>0</v>
      </c>
      <c r="G10" s="387">
        <v>0</v>
      </c>
      <c r="H10" s="387">
        <v>0</v>
      </c>
      <c r="I10" s="387">
        <v>0</v>
      </c>
      <c r="J10" s="387">
        <v>0</v>
      </c>
      <c r="K10" s="387">
        <v>0</v>
      </c>
      <c r="L10" s="387">
        <v>0</v>
      </c>
      <c r="M10" s="387">
        <v>0</v>
      </c>
      <c r="N10" s="387">
        <v>0</v>
      </c>
      <c r="O10" s="387">
        <v>0</v>
      </c>
      <c r="P10" s="387">
        <v>0</v>
      </c>
      <c r="Q10" s="388">
        <v>170.15659884925682</v>
      </c>
    </row>
    <row r="11" spans="1:17" ht="11.25" customHeight="1" x14ac:dyDescent="0.2">
      <c r="B11" s="101" t="s">
        <v>45</v>
      </c>
      <c r="P11" s="488">
        <v>357.00211474766343</v>
      </c>
      <c r="Q11" s="488">
        <v>378.29471240748251</v>
      </c>
    </row>
    <row r="12" spans="1:17" ht="11.25" customHeight="1" x14ac:dyDescent="0.2">
      <c r="P12" s="487">
        <v>1107</v>
      </c>
      <c r="Q12" s="487">
        <v>952.15659884925685</v>
      </c>
    </row>
    <row r="36" spans="2:53" ht="11.25" customHeight="1" x14ac:dyDescent="0.2">
      <c r="B36" s="1"/>
      <c r="C36" s="91" t="s">
        <v>139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"/>
    </row>
    <row r="37" spans="2:53" ht="11.25" customHeight="1" x14ac:dyDescent="0.2">
      <c r="B37" s="1"/>
      <c r="C37" s="608">
        <v>2010</v>
      </c>
      <c r="D37" s="609"/>
      <c r="E37" s="609"/>
      <c r="F37" s="609"/>
      <c r="G37" s="609">
        <v>2011</v>
      </c>
      <c r="H37" s="609"/>
      <c r="I37" s="609"/>
      <c r="J37" s="609"/>
      <c r="K37" s="609">
        <v>2012</v>
      </c>
      <c r="L37" s="609"/>
      <c r="M37" s="609"/>
      <c r="N37" s="609"/>
      <c r="O37" s="609">
        <v>2013</v>
      </c>
      <c r="P37" s="609"/>
      <c r="Q37" s="609"/>
      <c r="R37" s="609"/>
      <c r="S37" s="609">
        <v>2014</v>
      </c>
      <c r="T37" s="609"/>
      <c r="U37" s="609"/>
      <c r="V37" s="609"/>
      <c r="W37" s="609">
        <v>2015</v>
      </c>
      <c r="X37" s="609"/>
      <c r="Y37" s="609"/>
      <c r="Z37" s="609"/>
      <c r="AA37" s="609">
        <v>2016</v>
      </c>
      <c r="AB37" s="609"/>
      <c r="AC37" s="609"/>
      <c r="AD37" s="609"/>
      <c r="AE37" s="609">
        <v>2017</v>
      </c>
      <c r="AF37" s="609"/>
      <c r="AG37" s="609"/>
      <c r="AH37" s="609"/>
      <c r="AI37" s="609">
        <v>2018</v>
      </c>
      <c r="AJ37" s="609"/>
      <c r="AK37" s="609"/>
      <c r="AL37" s="609"/>
      <c r="AM37" s="609">
        <v>2019</v>
      </c>
      <c r="AN37" s="609"/>
      <c r="AO37" s="609"/>
      <c r="AP37" s="609"/>
      <c r="AQ37" s="606">
        <v>2020</v>
      </c>
      <c r="AR37" s="606"/>
      <c r="AS37" s="606"/>
      <c r="AT37" s="607"/>
    </row>
    <row r="38" spans="2:53" ht="11.25" customHeight="1" x14ac:dyDescent="0.2">
      <c r="B38" s="1"/>
      <c r="C38" s="162" t="s">
        <v>46</v>
      </c>
      <c r="D38" s="163" t="s">
        <v>47</v>
      </c>
      <c r="E38" s="163" t="s">
        <v>48</v>
      </c>
      <c r="F38" s="163" t="s">
        <v>49</v>
      </c>
      <c r="G38" s="163" t="s">
        <v>46</v>
      </c>
      <c r="H38" s="163" t="s">
        <v>47</v>
      </c>
      <c r="I38" s="163" t="s">
        <v>48</v>
      </c>
      <c r="J38" s="163" t="s">
        <v>49</v>
      </c>
      <c r="K38" s="163" t="s">
        <v>46</v>
      </c>
      <c r="L38" s="163" t="s">
        <v>47</v>
      </c>
      <c r="M38" s="163" t="s">
        <v>48</v>
      </c>
      <c r="N38" s="163" t="s">
        <v>49</v>
      </c>
      <c r="O38" s="163" t="s">
        <v>46</v>
      </c>
      <c r="P38" s="163" t="s">
        <v>47</v>
      </c>
      <c r="Q38" s="163" t="s">
        <v>48</v>
      </c>
      <c r="R38" s="163" t="s">
        <v>49</v>
      </c>
      <c r="S38" s="163" t="s">
        <v>46</v>
      </c>
      <c r="T38" s="163" t="s">
        <v>47</v>
      </c>
      <c r="U38" s="163" t="s">
        <v>48</v>
      </c>
      <c r="V38" s="163" t="s">
        <v>49</v>
      </c>
      <c r="W38" s="163" t="s">
        <v>46</v>
      </c>
      <c r="X38" s="163" t="s">
        <v>47</v>
      </c>
      <c r="Y38" s="163" t="s">
        <v>48</v>
      </c>
      <c r="Z38" s="163" t="s">
        <v>49</v>
      </c>
      <c r="AA38" s="163" t="s">
        <v>46</v>
      </c>
      <c r="AB38" s="163" t="s">
        <v>47</v>
      </c>
      <c r="AC38" s="163" t="s">
        <v>48</v>
      </c>
      <c r="AD38" s="163" t="s">
        <v>49</v>
      </c>
      <c r="AE38" s="163" t="s">
        <v>46</v>
      </c>
      <c r="AF38" s="163" t="s">
        <v>47</v>
      </c>
      <c r="AG38" s="163" t="s">
        <v>48</v>
      </c>
      <c r="AH38" s="163" t="s">
        <v>49</v>
      </c>
      <c r="AI38" s="163" t="s">
        <v>46</v>
      </c>
      <c r="AJ38" s="163" t="s">
        <v>47</v>
      </c>
      <c r="AK38" s="163" t="s">
        <v>48</v>
      </c>
      <c r="AL38" s="163" t="s">
        <v>49</v>
      </c>
      <c r="AM38" s="163" t="s">
        <v>46</v>
      </c>
      <c r="AN38" s="163" t="s">
        <v>47</v>
      </c>
      <c r="AO38" s="163" t="s">
        <v>48</v>
      </c>
      <c r="AP38" s="163" t="s">
        <v>49</v>
      </c>
      <c r="AQ38" s="163" t="s">
        <v>46</v>
      </c>
      <c r="AR38" s="163" t="s">
        <v>47</v>
      </c>
      <c r="AS38" s="163" t="s">
        <v>48</v>
      </c>
      <c r="AT38" s="392" t="s">
        <v>49</v>
      </c>
    </row>
    <row r="39" spans="2:53" ht="11.25" customHeight="1" x14ac:dyDescent="0.2">
      <c r="B39" s="601" t="s">
        <v>135</v>
      </c>
      <c r="C39" s="518">
        <v>41.020910288741234</v>
      </c>
      <c r="D39" s="519">
        <v>51.379535067416185</v>
      </c>
      <c r="E39" s="519">
        <v>51.721972970124604</v>
      </c>
      <c r="F39" s="519">
        <v>69.03555681610284</v>
      </c>
      <c r="G39" s="519">
        <v>77.024074684674716</v>
      </c>
      <c r="H39" s="519">
        <v>64.924472913804337</v>
      </c>
      <c r="I39" s="519">
        <v>45.067484674120657</v>
      </c>
      <c r="J39" s="519">
        <v>65.021142322304101</v>
      </c>
      <c r="K39" s="519">
        <v>57.594825898786404</v>
      </c>
      <c r="L39" s="519">
        <v>68.943678193545821</v>
      </c>
      <c r="M39" s="519">
        <v>54.745562638181447</v>
      </c>
      <c r="N39" s="519">
        <v>106.96789717299552</v>
      </c>
      <c r="O39" s="519">
        <v>45.320268699034614</v>
      </c>
      <c r="P39" s="519">
        <v>69.106398066535064</v>
      </c>
      <c r="Q39" s="519">
        <v>68.974979326477381</v>
      </c>
      <c r="R39" s="519">
        <v>141.33839821679828</v>
      </c>
      <c r="S39" s="519">
        <v>101.47792468656013</v>
      </c>
      <c r="T39" s="519">
        <v>105.7417670552921</v>
      </c>
      <c r="U39" s="519">
        <v>96.762691433177935</v>
      </c>
      <c r="V39" s="519">
        <v>116.96915291372521</v>
      </c>
      <c r="W39" s="519">
        <v>86.958975447742816</v>
      </c>
      <c r="X39" s="519">
        <v>102.32836386412511</v>
      </c>
      <c r="Y39" s="519">
        <v>88.297044906865267</v>
      </c>
      <c r="Z39" s="519">
        <v>124.13067838572081</v>
      </c>
      <c r="AA39" s="519">
        <v>66.81322319402561</v>
      </c>
      <c r="AB39" s="519">
        <v>97.906314787186332</v>
      </c>
      <c r="AC39" s="519">
        <v>96.202512695371169</v>
      </c>
      <c r="AD39" s="519">
        <v>107.12565511016614</v>
      </c>
      <c r="AE39" s="519">
        <v>87.43075907609915</v>
      </c>
      <c r="AF39" s="519">
        <v>109.26950315867549</v>
      </c>
      <c r="AG39" s="519">
        <v>101.96190526994737</v>
      </c>
      <c r="AH39" s="519">
        <v>112.44318924888184</v>
      </c>
      <c r="AI39" s="519">
        <v>110.96743719561987</v>
      </c>
      <c r="AJ39" s="519">
        <v>105.3051539705467</v>
      </c>
      <c r="AK39" s="519">
        <v>114.37514375049305</v>
      </c>
      <c r="AL39" s="519">
        <v>122.22895986148558</v>
      </c>
      <c r="AM39" s="519">
        <v>76.839245351801793</v>
      </c>
      <c r="AN39" s="519">
        <v>121.75584942273585</v>
      </c>
      <c r="AO39" s="519">
        <v>86.479281616557941</v>
      </c>
      <c r="AP39" s="519">
        <v>71.927738356568355</v>
      </c>
      <c r="AQ39" s="519">
        <v>70.811879433207181</v>
      </c>
      <c r="AR39" s="519">
        <v>54.1847554596363</v>
      </c>
      <c r="AS39" s="519">
        <v>80.77539428844203</v>
      </c>
      <c r="AT39" s="520">
        <v>123.97543063615409</v>
      </c>
    </row>
    <row r="40" spans="2:53" ht="11.25" customHeight="1" x14ac:dyDescent="0.2">
      <c r="B40" s="165" t="s">
        <v>136</v>
      </c>
      <c r="C40" s="379">
        <v>209</v>
      </c>
      <c r="D40" s="376">
        <v>199</v>
      </c>
      <c r="E40" s="376">
        <v>170</v>
      </c>
      <c r="F40" s="376">
        <v>270</v>
      </c>
      <c r="G40" s="376">
        <v>209</v>
      </c>
      <c r="H40" s="376">
        <v>218</v>
      </c>
      <c r="I40" s="376">
        <v>213</v>
      </c>
      <c r="J40" s="376">
        <v>277</v>
      </c>
      <c r="K40" s="376">
        <v>282</v>
      </c>
      <c r="L40" s="376">
        <v>258</v>
      </c>
      <c r="M40" s="376">
        <v>234</v>
      </c>
      <c r="N40" s="376">
        <v>359</v>
      </c>
      <c r="O40" s="376">
        <v>216</v>
      </c>
      <c r="P40" s="376">
        <v>228</v>
      </c>
      <c r="Q40" s="376">
        <v>252</v>
      </c>
      <c r="R40" s="376">
        <v>350</v>
      </c>
      <c r="S40" s="376">
        <v>304</v>
      </c>
      <c r="T40" s="376">
        <v>307</v>
      </c>
      <c r="U40" s="376">
        <v>347</v>
      </c>
      <c r="V40" s="376">
        <v>359</v>
      </c>
      <c r="W40" s="376">
        <v>351</v>
      </c>
      <c r="X40" s="376">
        <v>318</v>
      </c>
      <c r="Y40" s="376">
        <v>316</v>
      </c>
      <c r="Z40" s="376">
        <v>377</v>
      </c>
      <c r="AA40" s="376">
        <v>306</v>
      </c>
      <c r="AB40" s="376">
        <v>333</v>
      </c>
      <c r="AC40" s="376">
        <v>315</v>
      </c>
      <c r="AD40" s="376">
        <v>340</v>
      </c>
      <c r="AE40" s="376">
        <v>303</v>
      </c>
      <c r="AF40" s="376">
        <v>344</v>
      </c>
      <c r="AG40" s="376">
        <v>334</v>
      </c>
      <c r="AH40" s="376">
        <v>333</v>
      </c>
      <c r="AI40" s="376">
        <v>336</v>
      </c>
      <c r="AJ40" s="376">
        <v>324</v>
      </c>
      <c r="AK40" s="376">
        <v>320</v>
      </c>
      <c r="AL40" s="376">
        <v>342</v>
      </c>
      <c r="AM40" s="376">
        <v>286</v>
      </c>
      <c r="AN40" s="376">
        <v>264</v>
      </c>
      <c r="AO40" s="376">
        <v>275</v>
      </c>
      <c r="AP40" s="376">
        <v>282</v>
      </c>
      <c r="AQ40" s="376">
        <v>257</v>
      </c>
      <c r="AR40" s="376">
        <v>114</v>
      </c>
      <c r="AS40" s="376">
        <v>170</v>
      </c>
      <c r="AT40" s="380">
        <v>242</v>
      </c>
    </row>
    <row r="41" spans="2:53" ht="11.25" customHeight="1" x14ac:dyDescent="0.2">
      <c r="B41" s="165" t="s">
        <v>137</v>
      </c>
      <c r="C41" s="524"/>
      <c r="D41" s="525"/>
      <c r="E41" s="525"/>
      <c r="F41" s="525"/>
      <c r="G41" s="525"/>
      <c r="H41" s="525"/>
      <c r="I41" s="525"/>
      <c r="J41" s="525"/>
      <c r="K41" s="525"/>
      <c r="L41" s="525"/>
      <c r="M41" s="525"/>
      <c r="N41" s="525"/>
      <c r="O41" s="525"/>
      <c r="P41" s="525"/>
      <c r="Q41" s="525"/>
      <c r="R41" s="525"/>
      <c r="S41" s="525"/>
      <c r="T41" s="525"/>
      <c r="U41" s="525"/>
      <c r="V41" s="525"/>
      <c r="W41" s="525"/>
      <c r="X41" s="525"/>
      <c r="Y41" s="525"/>
      <c r="Z41" s="525"/>
      <c r="AA41" s="525"/>
      <c r="AB41" s="525"/>
      <c r="AC41" s="525"/>
      <c r="AD41" s="525"/>
      <c r="AE41" s="525"/>
      <c r="AF41" s="525"/>
      <c r="AG41" s="525"/>
      <c r="AH41" s="525"/>
      <c r="AI41" s="525"/>
      <c r="AJ41" s="525"/>
      <c r="AK41" s="526"/>
      <c r="AL41" s="527"/>
      <c r="AM41" s="528"/>
      <c r="AN41" s="528"/>
      <c r="AO41" s="528"/>
      <c r="AP41" s="528"/>
      <c r="AQ41" s="528">
        <v>2.370421252292283</v>
      </c>
      <c r="AR41" s="528">
        <v>4.0656984544492865</v>
      </c>
      <c r="AS41" s="528">
        <v>10.777881182401853</v>
      </c>
      <c r="AT41" s="529">
        <v>37.860174171641475</v>
      </c>
      <c r="AU41" s="7"/>
      <c r="AV41" s="7"/>
      <c r="AW41" s="74"/>
      <c r="AX41" s="7"/>
      <c r="AY41" s="7"/>
      <c r="AZ41" s="7"/>
      <c r="BA41" s="75"/>
    </row>
    <row r="42" spans="2:53" ht="11.25" customHeight="1" x14ac:dyDescent="0.2">
      <c r="B42" s="162" t="s">
        <v>138</v>
      </c>
      <c r="C42" s="184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381"/>
      <c r="AL42" s="382"/>
      <c r="AM42" s="382"/>
      <c r="AN42" s="382"/>
      <c r="AO42" s="382"/>
      <c r="AP42" s="382"/>
      <c r="AQ42" s="382">
        <v>12.9045775945067</v>
      </c>
      <c r="AR42" s="382">
        <v>12.830812464009865</v>
      </c>
      <c r="AS42" s="382">
        <v>34.024714156124261</v>
      </c>
      <c r="AT42" s="383">
        <v>110.85457137583847</v>
      </c>
      <c r="AU42" s="72"/>
      <c r="AV42" s="72"/>
      <c r="AW42" s="72"/>
      <c r="AX42" s="72"/>
      <c r="AY42" s="72"/>
      <c r="AZ42" s="72"/>
      <c r="BA42" s="72"/>
    </row>
    <row r="43" spans="2:53" ht="11.25" customHeight="1" x14ac:dyDescent="0.2">
      <c r="B43" s="101" t="s">
        <v>45</v>
      </c>
      <c r="BA43" s="72"/>
    </row>
    <row r="45" spans="2:53" ht="11.25" customHeight="1" x14ac:dyDescent="0.2">
      <c r="W45" s="15"/>
      <c r="X45" s="15"/>
      <c r="AX45" s="9"/>
      <c r="AY45" s="9"/>
    </row>
    <row r="46" spans="2:53" ht="11.25" customHeight="1" x14ac:dyDescent="0.2">
      <c r="W46" s="15"/>
      <c r="X46" s="15"/>
      <c r="AX46" s="76"/>
      <c r="AY46" s="76"/>
    </row>
  </sheetData>
  <mergeCells count="11">
    <mergeCell ref="AQ37:AT37"/>
    <mergeCell ref="C37:F37"/>
    <mergeCell ref="G37:J37"/>
    <mergeCell ref="O37:R37"/>
    <mergeCell ref="S37:V37"/>
    <mergeCell ref="K37:N37"/>
    <mergeCell ref="AI37:AL37"/>
    <mergeCell ref="AE37:AH37"/>
    <mergeCell ref="W37:Z37"/>
    <mergeCell ref="AA37:AD37"/>
    <mergeCell ref="AM37:AP37"/>
  </mergeCells>
  <phoneticPr fontId="5" type="noConversion"/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/>
  </sheetPr>
  <dimension ref="A1:BG53"/>
  <sheetViews>
    <sheetView showGridLines="0" topLeftCell="A7" workbookViewId="0">
      <selection activeCell="W70" sqref="W70"/>
    </sheetView>
  </sheetViews>
  <sheetFormatPr defaultColWidth="9.140625" defaultRowHeight="11.25" customHeight="1" x14ac:dyDescent="0.2"/>
  <cols>
    <col min="1" max="1" width="3.28515625" style="8" customWidth="1"/>
    <col min="2" max="2" width="12.28515625" style="8" bestFit="1" customWidth="1"/>
    <col min="3" max="41" width="6.7109375" style="8" customWidth="1"/>
    <col min="42" max="43" width="7.7109375" style="8" customWidth="1"/>
    <col min="44" max="16384" width="9.140625" style="8"/>
  </cols>
  <sheetData>
    <row r="1" spans="1:22" ht="11.25" customHeight="1" x14ac:dyDescent="0.2">
      <c r="A1" s="72"/>
    </row>
    <row r="3" spans="1:22" ht="11.25" customHeight="1" x14ac:dyDescent="0.25">
      <c r="G3" s="378"/>
    </row>
    <row r="5" spans="1:22" ht="11.25" customHeight="1" x14ac:dyDescent="0.2">
      <c r="C5" s="92" t="s">
        <v>140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22" ht="11.25" customHeight="1" x14ac:dyDescent="0.2">
      <c r="B6" s="1"/>
      <c r="C6" s="161">
        <v>2007</v>
      </c>
      <c r="D6" s="161">
        <v>2008</v>
      </c>
      <c r="E6" s="161">
        <v>2009</v>
      </c>
      <c r="F6" s="161">
        <v>2010</v>
      </c>
      <c r="G6" s="161">
        <v>2011</v>
      </c>
      <c r="H6" s="161">
        <v>2012</v>
      </c>
      <c r="I6" s="161">
        <v>2013</v>
      </c>
      <c r="J6" s="161">
        <v>2014</v>
      </c>
      <c r="K6" s="161">
        <v>2015</v>
      </c>
      <c r="L6" s="161">
        <v>2016</v>
      </c>
      <c r="M6" s="161">
        <v>2017</v>
      </c>
      <c r="N6" s="161">
        <v>2018</v>
      </c>
      <c r="O6" s="208">
        <v>2019</v>
      </c>
      <c r="P6" s="367">
        <v>2020</v>
      </c>
      <c r="U6" s="617"/>
      <c r="V6" s="617"/>
    </row>
    <row r="7" spans="1:22" ht="11.25" customHeight="1" x14ac:dyDescent="0.2">
      <c r="B7" s="157" t="s">
        <v>52</v>
      </c>
      <c r="C7" s="530">
        <v>1.0996955407019855</v>
      </c>
      <c r="D7" s="530">
        <v>1.321777513429558</v>
      </c>
      <c r="E7" s="530">
        <v>1.1544810651051374</v>
      </c>
      <c r="F7" s="530">
        <v>0.8408784251018866</v>
      </c>
      <c r="G7" s="530">
        <v>1.4497710223248372</v>
      </c>
      <c r="H7" s="530">
        <v>1.148207880365111</v>
      </c>
      <c r="I7" s="530">
        <v>1.2752056857351615</v>
      </c>
      <c r="J7" s="530">
        <v>1.2414178601418229</v>
      </c>
      <c r="K7" s="530">
        <v>1.3636729785619193</v>
      </c>
      <c r="L7" s="530">
        <v>1.6201597497138795</v>
      </c>
      <c r="M7" s="530">
        <v>1.2569914693604409</v>
      </c>
      <c r="N7" s="530">
        <v>1.0412407653499414</v>
      </c>
      <c r="O7" s="530">
        <v>1.1196621744153639</v>
      </c>
      <c r="P7" s="531">
        <v>1.1535126761542507</v>
      </c>
    </row>
    <row r="8" spans="1:22" ht="11.25" customHeight="1" x14ac:dyDescent="0.2">
      <c r="B8" s="158" t="s">
        <v>53</v>
      </c>
      <c r="C8" s="532">
        <v>10.220491575310207</v>
      </c>
      <c r="D8" s="532">
        <v>8.5820254292010922</v>
      </c>
      <c r="E8" s="532">
        <v>4.3465163014051793</v>
      </c>
      <c r="F8" s="532">
        <v>7.030753159136232</v>
      </c>
      <c r="G8" s="532">
        <v>9.7134512642741608</v>
      </c>
      <c r="H8" s="532">
        <v>11.55409132456978</v>
      </c>
      <c r="I8" s="532">
        <v>12.129752283354073</v>
      </c>
      <c r="J8" s="532">
        <v>12.167291068321584</v>
      </c>
      <c r="K8" s="532">
        <v>9.7605965536716752</v>
      </c>
      <c r="L8" s="532">
        <v>12.61589119118495</v>
      </c>
      <c r="M8" s="532">
        <v>14.058087953711345</v>
      </c>
      <c r="N8" s="532">
        <v>11.982566087117348</v>
      </c>
      <c r="O8" s="532">
        <v>7.5016648419418317</v>
      </c>
      <c r="P8" s="533">
        <v>7.5235522298954471</v>
      </c>
    </row>
    <row r="9" spans="1:22" ht="11.25" customHeight="1" x14ac:dyDescent="0.2">
      <c r="B9" s="158" t="s">
        <v>54</v>
      </c>
      <c r="C9" s="534">
        <v>65.876449834276841</v>
      </c>
      <c r="D9" s="534">
        <v>50.238964424003981</v>
      </c>
      <c r="E9" s="534">
        <v>23.112008764066907</v>
      </c>
      <c r="F9" s="534">
        <v>44.135487203425058</v>
      </c>
      <c r="G9" s="534">
        <v>54.502545577371102</v>
      </c>
      <c r="H9" s="534">
        <v>68.808115297786443</v>
      </c>
      <c r="I9" s="534">
        <v>68.983859658375678</v>
      </c>
      <c r="J9" s="534">
        <v>103.80828207258259</v>
      </c>
      <c r="K9" s="534">
        <v>91.660427059723958</v>
      </c>
      <c r="L9" s="534">
        <v>102.47684676159059</v>
      </c>
      <c r="M9" s="534">
        <v>89.310281071106374</v>
      </c>
      <c r="N9" s="534">
        <v>112.17947155151077</v>
      </c>
      <c r="O9" s="534">
        <v>92.159618979469656</v>
      </c>
      <c r="P9" s="535">
        <v>75.525133313732084</v>
      </c>
    </row>
    <row r="10" spans="1:22" ht="11.25" customHeight="1" x14ac:dyDescent="0.2">
      <c r="B10" s="158" t="s">
        <v>55</v>
      </c>
      <c r="C10" s="532">
        <v>64.449385848604408</v>
      </c>
      <c r="D10" s="532">
        <v>25.568150070438094</v>
      </c>
      <c r="E10" s="532">
        <v>20.341451052150163</v>
      </c>
      <c r="F10" s="532">
        <v>77.102755038703521</v>
      </c>
      <c r="G10" s="532">
        <v>72.986631119945514</v>
      </c>
      <c r="H10" s="532">
        <v>93.380900096990246</v>
      </c>
      <c r="I10" s="532">
        <v>66.70357025238043</v>
      </c>
      <c r="J10" s="532">
        <v>111.03906316453616</v>
      </c>
      <c r="K10" s="532">
        <v>109.8332479329957</v>
      </c>
      <c r="L10" s="532">
        <v>85.358051891011769</v>
      </c>
      <c r="M10" s="532">
        <v>116.1984290842972</v>
      </c>
      <c r="N10" s="532">
        <v>101.48176238394457</v>
      </c>
      <c r="O10" s="532">
        <v>88.490609800837461</v>
      </c>
      <c r="P10" s="533">
        <v>40.586767252658071</v>
      </c>
    </row>
    <row r="11" spans="1:22" ht="11.25" customHeight="1" x14ac:dyDescent="0.2">
      <c r="B11" s="158" t="s">
        <v>56</v>
      </c>
      <c r="C11" s="534">
        <v>7.7603286939999991</v>
      </c>
      <c r="D11" s="534">
        <v>3.6404148689999998</v>
      </c>
      <c r="E11" s="534">
        <v>7.8410385439999892</v>
      </c>
      <c r="F11" s="534">
        <v>8.0502971919999986</v>
      </c>
      <c r="G11" s="534">
        <v>13.611132650999998</v>
      </c>
      <c r="H11" s="534">
        <v>12.17455933699998</v>
      </c>
      <c r="I11" s="534">
        <v>24.367208857999991</v>
      </c>
      <c r="J11" s="534">
        <v>13.613852159999981</v>
      </c>
      <c r="K11" s="534">
        <v>10.172403064999989</v>
      </c>
      <c r="L11" s="534">
        <v>15.268003042999959</v>
      </c>
      <c r="M11" s="534">
        <v>17.987967140999999</v>
      </c>
      <c r="N11" s="534">
        <v>17.625712715999988</v>
      </c>
      <c r="O11" s="534">
        <v>6.0414385939999997</v>
      </c>
      <c r="P11" s="535">
        <v>6.6323183080000003</v>
      </c>
    </row>
    <row r="12" spans="1:22" ht="11.25" customHeight="1" x14ac:dyDescent="0.2">
      <c r="B12" s="159" t="s">
        <v>57</v>
      </c>
      <c r="C12" s="536">
        <v>59.531061719</v>
      </c>
      <c r="D12" s="536">
        <v>29.8720182661148</v>
      </c>
      <c r="E12" s="536">
        <v>29.071400983329518</v>
      </c>
      <c r="F12" s="536">
        <v>34.631704061000001</v>
      </c>
      <c r="G12" s="536">
        <v>84.802792538049999</v>
      </c>
      <c r="H12" s="536">
        <v>47.210833008999998</v>
      </c>
      <c r="I12" s="536">
        <v>105.170897571</v>
      </c>
      <c r="J12" s="536">
        <v>111.2319297631731</v>
      </c>
      <c r="K12" s="536">
        <v>86.631574714533002</v>
      </c>
      <c r="L12" s="536">
        <v>77.729053150248404</v>
      </c>
      <c r="M12" s="536">
        <v>89.210980034128085</v>
      </c>
      <c r="N12" s="536">
        <v>108.824226971</v>
      </c>
      <c r="O12" s="536">
        <v>104.132920357</v>
      </c>
      <c r="P12" s="537">
        <v>166.40997603699998</v>
      </c>
    </row>
    <row r="13" spans="1:22" ht="11.25" customHeight="1" x14ac:dyDescent="0.2">
      <c r="B13" s="101" t="s">
        <v>45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8" spans="15:50" ht="11.25" customHeight="1" x14ac:dyDescent="0.2">
      <c r="O18" s="8" t="s">
        <v>141</v>
      </c>
    </row>
    <row r="29" spans="15:50" ht="11.25" customHeight="1" x14ac:dyDescent="0.25"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</row>
    <row r="30" spans="15:50" ht="11.25" customHeight="1" x14ac:dyDescent="0.25"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</row>
    <row r="31" spans="15:50" ht="11.25" customHeight="1" x14ac:dyDescent="0.25"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</row>
    <row r="32" spans="15:50" ht="11.25" customHeight="1" x14ac:dyDescent="0.25"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</row>
    <row r="33" spans="2:59" ht="11.25" customHeight="1" x14ac:dyDescent="0.25"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</row>
    <row r="34" spans="2:59" ht="11.25" customHeight="1" x14ac:dyDescent="0.25"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</row>
    <row r="35" spans="2:59" ht="11.25" customHeight="1" x14ac:dyDescent="0.25"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</row>
    <row r="36" spans="2:59" ht="11.25" customHeight="1" x14ac:dyDescent="0.2">
      <c r="R36" s="9"/>
    </row>
    <row r="37" spans="2:59" ht="11.25" customHeight="1" x14ac:dyDescent="0.2">
      <c r="C37" s="92" t="s">
        <v>142</v>
      </c>
    </row>
    <row r="38" spans="2:59" ht="11.25" customHeight="1" x14ac:dyDescent="0.2">
      <c r="C38" s="608">
        <v>2010</v>
      </c>
      <c r="D38" s="609"/>
      <c r="E38" s="609"/>
      <c r="F38" s="609"/>
      <c r="G38" s="609">
        <v>2011</v>
      </c>
      <c r="H38" s="609"/>
      <c r="I38" s="609"/>
      <c r="J38" s="609"/>
      <c r="K38" s="609">
        <v>2012</v>
      </c>
      <c r="L38" s="609"/>
      <c r="M38" s="609"/>
      <c r="N38" s="609"/>
      <c r="O38" s="609">
        <v>2013</v>
      </c>
      <c r="P38" s="609"/>
      <c r="Q38" s="609"/>
      <c r="R38" s="609"/>
      <c r="S38" s="609">
        <v>2014</v>
      </c>
      <c r="T38" s="609"/>
      <c r="U38" s="609"/>
      <c r="V38" s="609"/>
      <c r="W38" s="609">
        <v>2015</v>
      </c>
      <c r="X38" s="609"/>
      <c r="Y38" s="609"/>
      <c r="Z38" s="609"/>
      <c r="AA38" s="609">
        <v>2016</v>
      </c>
      <c r="AB38" s="609"/>
      <c r="AC38" s="609"/>
      <c r="AD38" s="609"/>
      <c r="AE38" s="609">
        <v>2017</v>
      </c>
      <c r="AF38" s="609"/>
      <c r="AG38" s="609"/>
      <c r="AH38" s="609"/>
      <c r="AI38" s="609">
        <v>2018</v>
      </c>
      <c r="AJ38" s="609"/>
      <c r="AK38" s="609"/>
      <c r="AL38" s="609"/>
      <c r="AM38" s="609">
        <v>2019</v>
      </c>
      <c r="AN38" s="609"/>
      <c r="AO38" s="609"/>
      <c r="AP38" s="609"/>
      <c r="AQ38" s="606">
        <v>2020</v>
      </c>
      <c r="AR38" s="606"/>
      <c r="AS38" s="606"/>
      <c r="AT38" s="607"/>
    </row>
    <row r="39" spans="2:59" ht="11.25" customHeight="1" x14ac:dyDescent="0.2">
      <c r="C39" s="162" t="s">
        <v>46</v>
      </c>
      <c r="D39" s="163" t="s">
        <v>47</v>
      </c>
      <c r="E39" s="163" t="s">
        <v>48</v>
      </c>
      <c r="F39" s="163" t="s">
        <v>49</v>
      </c>
      <c r="G39" s="163" t="s">
        <v>46</v>
      </c>
      <c r="H39" s="163" t="s">
        <v>47</v>
      </c>
      <c r="I39" s="163" t="s">
        <v>48</v>
      </c>
      <c r="J39" s="163" t="s">
        <v>49</v>
      </c>
      <c r="K39" s="163" t="s">
        <v>46</v>
      </c>
      <c r="L39" s="163" t="s">
        <v>47</v>
      </c>
      <c r="M39" s="163" t="s">
        <v>48</v>
      </c>
      <c r="N39" s="163" t="s">
        <v>49</v>
      </c>
      <c r="O39" s="163" t="s">
        <v>46</v>
      </c>
      <c r="P39" s="163" t="s">
        <v>47</v>
      </c>
      <c r="Q39" s="163" t="s">
        <v>48</v>
      </c>
      <c r="R39" s="163" t="s">
        <v>49</v>
      </c>
      <c r="S39" s="163" t="s">
        <v>46</v>
      </c>
      <c r="T39" s="163" t="s">
        <v>47</v>
      </c>
      <c r="U39" s="163" t="s">
        <v>48</v>
      </c>
      <c r="V39" s="163" t="s">
        <v>49</v>
      </c>
      <c r="W39" s="163" t="s">
        <v>46</v>
      </c>
      <c r="X39" s="163" t="s">
        <v>47</v>
      </c>
      <c r="Y39" s="163" t="s">
        <v>48</v>
      </c>
      <c r="Z39" s="163" t="s">
        <v>49</v>
      </c>
      <c r="AA39" s="163" t="s">
        <v>46</v>
      </c>
      <c r="AB39" s="163" t="s">
        <v>47</v>
      </c>
      <c r="AC39" s="163" t="s">
        <v>48</v>
      </c>
      <c r="AD39" s="163" t="s">
        <v>49</v>
      </c>
      <c r="AE39" s="163" t="s">
        <v>46</v>
      </c>
      <c r="AF39" s="163" t="s">
        <v>47</v>
      </c>
      <c r="AG39" s="163" t="s">
        <v>48</v>
      </c>
      <c r="AH39" s="163" t="s">
        <v>49</v>
      </c>
      <c r="AI39" s="163" t="s">
        <v>46</v>
      </c>
      <c r="AJ39" s="163" t="s">
        <v>47</v>
      </c>
      <c r="AK39" s="163" t="s">
        <v>48</v>
      </c>
      <c r="AL39" s="163" t="s">
        <v>49</v>
      </c>
      <c r="AM39" s="163" t="s">
        <v>46</v>
      </c>
      <c r="AN39" s="163" t="s">
        <v>47</v>
      </c>
      <c r="AO39" s="163" t="s">
        <v>48</v>
      </c>
      <c r="AP39" s="163" t="s">
        <v>49</v>
      </c>
      <c r="AQ39" s="163" t="s">
        <v>46</v>
      </c>
      <c r="AR39" s="163" t="s">
        <v>47</v>
      </c>
      <c r="AS39" s="163" t="s">
        <v>48</v>
      </c>
      <c r="AT39" s="392" t="s">
        <v>49</v>
      </c>
    </row>
    <row r="40" spans="2:59" ht="11.25" customHeight="1" x14ac:dyDescent="0.2">
      <c r="B40" s="601" t="s">
        <v>52</v>
      </c>
      <c r="C40" s="538">
        <v>0.31138932762739324</v>
      </c>
      <c r="D40" s="530">
        <v>0.1122017465085856</v>
      </c>
      <c r="E40" s="530">
        <v>0.22555578535241561</v>
      </c>
      <c r="F40" s="530">
        <v>0.19173156561349211</v>
      </c>
      <c r="G40" s="530">
        <v>0.90255150363371195</v>
      </c>
      <c r="H40" s="530">
        <v>0.14788279603302945</v>
      </c>
      <c r="I40" s="530">
        <v>0.13186302471898767</v>
      </c>
      <c r="J40" s="530">
        <v>0.26747369793910836</v>
      </c>
      <c r="K40" s="530">
        <v>0.29975552107178383</v>
      </c>
      <c r="L40" s="530">
        <v>0.18424940183329869</v>
      </c>
      <c r="M40" s="530">
        <v>0.27645300313629462</v>
      </c>
      <c r="N40" s="530">
        <v>0.38774995432373388</v>
      </c>
      <c r="O40" s="530">
        <v>0.3078481003995861</v>
      </c>
      <c r="P40" s="530">
        <v>0.28277492632495171</v>
      </c>
      <c r="Q40" s="530">
        <v>0.29311973183255047</v>
      </c>
      <c r="R40" s="530">
        <v>0.39146292717807324</v>
      </c>
      <c r="S40" s="530">
        <v>0.28096426045096712</v>
      </c>
      <c r="T40" s="530">
        <v>0.26270906353526036</v>
      </c>
      <c r="U40" s="530">
        <v>0.28769099033675871</v>
      </c>
      <c r="V40" s="530">
        <v>0.4100535458188368</v>
      </c>
      <c r="W40" s="530">
        <v>0.34703505416303981</v>
      </c>
      <c r="X40" s="530">
        <v>0.23562417835717175</v>
      </c>
      <c r="Y40" s="530">
        <v>0.35632112565917051</v>
      </c>
      <c r="Z40" s="530">
        <v>0.42469262038253719</v>
      </c>
      <c r="AA40" s="530">
        <v>0.54722205425348358</v>
      </c>
      <c r="AB40" s="530">
        <v>0.47167076923545681</v>
      </c>
      <c r="AC40" s="530">
        <v>0.29695161689461302</v>
      </c>
      <c r="AD40" s="530">
        <v>0.30431530933032602</v>
      </c>
      <c r="AE40" s="530">
        <v>0.30322409534868822</v>
      </c>
      <c r="AF40" s="530">
        <v>0.43400094638801412</v>
      </c>
      <c r="AG40" s="530">
        <v>0.30777708659853087</v>
      </c>
      <c r="AH40" s="530">
        <v>0.21198934102520761</v>
      </c>
      <c r="AI40" s="530">
        <v>0.33079679377498994</v>
      </c>
      <c r="AJ40" s="530">
        <v>0.28057720909898431</v>
      </c>
      <c r="AK40" s="530">
        <v>0.13041270256739534</v>
      </c>
      <c r="AL40" s="530">
        <v>0.29945405990857188</v>
      </c>
      <c r="AM40" s="530">
        <v>0.38918139316899836</v>
      </c>
      <c r="AN40" s="530">
        <v>0.11109705444357126</v>
      </c>
      <c r="AO40" s="530">
        <v>0.22017953041336968</v>
      </c>
      <c r="AP40" s="530">
        <v>0.3992041963894245</v>
      </c>
      <c r="AQ40" s="530">
        <v>0.45438067807424842</v>
      </c>
      <c r="AR40" s="530">
        <v>0.2718394284809586</v>
      </c>
      <c r="AS40" s="530">
        <v>0.34486848736517606</v>
      </c>
      <c r="AT40" s="531">
        <v>8.2424082233867449E-2</v>
      </c>
      <c r="AU40" s="465"/>
      <c r="AV40" s="465"/>
      <c r="AW40" s="465"/>
      <c r="AX40" s="465"/>
      <c r="AY40" s="465"/>
      <c r="AZ40" s="465"/>
      <c r="BA40" s="465"/>
      <c r="BB40" s="465"/>
      <c r="BC40" s="465"/>
      <c r="BD40" s="465"/>
      <c r="BE40" s="465"/>
      <c r="BF40" s="465"/>
      <c r="BG40" s="465"/>
    </row>
    <row r="41" spans="2:59" ht="11.25" customHeight="1" x14ac:dyDescent="0.2">
      <c r="B41" s="165" t="s">
        <v>53</v>
      </c>
      <c r="C41" s="539">
        <v>1.8155403398509786</v>
      </c>
      <c r="D41" s="532">
        <v>1.1823823804482747</v>
      </c>
      <c r="E41" s="532">
        <v>0.94661893735793112</v>
      </c>
      <c r="F41" s="532">
        <v>3.0862115014790481</v>
      </c>
      <c r="G41" s="532">
        <v>3.5431419019727715</v>
      </c>
      <c r="H41" s="532">
        <v>2.1263475285225084</v>
      </c>
      <c r="I41" s="532">
        <v>1.3586038663843047</v>
      </c>
      <c r="J41" s="532">
        <v>2.6853579673945771</v>
      </c>
      <c r="K41" s="532">
        <v>3.8744419050783927</v>
      </c>
      <c r="L41" s="532">
        <v>2.7174242346259954</v>
      </c>
      <c r="M41" s="532">
        <v>2.1028711140905973</v>
      </c>
      <c r="N41" s="532">
        <v>2.859354070774796</v>
      </c>
      <c r="O41" s="532">
        <v>2.2558411562886924</v>
      </c>
      <c r="P41" s="532">
        <v>2.722535080080295</v>
      </c>
      <c r="Q41" s="532">
        <v>3.4598503135237513</v>
      </c>
      <c r="R41" s="532">
        <v>3.6915257334613338</v>
      </c>
      <c r="S41" s="532">
        <v>3.2496223556818111</v>
      </c>
      <c r="T41" s="532">
        <v>2.1695937670390659</v>
      </c>
      <c r="U41" s="532">
        <v>2.8774452972917866</v>
      </c>
      <c r="V41" s="532">
        <v>3.8706296483089191</v>
      </c>
      <c r="W41" s="532">
        <v>3.6687920934426699</v>
      </c>
      <c r="X41" s="532">
        <v>1.3700698329979029</v>
      </c>
      <c r="Y41" s="532">
        <v>2.0754960937280122</v>
      </c>
      <c r="Z41" s="532">
        <v>2.6462385335030891</v>
      </c>
      <c r="AA41" s="532">
        <v>3.2180198658476211</v>
      </c>
      <c r="AB41" s="532">
        <v>2.6370685231764317</v>
      </c>
      <c r="AC41" s="532">
        <v>3.7027213406224893</v>
      </c>
      <c r="AD41" s="532">
        <v>3.058081461538408</v>
      </c>
      <c r="AE41" s="532">
        <v>2.5175036627977061</v>
      </c>
      <c r="AF41" s="532">
        <v>3.5145735948451771</v>
      </c>
      <c r="AG41" s="532">
        <v>5.4844245815855501</v>
      </c>
      <c r="AH41" s="532">
        <v>2.5415861144829126</v>
      </c>
      <c r="AI41" s="532">
        <v>3.8585042345033509</v>
      </c>
      <c r="AJ41" s="532">
        <v>2.2447586777036914</v>
      </c>
      <c r="AK41" s="532">
        <v>2.2385081514718079</v>
      </c>
      <c r="AL41" s="532">
        <v>3.640795023438498</v>
      </c>
      <c r="AM41" s="532">
        <v>1.7909741408980937</v>
      </c>
      <c r="AN41" s="532">
        <v>1.5159213303929282</v>
      </c>
      <c r="AO41" s="532">
        <v>2.4892687155348447</v>
      </c>
      <c r="AP41" s="532">
        <v>1.7055006551159646</v>
      </c>
      <c r="AQ41" s="532">
        <v>2.4702176365893314</v>
      </c>
      <c r="AR41" s="532">
        <v>1.0133478513552072</v>
      </c>
      <c r="AS41" s="532">
        <v>3.1499308667571637</v>
      </c>
      <c r="AT41" s="533">
        <v>0.89005587519374507</v>
      </c>
      <c r="AU41" s="465"/>
      <c r="AV41" s="465"/>
      <c r="AW41" s="465"/>
      <c r="AX41" s="465"/>
      <c r="AY41" s="465"/>
      <c r="AZ41" s="465"/>
      <c r="BA41" s="465"/>
      <c r="BB41" s="465"/>
      <c r="BC41" s="465"/>
      <c r="BD41" s="465"/>
      <c r="BE41" s="465"/>
      <c r="BF41" s="465"/>
      <c r="BG41" s="465"/>
    </row>
    <row r="42" spans="2:59" ht="11.25" customHeight="1" x14ac:dyDescent="0.2">
      <c r="B42" s="165" t="s">
        <v>54</v>
      </c>
      <c r="C42" s="540">
        <v>11.445067094680038</v>
      </c>
      <c r="D42" s="534">
        <v>8.8029600623398636</v>
      </c>
      <c r="E42" s="534">
        <v>8.6570227931164005</v>
      </c>
      <c r="F42" s="534">
        <v>15.230437253288752</v>
      </c>
      <c r="G42" s="534">
        <v>12.39635144075778</v>
      </c>
      <c r="H42" s="534">
        <v>14.344092107084208</v>
      </c>
      <c r="I42" s="534">
        <v>12.59994730874355</v>
      </c>
      <c r="J42" s="534">
        <v>15.162154720785567</v>
      </c>
      <c r="K42" s="534">
        <v>24.002407984473841</v>
      </c>
      <c r="L42" s="534">
        <v>13.427898394829345</v>
      </c>
      <c r="M42" s="534">
        <v>10.821467370636991</v>
      </c>
      <c r="N42" s="534">
        <v>20.556341547846259</v>
      </c>
      <c r="O42" s="534">
        <v>17.61538658968955</v>
      </c>
      <c r="P42" s="534">
        <v>17.406127631099906</v>
      </c>
      <c r="Q42" s="534">
        <v>16.598541939707225</v>
      </c>
      <c r="R42" s="534">
        <v>17.363803497879001</v>
      </c>
      <c r="S42" s="534">
        <v>22.318191143393378</v>
      </c>
      <c r="T42" s="534">
        <v>24.503090559625427</v>
      </c>
      <c r="U42" s="534">
        <v>27.157598973245918</v>
      </c>
      <c r="V42" s="534">
        <v>29.829401396317859</v>
      </c>
      <c r="W42" s="534">
        <v>30.902283604662983</v>
      </c>
      <c r="X42" s="534">
        <v>13.683160423425448</v>
      </c>
      <c r="Y42" s="534">
        <v>22.584157674468905</v>
      </c>
      <c r="Z42" s="534">
        <v>24.490825357166614</v>
      </c>
      <c r="AA42" s="534">
        <v>30.483106758011779</v>
      </c>
      <c r="AB42" s="534">
        <v>26.910238784190327</v>
      </c>
      <c r="AC42" s="534">
        <v>23.766367684157757</v>
      </c>
      <c r="AD42" s="534">
        <v>21.317133535230731</v>
      </c>
      <c r="AE42" s="534">
        <v>24.067941487703244</v>
      </c>
      <c r="AF42" s="534">
        <v>16.629077798558207</v>
      </c>
      <c r="AG42" s="534">
        <v>27.433374478468465</v>
      </c>
      <c r="AH42" s="534">
        <v>21.179887306376457</v>
      </c>
      <c r="AI42" s="534">
        <v>33.372248941482027</v>
      </c>
      <c r="AJ42" s="534">
        <v>25.778300016118457</v>
      </c>
      <c r="AK42" s="534">
        <v>21.092988057000131</v>
      </c>
      <c r="AL42" s="534">
        <v>31.93593453691016</v>
      </c>
      <c r="AM42" s="534">
        <v>26.104302298180244</v>
      </c>
      <c r="AN42" s="534">
        <v>20.792769070798666</v>
      </c>
      <c r="AO42" s="534">
        <v>23.474148982060221</v>
      </c>
      <c r="AP42" s="534">
        <v>21.78839862843051</v>
      </c>
      <c r="AQ42" s="534">
        <v>25.591898890755878</v>
      </c>
      <c r="AR42" s="534">
        <v>11.377916368935866</v>
      </c>
      <c r="AS42" s="534">
        <v>14.552645001438657</v>
      </c>
      <c r="AT42" s="535">
        <v>24.002673052601693</v>
      </c>
      <c r="AU42" s="465"/>
      <c r="AV42" s="465"/>
      <c r="AW42" s="465"/>
      <c r="AX42" s="465"/>
      <c r="AY42" s="465"/>
      <c r="AZ42" s="465"/>
      <c r="BA42" s="465"/>
      <c r="BB42" s="465"/>
      <c r="BC42" s="465"/>
      <c r="BD42" s="465"/>
      <c r="BE42" s="465"/>
      <c r="BF42" s="465"/>
      <c r="BG42" s="465"/>
    </row>
    <row r="43" spans="2:59" ht="11.25" customHeight="1" x14ac:dyDescent="0.2">
      <c r="B43" s="165" t="s">
        <v>55</v>
      </c>
      <c r="C43" s="539">
        <v>16.718080915564748</v>
      </c>
      <c r="D43" s="532">
        <v>19.865746125119447</v>
      </c>
      <c r="E43" s="532">
        <v>18.125828330297807</v>
      </c>
      <c r="F43" s="532">
        <v>22.393099667721515</v>
      </c>
      <c r="G43" s="532">
        <v>8.219630856310344</v>
      </c>
      <c r="H43" s="532">
        <v>16.727108711176474</v>
      </c>
      <c r="I43" s="532">
        <v>22.205622271273846</v>
      </c>
      <c r="J43" s="532">
        <v>25.834269281184845</v>
      </c>
      <c r="K43" s="532">
        <v>9.9987329201623965</v>
      </c>
      <c r="L43" s="532">
        <v>22.457512341459559</v>
      </c>
      <c r="M43" s="532">
        <v>24.845823313317553</v>
      </c>
      <c r="N43" s="532">
        <v>36.078831522050734</v>
      </c>
      <c r="O43" s="532">
        <v>9.0346214726567151</v>
      </c>
      <c r="P43" s="532">
        <v>9.0997979350298515</v>
      </c>
      <c r="Q43" s="532">
        <v>18.235998214413797</v>
      </c>
      <c r="R43" s="532">
        <v>30.333152630280068</v>
      </c>
      <c r="S43" s="532">
        <v>26.116307685033973</v>
      </c>
      <c r="T43" s="532">
        <v>25.657327845092297</v>
      </c>
      <c r="U43" s="532">
        <v>33.743440100303388</v>
      </c>
      <c r="V43" s="532">
        <v>25.521987534106501</v>
      </c>
      <c r="W43" s="532">
        <v>17.351132633973798</v>
      </c>
      <c r="X43" s="532">
        <v>36.379897866344393</v>
      </c>
      <c r="Y43" s="532">
        <v>24.195476685009154</v>
      </c>
      <c r="Z43" s="532">
        <v>31.906740747668344</v>
      </c>
      <c r="AA43" s="532">
        <v>9.1632745159127307</v>
      </c>
      <c r="AB43" s="532">
        <v>22.535479768584217</v>
      </c>
      <c r="AC43" s="532">
        <v>21.503583748448094</v>
      </c>
      <c r="AD43" s="532">
        <v>32.155713858066719</v>
      </c>
      <c r="AE43" s="532">
        <v>23.198174059249332</v>
      </c>
      <c r="AF43" s="532">
        <v>35.241076515884053</v>
      </c>
      <c r="AG43" s="532">
        <v>18.735576958166668</v>
      </c>
      <c r="AH43" s="532">
        <v>39.023601550997142</v>
      </c>
      <c r="AI43" s="532">
        <v>17.724654886771553</v>
      </c>
      <c r="AJ43" s="532">
        <v>27.502942033625459</v>
      </c>
      <c r="AK43" s="532">
        <v>34.588042872319335</v>
      </c>
      <c r="AL43" s="532">
        <v>21.66612259122822</v>
      </c>
      <c r="AM43" s="532">
        <v>18.966063983554584</v>
      </c>
      <c r="AN43" s="532">
        <v>24.958333576100834</v>
      </c>
      <c r="AO43" s="532">
        <v>21.353877364549582</v>
      </c>
      <c r="AP43" s="532">
        <v>23.212334876632475</v>
      </c>
      <c r="AQ43" s="532">
        <v>12.682704338787737</v>
      </c>
      <c r="AR43" s="532">
        <v>4.1682734308642546</v>
      </c>
      <c r="AS43" s="532">
        <v>6.6998672078811374</v>
      </c>
      <c r="AT43" s="533">
        <v>17.035922275124943</v>
      </c>
      <c r="AU43" s="465"/>
      <c r="AV43" s="465"/>
      <c r="AW43" s="465"/>
      <c r="AX43" s="465"/>
      <c r="AY43" s="465"/>
      <c r="AZ43" s="465"/>
      <c r="BA43" s="465"/>
      <c r="BB43" s="465"/>
      <c r="BC43" s="465"/>
      <c r="BD43" s="465"/>
      <c r="BE43" s="465"/>
      <c r="BF43" s="465"/>
      <c r="BG43" s="465"/>
    </row>
    <row r="44" spans="2:59" ht="11.25" customHeight="1" x14ac:dyDescent="0.2">
      <c r="B44" s="165" t="s">
        <v>56</v>
      </c>
      <c r="C44" s="540">
        <v>0</v>
      </c>
      <c r="D44" s="534">
        <v>2.2637547600000003</v>
      </c>
      <c r="E44" s="534">
        <v>2.4549471239999998</v>
      </c>
      <c r="F44" s="534">
        <v>3.3315953079999998</v>
      </c>
      <c r="G44" s="534">
        <v>1.889968817</v>
      </c>
      <c r="H44" s="534">
        <v>4.3336863359999995</v>
      </c>
      <c r="I44" s="534">
        <v>4.3194482030000003</v>
      </c>
      <c r="J44" s="534">
        <v>3.0680292949999997</v>
      </c>
      <c r="K44" s="534">
        <v>2.3120545589999901</v>
      </c>
      <c r="L44" s="534">
        <v>4.9548268630000001</v>
      </c>
      <c r="M44" s="534">
        <v>1.1429678369999901</v>
      </c>
      <c r="N44" s="534">
        <v>3.7647100779999998</v>
      </c>
      <c r="O44" s="534">
        <v>5.7367366879999899</v>
      </c>
      <c r="P44" s="534">
        <v>7.8729141560000002</v>
      </c>
      <c r="Q44" s="534">
        <v>3.5796627719999998</v>
      </c>
      <c r="R44" s="534">
        <v>7.1778952420000008</v>
      </c>
      <c r="S44" s="534">
        <v>4.39810769999999</v>
      </c>
      <c r="T44" s="534">
        <v>4.4072815580000002</v>
      </c>
      <c r="U44" s="534">
        <v>1.4165160719999901</v>
      </c>
      <c r="V44" s="534">
        <v>3.3919468300000002</v>
      </c>
      <c r="W44" s="534">
        <v>0</v>
      </c>
      <c r="X44" s="534">
        <v>6.0083096819999895</v>
      </c>
      <c r="Y44" s="534">
        <v>2.5133933280000003</v>
      </c>
      <c r="Z44" s="534">
        <v>1.6507000549999999</v>
      </c>
      <c r="AA44" s="534">
        <v>0</v>
      </c>
      <c r="AB44" s="534">
        <v>5.7736069789999895</v>
      </c>
      <c r="AC44" s="534">
        <v>3.4937151179999901</v>
      </c>
      <c r="AD44" s="534">
        <v>6.0006809459999797</v>
      </c>
      <c r="AE44" s="534">
        <v>7.560910571</v>
      </c>
      <c r="AF44" s="534">
        <v>5.4364864290000003</v>
      </c>
      <c r="AG44" s="534">
        <v>1.8588452049999999</v>
      </c>
      <c r="AH44" s="534">
        <v>3.1317249359999999</v>
      </c>
      <c r="AI44" s="534">
        <v>6.8643653249999996</v>
      </c>
      <c r="AJ44" s="534">
        <v>6.7264313569999903</v>
      </c>
      <c r="AK44" s="534">
        <v>2.8172623840000002</v>
      </c>
      <c r="AL44" s="534">
        <v>1.2176536499999999</v>
      </c>
      <c r="AM44" s="534">
        <v>2.0588235359999998</v>
      </c>
      <c r="AN44" s="534">
        <v>2.5273150580000001</v>
      </c>
      <c r="AO44" s="534">
        <v>1.4553</v>
      </c>
      <c r="AP44" s="534">
        <v>0</v>
      </c>
      <c r="AQ44" s="534">
        <v>0</v>
      </c>
      <c r="AR44" s="534">
        <v>1.5046404040000001</v>
      </c>
      <c r="AS44" s="534">
        <v>2.8256331800000001</v>
      </c>
      <c r="AT44" s="535">
        <v>2.3020447239999999</v>
      </c>
      <c r="AU44" s="465"/>
      <c r="AV44" s="465"/>
      <c r="AW44" s="465"/>
      <c r="AX44" s="465"/>
      <c r="AY44" s="465"/>
      <c r="AZ44" s="465"/>
      <c r="BA44" s="465"/>
      <c r="BB44" s="465"/>
      <c r="BC44" s="465"/>
      <c r="BD44" s="465"/>
      <c r="BE44" s="465"/>
      <c r="BF44" s="465"/>
      <c r="BG44" s="465"/>
    </row>
    <row r="45" spans="2:59" ht="11.25" customHeight="1" x14ac:dyDescent="0.2">
      <c r="B45" s="162" t="s">
        <v>57</v>
      </c>
      <c r="C45" s="541">
        <v>7.4008125479999993</v>
      </c>
      <c r="D45" s="536">
        <v>7.1800999929999998</v>
      </c>
      <c r="E45" s="536">
        <v>13.379999999999999</v>
      </c>
      <c r="F45" s="536">
        <v>6.6707915199999999</v>
      </c>
      <c r="G45" s="536">
        <v>45.897430164999996</v>
      </c>
      <c r="H45" s="536">
        <v>25.201505013049999</v>
      </c>
      <c r="I45" s="536">
        <v>0</v>
      </c>
      <c r="J45" s="536">
        <v>13.703857360000001</v>
      </c>
      <c r="K45" s="536">
        <v>10.762433009</v>
      </c>
      <c r="L45" s="536">
        <v>8.3783999999999992</v>
      </c>
      <c r="M45" s="536">
        <v>7.36</v>
      </c>
      <c r="N45" s="536">
        <v>20.71</v>
      </c>
      <c r="O45" s="536">
        <v>3.361834692</v>
      </c>
      <c r="P45" s="536">
        <v>19.545698337999998</v>
      </c>
      <c r="Q45" s="536">
        <v>18.132806355</v>
      </c>
      <c r="R45" s="536">
        <v>64.130558186000002</v>
      </c>
      <c r="S45" s="536">
        <v>28.965731542</v>
      </c>
      <c r="T45" s="536">
        <v>28.236764261999991</v>
      </c>
      <c r="U45" s="536">
        <v>18</v>
      </c>
      <c r="V45" s="536">
        <v>36.029433959173097</v>
      </c>
      <c r="W45" s="536">
        <v>19.971151761533019</v>
      </c>
      <c r="X45" s="536">
        <v>21.880941880999991</v>
      </c>
      <c r="Y45" s="536">
        <v>0</v>
      </c>
      <c r="Z45" s="536">
        <v>44.779481071999996</v>
      </c>
      <c r="AA45" s="536">
        <v>8.1</v>
      </c>
      <c r="AB45" s="536">
        <v>24.028249963</v>
      </c>
      <c r="AC45" s="536">
        <v>25.357173187248403</v>
      </c>
      <c r="AD45" s="536">
        <v>20.24363</v>
      </c>
      <c r="AE45" s="536">
        <v>10.2714052</v>
      </c>
      <c r="AF45" s="536">
        <v>28.956287874000001</v>
      </c>
      <c r="AG45" s="536">
        <v>25.175586960128083</v>
      </c>
      <c r="AH45" s="536">
        <v>24.807699999999993</v>
      </c>
      <c r="AI45" s="536">
        <v>23.129308786999999</v>
      </c>
      <c r="AJ45" s="536">
        <v>23.001744677000001</v>
      </c>
      <c r="AK45" s="536">
        <v>24.638173506999998</v>
      </c>
      <c r="AL45" s="536">
        <v>38.055</v>
      </c>
      <c r="AM45" s="536">
        <v>11.8</v>
      </c>
      <c r="AN45" s="536">
        <v>60.098313333</v>
      </c>
      <c r="AO45" s="536">
        <v>25.034607024</v>
      </c>
      <c r="AP45" s="536">
        <v>7.2</v>
      </c>
      <c r="AQ45" s="536">
        <v>20.51947788899999</v>
      </c>
      <c r="AR45" s="536">
        <v>28.145737975999989</v>
      </c>
      <c r="AS45" s="536">
        <v>51.402449544999996</v>
      </c>
      <c r="AT45" s="537">
        <v>66.342310626999989</v>
      </c>
      <c r="AU45" s="465"/>
      <c r="AV45" s="465"/>
      <c r="AW45" s="465"/>
      <c r="AX45" s="465"/>
      <c r="AY45" s="465"/>
      <c r="AZ45" s="465"/>
      <c r="BA45" s="465"/>
      <c r="BB45" s="465"/>
      <c r="BC45" s="465"/>
      <c r="BD45" s="465"/>
      <c r="BE45" s="465"/>
      <c r="BF45" s="465"/>
      <c r="BG45" s="465"/>
    </row>
    <row r="46" spans="2:59" ht="11.25" customHeight="1" x14ac:dyDescent="0.2">
      <c r="B46" s="101" t="s">
        <v>143</v>
      </c>
    </row>
    <row r="47" spans="2:59" ht="11.25" customHeight="1" x14ac:dyDescent="0.2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48" spans="2:59" ht="11.25" customHeight="1" x14ac:dyDescent="0.2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</row>
    <row r="49" spans="3:36" ht="11.25" customHeight="1" x14ac:dyDescent="0.2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</row>
    <row r="50" spans="3:36" ht="11.25" customHeight="1" x14ac:dyDescent="0.2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</row>
    <row r="51" spans="3:36" ht="11.25" customHeight="1" x14ac:dyDescent="0.2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</row>
    <row r="52" spans="3:36" ht="11.25" customHeight="1" x14ac:dyDescent="0.2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</row>
    <row r="53" spans="3:36" ht="11.25" customHeight="1" x14ac:dyDescent="0.2">
      <c r="C53" s="9"/>
    </row>
  </sheetData>
  <mergeCells count="12">
    <mergeCell ref="U6:V6"/>
    <mergeCell ref="W38:Z38"/>
    <mergeCell ref="C38:F38"/>
    <mergeCell ref="G38:J38"/>
    <mergeCell ref="K38:N38"/>
    <mergeCell ref="O38:R38"/>
    <mergeCell ref="S38:V38"/>
    <mergeCell ref="AI38:AL38"/>
    <mergeCell ref="AE38:AH38"/>
    <mergeCell ref="AA38:AD38"/>
    <mergeCell ref="AM38:AP38"/>
    <mergeCell ref="AQ38:AT38"/>
  </mergeCells>
  <phoneticPr fontId="5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6"/>
  </sheetPr>
  <dimension ref="A1:AZ49"/>
  <sheetViews>
    <sheetView showGridLines="0" topLeftCell="A4" zoomScaleNormal="100" workbookViewId="0">
      <selection activeCell="W59" sqref="W59"/>
    </sheetView>
  </sheetViews>
  <sheetFormatPr defaultColWidth="9.140625" defaultRowHeight="11.25" customHeight="1" x14ac:dyDescent="0.2"/>
  <cols>
    <col min="1" max="1" width="3.28515625" style="8" customWidth="1"/>
    <col min="2" max="2" width="12.28515625" style="8" bestFit="1" customWidth="1"/>
    <col min="3" max="40" width="6.7109375" style="8" customWidth="1"/>
    <col min="41" max="50" width="6.28515625" style="8" customWidth="1"/>
    <col min="51" max="16384" width="9.140625" style="8"/>
  </cols>
  <sheetData>
    <row r="1" spans="1:23" ht="11.25" customHeight="1" x14ac:dyDescent="0.2">
      <c r="A1" s="72"/>
    </row>
    <row r="3" spans="1:23" ht="11.25" customHeight="1" x14ac:dyDescent="0.25">
      <c r="G3" s="378"/>
    </row>
    <row r="5" spans="1:23" ht="11.25" customHeight="1" x14ac:dyDescent="0.2">
      <c r="C5" s="92" t="s">
        <v>144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23" ht="11.25" customHeight="1" x14ac:dyDescent="0.2">
      <c r="B6" s="1"/>
      <c r="C6" s="161">
        <v>2007</v>
      </c>
      <c r="D6" s="161">
        <v>2008</v>
      </c>
      <c r="E6" s="161">
        <v>2009</v>
      </c>
      <c r="F6" s="161">
        <v>2010</v>
      </c>
      <c r="G6" s="161">
        <v>2011</v>
      </c>
      <c r="H6" s="161">
        <v>2012</v>
      </c>
      <c r="I6" s="161">
        <v>2013</v>
      </c>
      <c r="J6" s="161">
        <v>2014</v>
      </c>
      <c r="K6" s="161">
        <v>2015</v>
      </c>
      <c r="L6" s="161">
        <v>2016</v>
      </c>
      <c r="M6" s="161">
        <v>2017</v>
      </c>
      <c r="N6" s="161">
        <v>2018</v>
      </c>
      <c r="O6" s="208">
        <v>2019</v>
      </c>
      <c r="P6" s="367">
        <v>2020</v>
      </c>
      <c r="V6" s="617"/>
      <c r="W6" s="617"/>
    </row>
    <row r="7" spans="1:23" ht="11.25" customHeight="1" x14ac:dyDescent="0.2">
      <c r="B7" s="157" t="s">
        <v>52</v>
      </c>
      <c r="C7" s="45">
        <v>139</v>
      </c>
      <c r="D7" s="45">
        <v>136</v>
      </c>
      <c r="E7" s="45">
        <v>132</v>
      </c>
      <c r="F7" s="45">
        <v>141</v>
      </c>
      <c r="G7" s="45">
        <v>157</v>
      </c>
      <c r="H7" s="45">
        <v>172</v>
      </c>
      <c r="I7" s="45">
        <v>176</v>
      </c>
      <c r="J7" s="45">
        <v>172</v>
      </c>
      <c r="K7" s="45">
        <v>204</v>
      </c>
      <c r="L7" s="45">
        <v>218</v>
      </c>
      <c r="M7" s="45">
        <v>173</v>
      </c>
      <c r="N7" s="45">
        <v>147</v>
      </c>
      <c r="O7" s="45">
        <v>130</v>
      </c>
      <c r="P7" s="46">
        <v>111</v>
      </c>
      <c r="Q7" s="15"/>
    </row>
    <row r="8" spans="1:23" ht="11.25" customHeight="1" x14ac:dyDescent="0.2">
      <c r="B8" s="158" t="s">
        <v>53</v>
      </c>
      <c r="C8" s="48">
        <v>243</v>
      </c>
      <c r="D8" s="48">
        <v>177</v>
      </c>
      <c r="E8" s="48">
        <v>118</v>
      </c>
      <c r="F8" s="48">
        <v>217</v>
      </c>
      <c r="G8" s="48">
        <v>264</v>
      </c>
      <c r="H8" s="48">
        <v>311</v>
      </c>
      <c r="I8" s="48">
        <v>303</v>
      </c>
      <c r="J8" s="48">
        <v>306</v>
      </c>
      <c r="K8" s="48">
        <v>282</v>
      </c>
      <c r="L8" s="48">
        <v>311</v>
      </c>
      <c r="M8" s="48">
        <v>340</v>
      </c>
      <c r="N8" s="48">
        <v>302</v>
      </c>
      <c r="O8" s="48">
        <v>219</v>
      </c>
      <c r="P8" s="49">
        <v>162</v>
      </c>
      <c r="Q8" s="15"/>
    </row>
    <row r="9" spans="1:23" ht="11.25" customHeight="1" x14ac:dyDescent="0.2">
      <c r="B9" s="158" t="s">
        <v>54</v>
      </c>
      <c r="C9" s="51">
        <v>408</v>
      </c>
      <c r="D9" s="51">
        <v>268</v>
      </c>
      <c r="E9" s="51">
        <v>141</v>
      </c>
      <c r="F9" s="51">
        <v>331</v>
      </c>
      <c r="G9" s="51">
        <v>354</v>
      </c>
      <c r="H9" s="51">
        <v>456</v>
      </c>
      <c r="I9" s="51">
        <v>404</v>
      </c>
      <c r="J9" s="51">
        <v>602</v>
      </c>
      <c r="K9" s="51">
        <v>634</v>
      </c>
      <c r="L9" s="51">
        <v>569</v>
      </c>
      <c r="M9" s="51">
        <v>551</v>
      </c>
      <c r="N9" s="51">
        <v>631</v>
      </c>
      <c r="O9" s="51">
        <v>567</v>
      </c>
      <c r="P9" s="52">
        <v>390</v>
      </c>
      <c r="Q9" s="15"/>
    </row>
    <row r="10" spans="1:23" ht="11.25" customHeight="1" x14ac:dyDescent="0.2">
      <c r="B10" s="158" t="s">
        <v>55</v>
      </c>
      <c r="C10" s="48">
        <v>96</v>
      </c>
      <c r="D10" s="48">
        <v>38</v>
      </c>
      <c r="E10" s="48">
        <v>32</v>
      </c>
      <c r="F10" s="48">
        <v>116</v>
      </c>
      <c r="G10" s="48">
        <v>106</v>
      </c>
      <c r="H10" s="48">
        <v>134</v>
      </c>
      <c r="I10" s="48">
        <v>98</v>
      </c>
      <c r="J10" s="48">
        <v>156</v>
      </c>
      <c r="K10" s="48">
        <v>156</v>
      </c>
      <c r="L10" s="48">
        <v>120</v>
      </c>
      <c r="M10" s="48">
        <v>162</v>
      </c>
      <c r="N10" s="48">
        <v>144</v>
      </c>
      <c r="O10" s="48">
        <v>128</v>
      </c>
      <c r="P10" s="49">
        <v>58</v>
      </c>
      <c r="Q10" s="15"/>
    </row>
    <row r="11" spans="1:23" ht="11.25" customHeight="1" x14ac:dyDescent="0.2">
      <c r="B11" s="158" t="s">
        <v>56</v>
      </c>
      <c r="C11" s="51">
        <v>5</v>
      </c>
      <c r="D11" s="51">
        <v>2</v>
      </c>
      <c r="E11" s="51">
        <v>5</v>
      </c>
      <c r="F11" s="51">
        <v>5</v>
      </c>
      <c r="G11" s="51">
        <v>9</v>
      </c>
      <c r="H11" s="51">
        <v>8</v>
      </c>
      <c r="I11" s="51">
        <v>15</v>
      </c>
      <c r="J11" s="51">
        <v>9</v>
      </c>
      <c r="K11" s="51">
        <v>7</v>
      </c>
      <c r="L11" s="51">
        <v>10</v>
      </c>
      <c r="M11" s="51">
        <v>12</v>
      </c>
      <c r="N11" s="51">
        <v>11</v>
      </c>
      <c r="O11" s="51">
        <v>4</v>
      </c>
      <c r="P11" s="52">
        <v>4</v>
      </c>
      <c r="Q11" s="15"/>
    </row>
    <row r="12" spans="1:23" ht="11.25" customHeight="1" x14ac:dyDescent="0.2">
      <c r="B12" s="159" t="s">
        <v>57</v>
      </c>
      <c r="C12" s="542">
        <v>12</v>
      </c>
      <c r="D12" s="542">
        <v>5</v>
      </c>
      <c r="E12" s="542">
        <v>7</v>
      </c>
      <c r="F12" s="542">
        <v>9</v>
      </c>
      <c r="G12" s="542">
        <v>15</v>
      </c>
      <c r="H12" s="542">
        <v>13</v>
      </c>
      <c r="I12" s="542">
        <v>19</v>
      </c>
      <c r="J12" s="542">
        <v>26</v>
      </c>
      <c r="K12" s="542">
        <v>18</v>
      </c>
      <c r="L12" s="542">
        <v>20</v>
      </c>
      <c r="M12" s="542">
        <v>21</v>
      </c>
      <c r="N12" s="542">
        <v>22</v>
      </c>
      <c r="O12" s="542">
        <v>21</v>
      </c>
      <c r="P12" s="543">
        <v>38</v>
      </c>
      <c r="Q12" s="15"/>
    </row>
    <row r="13" spans="1:23" ht="11.25" customHeight="1" x14ac:dyDescent="0.2">
      <c r="B13" s="101" t="s">
        <v>45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5" spans="1:23" ht="11.25" customHeight="1" x14ac:dyDescent="0.2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Q15" s="10"/>
    </row>
    <row r="37" spans="2:52" ht="11.25" customHeight="1" x14ac:dyDescent="0.2">
      <c r="C37" s="92" t="s">
        <v>145</v>
      </c>
    </row>
    <row r="38" spans="2:52" ht="11.25" customHeight="1" x14ac:dyDescent="0.2">
      <c r="C38" s="608">
        <v>2010</v>
      </c>
      <c r="D38" s="609"/>
      <c r="E38" s="609"/>
      <c r="F38" s="609"/>
      <c r="G38" s="609">
        <v>2011</v>
      </c>
      <c r="H38" s="609"/>
      <c r="I38" s="609"/>
      <c r="J38" s="609"/>
      <c r="K38" s="609">
        <v>2012</v>
      </c>
      <c r="L38" s="609"/>
      <c r="M38" s="609"/>
      <c r="N38" s="609"/>
      <c r="O38" s="609">
        <v>2013</v>
      </c>
      <c r="P38" s="609"/>
      <c r="Q38" s="609"/>
      <c r="R38" s="609"/>
      <c r="S38" s="609">
        <v>2014</v>
      </c>
      <c r="T38" s="609"/>
      <c r="U38" s="609"/>
      <c r="V38" s="609"/>
      <c r="W38" s="609">
        <v>2015</v>
      </c>
      <c r="X38" s="609"/>
      <c r="Y38" s="609"/>
      <c r="Z38" s="609"/>
      <c r="AA38" s="609">
        <v>2016</v>
      </c>
      <c r="AB38" s="609"/>
      <c r="AC38" s="609"/>
      <c r="AD38" s="609"/>
      <c r="AE38" s="609">
        <v>2017</v>
      </c>
      <c r="AF38" s="609"/>
      <c r="AG38" s="609"/>
      <c r="AH38" s="609"/>
      <c r="AI38" s="609">
        <v>2018</v>
      </c>
      <c r="AJ38" s="609"/>
      <c r="AK38" s="609"/>
      <c r="AL38" s="609"/>
      <c r="AM38" s="609">
        <v>2019</v>
      </c>
      <c r="AN38" s="609"/>
      <c r="AO38" s="609"/>
      <c r="AP38" s="609"/>
      <c r="AQ38" s="606">
        <v>2020</v>
      </c>
      <c r="AR38" s="606"/>
      <c r="AS38" s="606"/>
      <c r="AT38" s="607"/>
    </row>
    <row r="39" spans="2:52" ht="11.25" customHeight="1" x14ac:dyDescent="0.2">
      <c r="C39" s="162" t="s">
        <v>46</v>
      </c>
      <c r="D39" s="163" t="s">
        <v>47</v>
      </c>
      <c r="E39" s="163" t="s">
        <v>48</v>
      </c>
      <c r="F39" s="163" t="s">
        <v>49</v>
      </c>
      <c r="G39" s="163" t="s">
        <v>46</v>
      </c>
      <c r="H39" s="163" t="s">
        <v>47</v>
      </c>
      <c r="I39" s="163" t="s">
        <v>48</v>
      </c>
      <c r="J39" s="163" t="s">
        <v>49</v>
      </c>
      <c r="K39" s="163" t="s">
        <v>46</v>
      </c>
      <c r="L39" s="163" t="s">
        <v>47</v>
      </c>
      <c r="M39" s="163" t="s">
        <v>48</v>
      </c>
      <c r="N39" s="163" t="s">
        <v>49</v>
      </c>
      <c r="O39" s="163" t="s">
        <v>46</v>
      </c>
      <c r="P39" s="163" t="s">
        <v>47</v>
      </c>
      <c r="Q39" s="163" t="s">
        <v>48</v>
      </c>
      <c r="R39" s="163" t="s">
        <v>49</v>
      </c>
      <c r="S39" s="163" t="s">
        <v>46</v>
      </c>
      <c r="T39" s="163" t="s">
        <v>47</v>
      </c>
      <c r="U39" s="163" t="s">
        <v>48</v>
      </c>
      <c r="V39" s="163" t="s">
        <v>49</v>
      </c>
      <c r="W39" s="163" t="s">
        <v>46</v>
      </c>
      <c r="X39" s="163" t="s">
        <v>47</v>
      </c>
      <c r="Y39" s="163" t="s">
        <v>48</v>
      </c>
      <c r="Z39" s="163" t="s">
        <v>49</v>
      </c>
      <c r="AA39" s="163" t="s">
        <v>46</v>
      </c>
      <c r="AB39" s="163" t="s">
        <v>47</v>
      </c>
      <c r="AC39" s="163" t="s">
        <v>48</v>
      </c>
      <c r="AD39" s="163" t="s">
        <v>49</v>
      </c>
      <c r="AE39" s="163" t="s">
        <v>46</v>
      </c>
      <c r="AF39" s="163" t="s">
        <v>47</v>
      </c>
      <c r="AG39" s="163" t="s">
        <v>48</v>
      </c>
      <c r="AH39" s="163" t="s">
        <v>49</v>
      </c>
      <c r="AI39" s="163" t="s">
        <v>46</v>
      </c>
      <c r="AJ39" s="163" t="s">
        <v>47</v>
      </c>
      <c r="AK39" s="163" t="s">
        <v>48</v>
      </c>
      <c r="AL39" s="163" t="s">
        <v>49</v>
      </c>
      <c r="AM39" s="163" t="s">
        <v>46</v>
      </c>
      <c r="AN39" s="163" t="s">
        <v>47</v>
      </c>
      <c r="AO39" s="163" t="s">
        <v>48</v>
      </c>
      <c r="AP39" s="163" t="s">
        <v>49</v>
      </c>
      <c r="AQ39" s="163" t="s">
        <v>46</v>
      </c>
      <c r="AR39" s="163" t="s">
        <v>47</v>
      </c>
      <c r="AS39" s="163" t="s">
        <v>48</v>
      </c>
      <c r="AT39" s="392" t="s">
        <v>49</v>
      </c>
    </row>
    <row r="40" spans="2:52" ht="11.25" customHeight="1" x14ac:dyDescent="0.2">
      <c r="B40" s="601" t="s">
        <v>52</v>
      </c>
      <c r="C40" s="44">
        <v>43</v>
      </c>
      <c r="D40" s="45">
        <v>30</v>
      </c>
      <c r="E40" s="45">
        <v>36</v>
      </c>
      <c r="F40" s="45">
        <v>32</v>
      </c>
      <c r="G40" s="45">
        <v>72</v>
      </c>
      <c r="H40" s="45">
        <v>25</v>
      </c>
      <c r="I40" s="45">
        <v>23</v>
      </c>
      <c r="J40" s="45">
        <v>37</v>
      </c>
      <c r="K40" s="45">
        <v>44</v>
      </c>
      <c r="L40" s="45">
        <v>31</v>
      </c>
      <c r="M40" s="45">
        <v>43</v>
      </c>
      <c r="N40" s="45">
        <v>54</v>
      </c>
      <c r="O40" s="45">
        <v>42</v>
      </c>
      <c r="P40" s="45">
        <v>38</v>
      </c>
      <c r="Q40" s="45">
        <v>36</v>
      </c>
      <c r="R40" s="45">
        <v>60</v>
      </c>
      <c r="S40" s="45">
        <v>46</v>
      </c>
      <c r="T40" s="45">
        <v>44</v>
      </c>
      <c r="U40" s="45">
        <v>39</v>
      </c>
      <c r="V40" s="45">
        <v>43</v>
      </c>
      <c r="W40" s="45">
        <v>51</v>
      </c>
      <c r="X40" s="45">
        <v>51</v>
      </c>
      <c r="Y40" s="45">
        <v>44</v>
      </c>
      <c r="Z40" s="45">
        <v>58</v>
      </c>
      <c r="AA40" s="45">
        <v>66</v>
      </c>
      <c r="AB40" s="45">
        <v>52</v>
      </c>
      <c r="AC40" s="45">
        <v>46</v>
      </c>
      <c r="AD40" s="45">
        <v>54</v>
      </c>
      <c r="AE40" s="45">
        <v>55</v>
      </c>
      <c r="AF40" s="45">
        <v>57</v>
      </c>
      <c r="AG40" s="45">
        <v>31</v>
      </c>
      <c r="AH40" s="45">
        <v>30</v>
      </c>
      <c r="AI40" s="45">
        <v>38</v>
      </c>
      <c r="AJ40" s="45">
        <v>37</v>
      </c>
      <c r="AK40" s="45">
        <v>31</v>
      </c>
      <c r="AL40" s="45">
        <v>41</v>
      </c>
      <c r="AM40" s="45">
        <v>45</v>
      </c>
      <c r="AN40" s="45">
        <v>14</v>
      </c>
      <c r="AO40" s="45">
        <v>22</v>
      </c>
      <c r="AP40" s="45">
        <v>49</v>
      </c>
      <c r="AQ40" s="45">
        <v>41</v>
      </c>
      <c r="AR40" s="45">
        <v>20</v>
      </c>
      <c r="AS40" s="45">
        <v>29</v>
      </c>
      <c r="AT40" s="46">
        <v>21</v>
      </c>
    </row>
    <row r="41" spans="2:52" ht="11.25" customHeight="1" x14ac:dyDescent="0.2">
      <c r="B41" s="165" t="s">
        <v>53</v>
      </c>
      <c r="C41" s="47">
        <v>60</v>
      </c>
      <c r="D41" s="48">
        <v>42</v>
      </c>
      <c r="E41" s="48">
        <v>32</v>
      </c>
      <c r="F41" s="48">
        <v>83</v>
      </c>
      <c r="G41" s="48">
        <v>69</v>
      </c>
      <c r="H41" s="48">
        <v>58</v>
      </c>
      <c r="I41" s="48">
        <v>49</v>
      </c>
      <c r="J41" s="48">
        <v>88</v>
      </c>
      <c r="K41" s="48">
        <v>76</v>
      </c>
      <c r="L41" s="48">
        <v>79</v>
      </c>
      <c r="M41" s="48">
        <v>72</v>
      </c>
      <c r="N41" s="48">
        <v>84</v>
      </c>
      <c r="O41" s="48">
        <v>52</v>
      </c>
      <c r="P41" s="48">
        <v>71</v>
      </c>
      <c r="Q41" s="48">
        <v>82</v>
      </c>
      <c r="R41" s="48">
        <v>98</v>
      </c>
      <c r="S41" s="48">
        <v>82</v>
      </c>
      <c r="T41" s="48">
        <v>55</v>
      </c>
      <c r="U41" s="48">
        <v>75</v>
      </c>
      <c r="V41" s="48">
        <v>94</v>
      </c>
      <c r="W41" s="48">
        <v>83</v>
      </c>
      <c r="X41" s="48">
        <v>60</v>
      </c>
      <c r="Y41" s="48">
        <v>66</v>
      </c>
      <c r="Z41" s="48">
        <v>73</v>
      </c>
      <c r="AA41" s="48">
        <v>66</v>
      </c>
      <c r="AB41" s="48">
        <v>70</v>
      </c>
      <c r="AC41" s="48">
        <v>89</v>
      </c>
      <c r="AD41" s="48">
        <v>86</v>
      </c>
      <c r="AE41" s="48">
        <v>55</v>
      </c>
      <c r="AF41" s="48">
        <v>96</v>
      </c>
      <c r="AG41" s="48">
        <v>115</v>
      </c>
      <c r="AH41" s="48">
        <v>74</v>
      </c>
      <c r="AI41" s="48">
        <v>95</v>
      </c>
      <c r="AJ41" s="48">
        <v>58</v>
      </c>
      <c r="AK41" s="48">
        <v>71</v>
      </c>
      <c r="AL41" s="48">
        <v>78</v>
      </c>
      <c r="AM41" s="48">
        <v>49</v>
      </c>
      <c r="AN41" s="48">
        <v>52</v>
      </c>
      <c r="AO41" s="48">
        <v>69</v>
      </c>
      <c r="AP41" s="48">
        <v>49</v>
      </c>
      <c r="AQ41" s="48">
        <v>57</v>
      </c>
      <c r="AR41" s="48">
        <v>25</v>
      </c>
      <c r="AS41" s="48">
        <v>53</v>
      </c>
      <c r="AT41" s="49">
        <v>27</v>
      </c>
    </row>
    <row r="42" spans="2:52" ht="11.25" customHeight="1" x14ac:dyDescent="0.2">
      <c r="B42" s="165" t="s">
        <v>54</v>
      </c>
      <c r="C42" s="50">
        <v>76</v>
      </c>
      <c r="D42" s="51">
        <v>84</v>
      </c>
      <c r="E42" s="51">
        <v>66</v>
      </c>
      <c r="F42" s="51">
        <v>105</v>
      </c>
      <c r="G42" s="51">
        <v>47</v>
      </c>
      <c r="H42" s="51">
        <v>100</v>
      </c>
      <c r="I42" s="51">
        <v>103</v>
      </c>
      <c r="J42" s="51">
        <v>104</v>
      </c>
      <c r="K42" s="51">
        <v>139</v>
      </c>
      <c r="L42" s="51">
        <v>97</v>
      </c>
      <c r="M42" s="51">
        <v>74</v>
      </c>
      <c r="N42" s="51">
        <v>146</v>
      </c>
      <c r="O42" s="51">
        <v>98</v>
      </c>
      <c r="P42" s="51">
        <v>88</v>
      </c>
      <c r="Q42" s="51">
        <v>96</v>
      </c>
      <c r="R42" s="51">
        <v>122</v>
      </c>
      <c r="S42" s="51">
        <v>121</v>
      </c>
      <c r="T42" s="51">
        <v>146</v>
      </c>
      <c r="U42" s="51">
        <v>173</v>
      </c>
      <c r="V42" s="51">
        <v>162</v>
      </c>
      <c r="W42" s="51">
        <v>178</v>
      </c>
      <c r="X42" s="51">
        <v>130</v>
      </c>
      <c r="Y42" s="51">
        <v>148</v>
      </c>
      <c r="Z42" s="51">
        <v>178</v>
      </c>
      <c r="AA42" s="51">
        <v>148</v>
      </c>
      <c r="AB42" s="51">
        <v>158</v>
      </c>
      <c r="AC42" s="51">
        <v>132</v>
      </c>
      <c r="AD42" s="51">
        <v>131</v>
      </c>
      <c r="AE42" s="51">
        <v>141</v>
      </c>
      <c r="AF42" s="51">
        <v>116</v>
      </c>
      <c r="AG42" s="51">
        <v>140</v>
      </c>
      <c r="AH42" s="51">
        <v>154</v>
      </c>
      <c r="AI42" s="51">
        <v>156</v>
      </c>
      <c r="AJ42" s="51">
        <v>166</v>
      </c>
      <c r="AK42" s="51">
        <v>142</v>
      </c>
      <c r="AL42" s="51">
        <v>167</v>
      </c>
      <c r="AM42" s="51">
        <v>150</v>
      </c>
      <c r="AN42" s="51">
        <v>142</v>
      </c>
      <c r="AO42" s="51">
        <v>138</v>
      </c>
      <c r="AP42" s="51">
        <v>137</v>
      </c>
      <c r="AQ42" s="51">
        <v>130</v>
      </c>
      <c r="AR42" s="51">
        <v>51</v>
      </c>
      <c r="AS42" s="51">
        <v>65</v>
      </c>
      <c r="AT42" s="52">
        <v>144</v>
      </c>
    </row>
    <row r="43" spans="2:52" ht="11.25" customHeight="1" x14ac:dyDescent="0.2">
      <c r="B43" s="165" t="s">
        <v>55</v>
      </c>
      <c r="C43" s="47">
        <v>26</v>
      </c>
      <c r="D43" s="48">
        <v>30</v>
      </c>
      <c r="E43" s="48">
        <v>28</v>
      </c>
      <c r="F43" s="48">
        <v>32</v>
      </c>
      <c r="G43" s="48">
        <v>12</v>
      </c>
      <c r="H43" s="48">
        <v>24</v>
      </c>
      <c r="I43" s="48">
        <v>32</v>
      </c>
      <c r="J43" s="48">
        <v>38</v>
      </c>
      <c r="K43" s="48">
        <v>14</v>
      </c>
      <c r="L43" s="48">
        <v>32</v>
      </c>
      <c r="M43" s="48">
        <v>36</v>
      </c>
      <c r="N43" s="48">
        <v>52</v>
      </c>
      <c r="O43" s="48">
        <v>14</v>
      </c>
      <c r="P43" s="48">
        <v>14</v>
      </c>
      <c r="Q43" s="48">
        <v>26</v>
      </c>
      <c r="R43" s="48">
        <v>44</v>
      </c>
      <c r="S43" s="48">
        <v>38</v>
      </c>
      <c r="T43" s="48">
        <v>36</v>
      </c>
      <c r="U43" s="48">
        <v>46</v>
      </c>
      <c r="V43" s="48">
        <v>36</v>
      </c>
      <c r="W43" s="48">
        <v>24</v>
      </c>
      <c r="X43" s="48">
        <v>52</v>
      </c>
      <c r="Y43" s="48">
        <v>34</v>
      </c>
      <c r="Z43" s="48">
        <v>46</v>
      </c>
      <c r="AA43" s="48">
        <v>14</v>
      </c>
      <c r="AB43" s="48">
        <v>32</v>
      </c>
      <c r="AC43" s="48">
        <v>30</v>
      </c>
      <c r="AD43" s="48">
        <v>44</v>
      </c>
      <c r="AE43" s="48">
        <v>32</v>
      </c>
      <c r="AF43" s="48">
        <v>50</v>
      </c>
      <c r="AG43" s="48">
        <v>26</v>
      </c>
      <c r="AH43" s="48">
        <v>54</v>
      </c>
      <c r="AI43" s="48">
        <v>24</v>
      </c>
      <c r="AJ43" s="48">
        <v>40</v>
      </c>
      <c r="AK43" s="48">
        <v>48</v>
      </c>
      <c r="AL43" s="48">
        <v>32</v>
      </c>
      <c r="AM43" s="48">
        <v>28</v>
      </c>
      <c r="AN43" s="48">
        <v>36</v>
      </c>
      <c r="AO43" s="48">
        <v>30</v>
      </c>
      <c r="AP43" s="48">
        <v>34</v>
      </c>
      <c r="AQ43" s="48">
        <v>18</v>
      </c>
      <c r="AR43" s="48">
        <v>6</v>
      </c>
      <c r="AS43" s="48">
        <v>10</v>
      </c>
      <c r="AT43" s="49">
        <v>24</v>
      </c>
    </row>
    <row r="44" spans="2:52" ht="11.25" customHeight="1" x14ac:dyDescent="0.2">
      <c r="B44" s="165" t="s">
        <v>56</v>
      </c>
      <c r="C44" s="50">
        <v>0</v>
      </c>
      <c r="D44" s="51">
        <v>2</v>
      </c>
      <c r="E44" s="51">
        <v>1</v>
      </c>
      <c r="F44" s="51">
        <v>2</v>
      </c>
      <c r="G44" s="51">
        <v>1</v>
      </c>
      <c r="H44" s="51">
        <v>3</v>
      </c>
      <c r="I44" s="51">
        <v>3</v>
      </c>
      <c r="J44" s="51">
        <v>2</v>
      </c>
      <c r="K44" s="51">
        <v>2</v>
      </c>
      <c r="L44" s="51">
        <v>3</v>
      </c>
      <c r="M44" s="51">
        <v>1</v>
      </c>
      <c r="N44" s="51">
        <v>2</v>
      </c>
      <c r="O44" s="51">
        <v>4</v>
      </c>
      <c r="P44" s="51">
        <v>5</v>
      </c>
      <c r="Q44" s="51">
        <v>2</v>
      </c>
      <c r="R44" s="51">
        <v>4</v>
      </c>
      <c r="S44" s="51">
        <v>3</v>
      </c>
      <c r="T44" s="51">
        <v>3</v>
      </c>
      <c r="U44" s="51">
        <v>1</v>
      </c>
      <c r="V44" s="51">
        <v>2</v>
      </c>
      <c r="W44" s="51">
        <v>0</v>
      </c>
      <c r="X44" s="51">
        <v>4</v>
      </c>
      <c r="Y44" s="51">
        <v>2</v>
      </c>
      <c r="Z44" s="51">
        <v>1</v>
      </c>
      <c r="AA44" s="51">
        <v>0</v>
      </c>
      <c r="AB44" s="51">
        <v>4</v>
      </c>
      <c r="AC44" s="51">
        <v>2</v>
      </c>
      <c r="AD44" s="51">
        <v>4</v>
      </c>
      <c r="AE44" s="51">
        <v>5</v>
      </c>
      <c r="AF44" s="51">
        <v>4</v>
      </c>
      <c r="AG44" s="51">
        <v>1</v>
      </c>
      <c r="AH44" s="51">
        <v>2</v>
      </c>
      <c r="AI44" s="51">
        <v>4</v>
      </c>
      <c r="AJ44" s="51">
        <v>4</v>
      </c>
      <c r="AK44" s="51">
        <v>2</v>
      </c>
      <c r="AL44" s="51">
        <v>1</v>
      </c>
      <c r="AM44" s="51">
        <v>1</v>
      </c>
      <c r="AN44" s="51">
        <v>2</v>
      </c>
      <c r="AO44" s="51">
        <v>1</v>
      </c>
      <c r="AP44" s="51">
        <v>0</v>
      </c>
      <c r="AQ44" s="51">
        <v>0</v>
      </c>
      <c r="AR44" s="51">
        <v>1</v>
      </c>
      <c r="AS44" s="51">
        <v>2</v>
      </c>
      <c r="AT44" s="52">
        <v>1</v>
      </c>
    </row>
    <row r="45" spans="2:52" ht="11.25" customHeight="1" x14ac:dyDescent="0.2">
      <c r="B45" s="162" t="s">
        <v>57</v>
      </c>
      <c r="C45" s="544">
        <v>2</v>
      </c>
      <c r="D45" s="542">
        <v>2</v>
      </c>
      <c r="E45" s="542">
        <v>3</v>
      </c>
      <c r="F45" s="542">
        <v>2</v>
      </c>
      <c r="G45" s="542">
        <v>5</v>
      </c>
      <c r="H45" s="542">
        <v>6</v>
      </c>
      <c r="I45" s="542">
        <v>0</v>
      </c>
      <c r="J45" s="542">
        <v>4</v>
      </c>
      <c r="K45" s="542">
        <v>3</v>
      </c>
      <c r="L45" s="542">
        <v>3</v>
      </c>
      <c r="M45" s="542">
        <v>2</v>
      </c>
      <c r="N45" s="542">
        <v>5</v>
      </c>
      <c r="O45" s="542">
        <v>1</v>
      </c>
      <c r="P45" s="542">
        <v>4</v>
      </c>
      <c r="Q45" s="542">
        <v>4</v>
      </c>
      <c r="R45" s="542">
        <v>10</v>
      </c>
      <c r="S45" s="542">
        <v>4</v>
      </c>
      <c r="T45" s="542">
        <v>9</v>
      </c>
      <c r="U45" s="542">
        <v>4</v>
      </c>
      <c r="V45" s="542">
        <v>9</v>
      </c>
      <c r="W45" s="542">
        <v>4</v>
      </c>
      <c r="X45" s="542">
        <v>7</v>
      </c>
      <c r="Y45" s="542">
        <v>0</v>
      </c>
      <c r="Z45" s="542">
        <v>7</v>
      </c>
      <c r="AA45" s="542">
        <v>2</v>
      </c>
      <c r="AB45" s="542">
        <v>6</v>
      </c>
      <c r="AC45" s="542">
        <v>6</v>
      </c>
      <c r="AD45" s="542">
        <v>6</v>
      </c>
      <c r="AE45" s="542">
        <v>3</v>
      </c>
      <c r="AF45" s="542">
        <v>8</v>
      </c>
      <c r="AG45" s="542">
        <v>5</v>
      </c>
      <c r="AH45" s="542">
        <v>5</v>
      </c>
      <c r="AI45" s="542">
        <v>3</v>
      </c>
      <c r="AJ45" s="542">
        <v>7</v>
      </c>
      <c r="AK45" s="542">
        <v>6</v>
      </c>
      <c r="AL45" s="542">
        <v>6</v>
      </c>
      <c r="AM45" s="542">
        <v>2</v>
      </c>
      <c r="AN45" s="542">
        <v>10</v>
      </c>
      <c r="AO45" s="542">
        <v>7</v>
      </c>
      <c r="AP45" s="542">
        <v>2</v>
      </c>
      <c r="AQ45" s="542">
        <v>5</v>
      </c>
      <c r="AR45" s="542">
        <v>6</v>
      </c>
      <c r="AS45" s="542">
        <v>10</v>
      </c>
      <c r="AT45" s="543">
        <v>17</v>
      </c>
    </row>
    <row r="46" spans="2:52" ht="11.25" customHeight="1" x14ac:dyDescent="0.2">
      <c r="B46" s="101" t="s">
        <v>45</v>
      </c>
    </row>
    <row r="47" spans="2:52" ht="11.25" customHeight="1" x14ac:dyDescent="0.25">
      <c r="AY47"/>
      <c r="AZ47"/>
    </row>
    <row r="48" spans="2:52" ht="11.25" customHeight="1" x14ac:dyDescent="0.25">
      <c r="AY48"/>
      <c r="AZ48"/>
    </row>
    <row r="49" spans="51:52" ht="11.25" customHeight="1" x14ac:dyDescent="0.25">
      <c r="AY49"/>
      <c r="AZ49"/>
    </row>
  </sheetData>
  <mergeCells count="12">
    <mergeCell ref="AQ38:AT38"/>
    <mergeCell ref="V6:W6"/>
    <mergeCell ref="W38:Z38"/>
    <mergeCell ref="AA38:AD38"/>
    <mergeCell ref="AI38:AL38"/>
    <mergeCell ref="AE38:AH38"/>
    <mergeCell ref="AM38:AP38"/>
    <mergeCell ref="C38:F38"/>
    <mergeCell ref="G38:J38"/>
    <mergeCell ref="K38:N38"/>
    <mergeCell ref="O38:R38"/>
    <mergeCell ref="S38:V38"/>
  </mergeCells>
  <phoneticPr fontId="5" type="noConversion"/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6"/>
  </sheetPr>
  <dimension ref="A1:AT48"/>
  <sheetViews>
    <sheetView showGridLines="0" zoomScaleNormal="100" workbookViewId="0">
      <selection activeCell="U62" sqref="U62"/>
    </sheetView>
  </sheetViews>
  <sheetFormatPr defaultColWidth="9.140625" defaultRowHeight="11.25" customHeight="1" x14ac:dyDescent="0.2"/>
  <cols>
    <col min="1" max="1" width="3.28515625" style="8" customWidth="1"/>
    <col min="2" max="2" width="12.28515625" style="8" bestFit="1" customWidth="1"/>
    <col min="3" max="39" width="7.28515625" style="8" customWidth="1"/>
    <col min="40" max="46" width="6.42578125" style="8" customWidth="1"/>
    <col min="47" max="49" width="5.7109375" style="8" customWidth="1"/>
    <col min="50" max="16384" width="9.140625" style="8"/>
  </cols>
  <sheetData>
    <row r="1" spans="1:17" ht="11.25" customHeight="1" x14ac:dyDescent="0.2">
      <c r="A1" s="72"/>
    </row>
    <row r="5" spans="1:17" ht="11.25" customHeight="1" x14ac:dyDescent="0.2">
      <c r="C5" s="92" t="s">
        <v>146</v>
      </c>
    </row>
    <row r="6" spans="1:17" ht="11.25" customHeight="1" x14ac:dyDescent="0.2">
      <c r="C6" s="160">
        <v>2006</v>
      </c>
      <c r="D6" s="161">
        <v>2007</v>
      </c>
      <c r="E6" s="161">
        <v>2008</v>
      </c>
      <c r="F6" s="161">
        <v>2009</v>
      </c>
      <c r="G6" s="161">
        <v>2010</v>
      </c>
      <c r="H6" s="161">
        <v>2011</v>
      </c>
      <c r="I6" s="161">
        <v>2012</v>
      </c>
      <c r="J6" s="161">
        <v>2013</v>
      </c>
      <c r="K6" s="161">
        <v>2014</v>
      </c>
      <c r="L6" s="161">
        <v>2015</v>
      </c>
      <c r="M6" s="161">
        <v>2016</v>
      </c>
      <c r="N6" s="161">
        <v>2017</v>
      </c>
      <c r="O6" s="161">
        <v>2018</v>
      </c>
      <c r="P6" s="208">
        <v>2019</v>
      </c>
      <c r="Q6" s="367">
        <v>2020</v>
      </c>
    </row>
    <row r="7" spans="1:17" ht="11.25" customHeight="1" x14ac:dyDescent="0.2">
      <c r="B7" s="157" t="s">
        <v>62</v>
      </c>
      <c r="C7" s="538">
        <v>47.341881888539803</v>
      </c>
      <c r="D7" s="530">
        <v>57.364482537834476</v>
      </c>
      <c r="E7" s="530">
        <v>40.218173811440451</v>
      </c>
      <c r="F7" s="530">
        <v>18.716530435146787</v>
      </c>
      <c r="G7" s="530">
        <v>42.522440824721123</v>
      </c>
      <c r="H7" s="530">
        <v>43.196876828397336</v>
      </c>
      <c r="I7" s="530">
        <v>55.69977139503974</v>
      </c>
      <c r="J7" s="530">
        <v>76.374503096067784</v>
      </c>
      <c r="K7" s="530">
        <v>59.923459384734556</v>
      </c>
      <c r="L7" s="530">
        <v>91.342424026081275</v>
      </c>
      <c r="M7" s="530">
        <v>65.555436585277135</v>
      </c>
      <c r="N7" s="530">
        <v>85.034614120876483</v>
      </c>
      <c r="O7" s="530">
        <v>88.688087016382283</v>
      </c>
      <c r="P7" s="530">
        <v>76.998884581029913</v>
      </c>
      <c r="Q7" s="531">
        <v>65.721845801990128</v>
      </c>
    </row>
    <row r="8" spans="1:17" ht="11.25" customHeight="1" x14ac:dyDescent="0.2">
      <c r="B8" s="158" t="s">
        <v>63</v>
      </c>
      <c r="C8" s="539">
        <v>11.887661617058336</v>
      </c>
      <c r="D8" s="532">
        <v>5.111911022191534</v>
      </c>
      <c r="E8" s="532">
        <v>5.0938225756327791</v>
      </c>
      <c r="F8" s="532">
        <v>1.8054891399476172</v>
      </c>
      <c r="G8" s="532">
        <v>6.5486652219917705</v>
      </c>
      <c r="H8" s="532">
        <v>4.9880803900252078</v>
      </c>
      <c r="I8" s="532">
        <v>9.2571644258640937</v>
      </c>
      <c r="J8" s="532">
        <v>11.764638771446108</v>
      </c>
      <c r="K8" s="532">
        <v>14.991753994259447</v>
      </c>
      <c r="L8" s="532">
        <v>9.4015664794294356</v>
      </c>
      <c r="M8" s="532">
        <v>21.845760081528159</v>
      </c>
      <c r="N8" s="532">
        <v>9.023184727292934</v>
      </c>
      <c r="O8" s="532">
        <v>10.701136821986843</v>
      </c>
      <c r="P8" s="532">
        <v>6.2627818704070934</v>
      </c>
      <c r="Q8" s="533">
        <v>7.7202716831486633</v>
      </c>
    </row>
    <row r="9" spans="1:17" ht="11.25" customHeight="1" x14ac:dyDescent="0.2">
      <c r="B9" s="158" t="s">
        <v>64</v>
      </c>
      <c r="C9" s="540">
        <v>13.255255980274471</v>
      </c>
      <c r="D9" s="534">
        <v>14.670823670275411</v>
      </c>
      <c r="E9" s="534">
        <v>9.4642088990745776</v>
      </c>
      <c r="F9" s="534">
        <v>4.0036328339401992</v>
      </c>
      <c r="G9" s="534">
        <v>11.52894942073956</v>
      </c>
      <c r="H9" s="534">
        <v>13.034651537505598</v>
      </c>
      <c r="I9" s="534">
        <v>22.946232291942657</v>
      </c>
      <c r="J9" s="534">
        <v>24.15281398660802</v>
      </c>
      <c r="K9" s="534">
        <v>36.176153766422473</v>
      </c>
      <c r="L9" s="534">
        <v>20.897635587369013</v>
      </c>
      <c r="M9" s="534">
        <v>29.775655985880018</v>
      </c>
      <c r="N9" s="534">
        <v>29.061609039626806</v>
      </c>
      <c r="O9" s="534">
        <v>37.216780839617719</v>
      </c>
      <c r="P9" s="534">
        <v>21.227124836346299</v>
      </c>
      <c r="Q9" s="535">
        <v>42.832347981276449</v>
      </c>
    </row>
    <row r="10" spans="1:17" ht="11.25" customHeight="1" x14ac:dyDescent="0.2">
      <c r="B10" s="158" t="s">
        <v>65</v>
      </c>
      <c r="C10" s="539">
        <v>13.843045564969163</v>
      </c>
      <c r="D10" s="532">
        <v>10.952082177804751</v>
      </c>
      <c r="E10" s="532">
        <v>16.379321637515769</v>
      </c>
      <c r="F10" s="532">
        <v>6.8658106089372541</v>
      </c>
      <c r="G10" s="532">
        <v>15.992112156964117</v>
      </c>
      <c r="H10" s="532">
        <v>11.37446898857703</v>
      </c>
      <c r="I10" s="532">
        <v>11.659721351164233</v>
      </c>
      <c r="J10" s="532">
        <v>17.394048088361881</v>
      </c>
      <c r="K10" s="532">
        <v>17.852174677163088</v>
      </c>
      <c r="L10" s="532">
        <v>32.980459728059152</v>
      </c>
      <c r="M10" s="532">
        <v>22.274791676787629</v>
      </c>
      <c r="N10" s="532">
        <v>37.903387911149345</v>
      </c>
      <c r="O10" s="532">
        <v>21.632224806077062</v>
      </c>
      <c r="P10" s="532">
        <v>23.092719173045442</v>
      </c>
      <c r="Q10" s="533">
        <v>24.276026042582775</v>
      </c>
    </row>
    <row r="11" spans="1:17" ht="11.25" customHeight="1" x14ac:dyDescent="0.2">
      <c r="B11" s="158" t="s">
        <v>66</v>
      </c>
      <c r="C11" s="540">
        <v>22.473416662396012</v>
      </c>
      <c r="D11" s="534">
        <v>29.135340807461588</v>
      </c>
      <c r="E11" s="534">
        <v>21.062046391428744</v>
      </c>
      <c r="F11" s="534">
        <v>21.397076050903141</v>
      </c>
      <c r="G11" s="534">
        <v>38.504664663944538</v>
      </c>
      <c r="H11" s="534">
        <v>30.641510896208388</v>
      </c>
      <c r="I11" s="534">
        <v>44.85624433099008</v>
      </c>
      <c r="J11" s="534">
        <v>38.963898123819199</v>
      </c>
      <c r="K11" s="534">
        <v>78.230182214724692</v>
      </c>
      <c r="L11" s="534">
        <v>74.354501873010989</v>
      </c>
      <c r="M11" s="534">
        <v>71.573749177025206</v>
      </c>
      <c r="N11" s="534">
        <v>68.899204907773893</v>
      </c>
      <c r="O11" s="534">
        <v>68.122127992120994</v>
      </c>
      <c r="P11" s="534">
        <v>70.185894207977796</v>
      </c>
      <c r="Q11" s="535">
        <v>49.821793467856764</v>
      </c>
    </row>
    <row r="12" spans="1:17" ht="11.25" customHeight="1" x14ac:dyDescent="0.2">
      <c r="B12" s="158" t="s">
        <v>67</v>
      </c>
      <c r="C12" s="539">
        <v>28.800080102034205</v>
      </c>
      <c r="D12" s="532">
        <v>54.277787881880613</v>
      </c>
      <c r="E12" s="532">
        <v>15.865926849263417</v>
      </c>
      <c r="F12" s="532">
        <v>18.312950753231302</v>
      </c>
      <c r="G12" s="532">
        <v>39.279292738540001</v>
      </c>
      <c r="H12" s="532">
        <v>87.80801730831385</v>
      </c>
      <c r="I12" s="532">
        <v>54.919235002537029</v>
      </c>
      <c r="J12" s="532">
        <v>68.648149353041617</v>
      </c>
      <c r="K12" s="532">
        <v>98.576821322138713</v>
      </c>
      <c r="L12" s="532">
        <v>59.044541048538946</v>
      </c>
      <c r="M12" s="532">
        <v>51.963571835635292</v>
      </c>
      <c r="N12" s="532">
        <v>78.841483698971004</v>
      </c>
      <c r="O12" s="532">
        <v>96.723431446533013</v>
      </c>
      <c r="P12" s="532">
        <v>70.877320095033824</v>
      </c>
      <c r="Q12" s="533">
        <v>42.527705115926459</v>
      </c>
    </row>
    <row r="13" spans="1:17" ht="11.25" customHeight="1" x14ac:dyDescent="0.2">
      <c r="B13" s="158" t="s">
        <v>68</v>
      </c>
      <c r="C13" s="540">
        <v>27.893659098283525</v>
      </c>
      <c r="D13" s="534">
        <v>29.169576770932572</v>
      </c>
      <c r="E13" s="534">
        <v>16.702715726600868</v>
      </c>
      <c r="F13" s="534">
        <v>13.722755604988533</v>
      </c>
      <c r="G13" s="534">
        <v>31.590163180694933</v>
      </c>
      <c r="H13" s="534">
        <v>37.331538908157228</v>
      </c>
      <c r="I13" s="534">
        <v>31.43082740996989</v>
      </c>
      <c r="J13" s="534">
        <v>52.124605510470069</v>
      </c>
      <c r="K13" s="534">
        <v>54.249642361484845</v>
      </c>
      <c r="L13" s="534">
        <v>60.588596078091058</v>
      </c>
      <c r="M13" s="534">
        <v>55.169323565569009</v>
      </c>
      <c r="N13" s="534">
        <v>59.524528510729752</v>
      </c>
      <c r="O13" s="534">
        <v>64.300334958014901</v>
      </c>
      <c r="P13" s="534">
        <v>50.073060109811287</v>
      </c>
      <c r="Q13" s="535">
        <v>36.144957033053117</v>
      </c>
    </row>
    <row r="14" spans="1:17" ht="11.25" customHeight="1" x14ac:dyDescent="0.2">
      <c r="B14" s="159" t="s">
        <v>69</v>
      </c>
      <c r="C14" s="541">
        <v>21.912983233830133</v>
      </c>
      <c r="D14" s="536">
        <v>51.658525745625447</v>
      </c>
      <c r="E14" s="536">
        <v>11.68432963526474</v>
      </c>
      <c r="F14" s="536">
        <v>11.337651282962089</v>
      </c>
      <c r="G14" s="536">
        <v>27.131843101136752</v>
      </c>
      <c r="H14" s="536">
        <v>23.312267389803448</v>
      </c>
      <c r="I14" s="536">
        <v>57.162394046707959</v>
      </c>
      <c r="J14" s="536">
        <v>33.712427679030675</v>
      </c>
      <c r="K14" s="536">
        <v>59.191677206414113</v>
      </c>
      <c r="L14" s="536">
        <v>52.669534252195902</v>
      </c>
      <c r="M14" s="536">
        <v>49.74614377756177</v>
      </c>
      <c r="N14" s="536">
        <v>41.822575156829785</v>
      </c>
      <c r="O14" s="536">
        <v>63.941170918029997</v>
      </c>
      <c r="P14" s="536">
        <v>38.199650137672215</v>
      </c>
      <c r="Q14" s="537">
        <v>60.300582233092804</v>
      </c>
    </row>
    <row r="15" spans="1:17" ht="11.25" customHeight="1" x14ac:dyDescent="0.2">
      <c r="B15" s="101" t="s">
        <v>45</v>
      </c>
    </row>
    <row r="37" spans="2:46" ht="11.25" customHeight="1" x14ac:dyDescent="0.2">
      <c r="C37" s="92" t="s">
        <v>146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2:46" ht="11.25" customHeight="1" x14ac:dyDescent="0.2">
      <c r="B38" s="1"/>
      <c r="C38" s="608">
        <v>2010</v>
      </c>
      <c r="D38" s="609"/>
      <c r="E38" s="609"/>
      <c r="F38" s="609"/>
      <c r="G38" s="609">
        <v>2011</v>
      </c>
      <c r="H38" s="609"/>
      <c r="I38" s="609"/>
      <c r="J38" s="609"/>
      <c r="K38" s="609">
        <v>2012</v>
      </c>
      <c r="L38" s="609"/>
      <c r="M38" s="609"/>
      <c r="N38" s="609"/>
      <c r="O38" s="609">
        <v>2013</v>
      </c>
      <c r="P38" s="609"/>
      <c r="Q38" s="609"/>
      <c r="R38" s="609"/>
      <c r="S38" s="609">
        <v>2014</v>
      </c>
      <c r="T38" s="609"/>
      <c r="U38" s="609"/>
      <c r="V38" s="609"/>
      <c r="W38" s="609">
        <v>2015</v>
      </c>
      <c r="X38" s="609"/>
      <c r="Y38" s="609"/>
      <c r="Z38" s="609"/>
      <c r="AA38" s="609">
        <v>2016</v>
      </c>
      <c r="AB38" s="609"/>
      <c r="AC38" s="609"/>
      <c r="AD38" s="609"/>
      <c r="AE38" s="609">
        <v>2017</v>
      </c>
      <c r="AF38" s="609"/>
      <c r="AG38" s="609"/>
      <c r="AH38" s="609"/>
      <c r="AI38" s="609">
        <v>2018</v>
      </c>
      <c r="AJ38" s="609"/>
      <c r="AK38" s="609"/>
      <c r="AL38" s="609"/>
      <c r="AM38" s="609">
        <v>2019</v>
      </c>
      <c r="AN38" s="609"/>
      <c r="AO38" s="609"/>
      <c r="AP38" s="609"/>
      <c r="AQ38" s="606">
        <v>2020</v>
      </c>
      <c r="AR38" s="606"/>
      <c r="AS38" s="606"/>
      <c r="AT38" s="607"/>
    </row>
    <row r="39" spans="2:46" ht="11.25" customHeight="1" x14ac:dyDescent="0.2">
      <c r="B39" s="1"/>
      <c r="C39" s="162" t="s">
        <v>46</v>
      </c>
      <c r="D39" s="163" t="s">
        <v>47</v>
      </c>
      <c r="E39" s="163" t="s">
        <v>48</v>
      </c>
      <c r="F39" s="163" t="s">
        <v>49</v>
      </c>
      <c r="G39" s="163" t="s">
        <v>46</v>
      </c>
      <c r="H39" s="163" t="s">
        <v>47</v>
      </c>
      <c r="I39" s="163" t="s">
        <v>48</v>
      </c>
      <c r="J39" s="163" t="s">
        <v>49</v>
      </c>
      <c r="K39" s="163" t="s">
        <v>46</v>
      </c>
      <c r="L39" s="163" t="s">
        <v>47</v>
      </c>
      <c r="M39" s="163" t="s">
        <v>48</v>
      </c>
      <c r="N39" s="163" t="s">
        <v>49</v>
      </c>
      <c r="O39" s="163" t="s">
        <v>46</v>
      </c>
      <c r="P39" s="163" t="s">
        <v>47</v>
      </c>
      <c r="Q39" s="163" t="s">
        <v>48</v>
      </c>
      <c r="R39" s="163" t="s">
        <v>49</v>
      </c>
      <c r="S39" s="163" t="s">
        <v>46</v>
      </c>
      <c r="T39" s="163" t="s">
        <v>47</v>
      </c>
      <c r="U39" s="163" t="s">
        <v>48</v>
      </c>
      <c r="V39" s="163" t="s">
        <v>49</v>
      </c>
      <c r="W39" s="163" t="s">
        <v>46</v>
      </c>
      <c r="X39" s="163" t="s">
        <v>47</v>
      </c>
      <c r="Y39" s="163" t="s">
        <v>48</v>
      </c>
      <c r="Z39" s="163" t="s">
        <v>49</v>
      </c>
      <c r="AA39" s="163" t="s">
        <v>46</v>
      </c>
      <c r="AB39" s="163" t="s">
        <v>47</v>
      </c>
      <c r="AC39" s="163" t="s">
        <v>48</v>
      </c>
      <c r="AD39" s="163" t="s">
        <v>49</v>
      </c>
      <c r="AE39" s="163" t="s">
        <v>46</v>
      </c>
      <c r="AF39" s="163" t="s">
        <v>47</v>
      </c>
      <c r="AG39" s="163" t="s">
        <v>48</v>
      </c>
      <c r="AH39" s="163" t="s">
        <v>49</v>
      </c>
      <c r="AI39" s="163" t="s">
        <v>46</v>
      </c>
      <c r="AJ39" s="163" t="s">
        <v>47</v>
      </c>
      <c r="AK39" s="163" t="s">
        <v>48</v>
      </c>
      <c r="AL39" s="163" t="s">
        <v>49</v>
      </c>
      <c r="AM39" s="163" t="s">
        <v>46</v>
      </c>
      <c r="AN39" s="163" t="s">
        <v>47</v>
      </c>
      <c r="AO39" s="163" t="s">
        <v>48</v>
      </c>
      <c r="AP39" s="163" t="s">
        <v>49</v>
      </c>
      <c r="AQ39" s="163" t="s">
        <v>46</v>
      </c>
      <c r="AR39" s="163" t="s">
        <v>47</v>
      </c>
      <c r="AS39" s="163" t="s">
        <v>48</v>
      </c>
      <c r="AT39" s="392" t="s">
        <v>49</v>
      </c>
    </row>
    <row r="40" spans="2:46" ht="11.25" customHeight="1" x14ac:dyDescent="0.2">
      <c r="B40" s="601" t="s">
        <v>62</v>
      </c>
      <c r="C40" s="538">
        <v>9.2937204492138576</v>
      </c>
      <c r="D40" s="530">
        <v>10.013244761853676</v>
      </c>
      <c r="E40" s="530">
        <v>10.035741705747446</v>
      </c>
      <c r="F40" s="530">
        <v>13.179733907906146</v>
      </c>
      <c r="G40" s="530">
        <v>11.559457987994467</v>
      </c>
      <c r="H40" s="530">
        <v>8.9640533388172283</v>
      </c>
      <c r="I40" s="530">
        <v>8.8074603626670296</v>
      </c>
      <c r="J40" s="530">
        <v>13.865905138918588</v>
      </c>
      <c r="K40" s="530">
        <v>12.535026827607602</v>
      </c>
      <c r="L40" s="530">
        <v>11.406123390011143</v>
      </c>
      <c r="M40" s="530">
        <v>12.895490896682913</v>
      </c>
      <c r="N40" s="530">
        <v>18.863130280738073</v>
      </c>
      <c r="O40" s="530">
        <v>5.8674771613795915</v>
      </c>
      <c r="P40" s="530">
        <v>16.41189594720635</v>
      </c>
      <c r="Q40" s="530">
        <v>14.964917237864936</v>
      </c>
      <c r="R40" s="530">
        <v>39.130212749616945</v>
      </c>
      <c r="S40" s="530">
        <v>20.543010947347604</v>
      </c>
      <c r="T40" s="530">
        <v>9.8181687226621435</v>
      </c>
      <c r="U40" s="530">
        <v>11.670857542755892</v>
      </c>
      <c r="V40" s="530">
        <v>17.891422171968948</v>
      </c>
      <c r="W40" s="530">
        <v>15.66264328642055</v>
      </c>
      <c r="X40" s="530">
        <v>22.08147244492773</v>
      </c>
      <c r="Y40" s="530">
        <v>21.666950012454297</v>
      </c>
      <c r="Z40" s="530">
        <v>31.931358282278708</v>
      </c>
      <c r="AA40" s="530">
        <v>7.2795842229809056</v>
      </c>
      <c r="AB40" s="530">
        <v>26.254847984004147</v>
      </c>
      <c r="AC40" s="530">
        <v>13.952528127938475</v>
      </c>
      <c r="AD40" s="530">
        <v>18.068476250353676</v>
      </c>
      <c r="AE40" s="530">
        <v>14.819211326600028</v>
      </c>
      <c r="AF40" s="530">
        <v>23.177294177544763</v>
      </c>
      <c r="AG40" s="530">
        <v>23.870246629025385</v>
      </c>
      <c r="AH40" s="530">
        <v>23.167861987706299</v>
      </c>
      <c r="AI40" s="530">
        <v>15.083298175657337</v>
      </c>
      <c r="AJ40" s="530">
        <v>13.847042163712366</v>
      </c>
      <c r="AK40" s="530">
        <v>32.646761862161959</v>
      </c>
      <c r="AL40" s="530">
        <v>27.110984814850649</v>
      </c>
      <c r="AM40" s="530">
        <v>18.57189955006525</v>
      </c>
      <c r="AN40" s="530">
        <v>26.765193275566293</v>
      </c>
      <c r="AO40" s="530">
        <v>19.003149829166883</v>
      </c>
      <c r="AP40" s="530">
        <v>12.658641926231496</v>
      </c>
      <c r="AQ40" s="530">
        <v>19.189478133143236</v>
      </c>
      <c r="AR40" s="530">
        <v>5.2214178841961507</v>
      </c>
      <c r="AS40" s="530">
        <v>19.971011451390154</v>
      </c>
      <c r="AT40" s="531">
        <v>21.339938333260619</v>
      </c>
    </row>
    <row r="41" spans="2:46" ht="11.25" customHeight="1" x14ac:dyDescent="0.2">
      <c r="B41" s="165" t="s">
        <v>63</v>
      </c>
      <c r="C41" s="539">
        <v>0.92476771469721908</v>
      </c>
      <c r="D41" s="532">
        <v>0.98640472736239315</v>
      </c>
      <c r="E41" s="532">
        <v>2.08206790756797</v>
      </c>
      <c r="F41" s="532">
        <v>2.5554248723641897</v>
      </c>
      <c r="G41" s="532">
        <v>0.39684330459863498</v>
      </c>
      <c r="H41" s="532">
        <v>0.90380910733108399</v>
      </c>
      <c r="I41" s="532">
        <v>2.9859980602498961</v>
      </c>
      <c r="J41" s="532">
        <v>0.70142991784559228</v>
      </c>
      <c r="K41" s="532">
        <v>1.4762459850067269</v>
      </c>
      <c r="L41" s="532">
        <v>0.50511413721992249</v>
      </c>
      <c r="M41" s="532">
        <v>4.2308366713931429</v>
      </c>
      <c r="N41" s="532">
        <v>3.044967632244302</v>
      </c>
      <c r="O41" s="532">
        <v>2.731181851620712</v>
      </c>
      <c r="P41" s="532">
        <v>1.9495343171351796</v>
      </c>
      <c r="Q41" s="532">
        <v>5.3931247242344895</v>
      </c>
      <c r="R41" s="532">
        <v>1.6907978784557292</v>
      </c>
      <c r="S41" s="532">
        <v>2.5348717520093009</v>
      </c>
      <c r="T41" s="532">
        <v>4.1939328038529888</v>
      </c>
      <c r="U41" s="532">
        <v>2.9105709225749123</v>
      </c>
      <c r="V41" s="532">
        <v>5.3523785158222434</v>
      </c>
      <c r="W41" s="532">
        <v>2.0288252815257501</v>
      </c>
      <c r="X41" s="532">
        <v>4.1289151323217732</v>
      </c>
      <c r="Y41" s="532">
        <v>1.7248085304321645</v>
      </c>
      <c r="Z41" s="532">
        <v>1.5190175351497481</v>
      </c>
      <c r="AA41" s="532">
        <v>3.936644199379554</v>
      </c>
      <c r="AB41" s="532">
        <v>5.0114731388757292</v>
      </c>
      <c r="AC41" s="532">
        <v>2.2056717402320527</v>
      </c>
      <c r="AD41" s="532">
        <v>10.691971003040821</v>
      </c>
      <c r="AE41" s="532">
        <v>1.4154516806191282</v>
      </c>
      <c r="AF41" s="532">
        <v>3.4373421480120512</v>
      </c>
      <c r="AG41" s="532">
        <v>0.76952476534911396</v>
      </c>
      <c r="AH41" s="532">
        <v>3.4008661333126411</v>
      </c>
      <c r="AI41" s="532">
        <v>2.2673805215815399</v>
      </c>
      <c r="AJ41" s="532">
        <v>4.9042524265757397</v>
      </c>
      <c r="AK41" s="532">
        <v>1.3124360293774182</v>
      </c>
      <c r="AL41" s="532">
        <v>2.217067844452143</v>
      </c>
      <c r="AM41" s="532">
        <v>0.89596104765508056</v>
      </c>
      <c r="AN41" s="532">
        <v>2.7531735724204172</v>
      </c>
      <c r="AO41" s="532">
        <v>1.6632574073956419</v>
      </c>
      <c r="AP41" s="532">
        <v>0.95038984293595519</v>
      </c>
      <c r="AQ41" s="532">
        <v>0.778197168417881</v>
      </c>
      <c r="AR41" s="532">
        <v>5.1573345145646599</v>
      </c>
      <c r="AS41" s="532">
        <v>0.31547027949724604</v>
      </c>
      <c r="AT41" s="533">
        <v>1.4692697206688741</v>
      </c>
    </row>
    <row r="42" spans="2:46" ht="11.25" customHeight="1" x14ac:dyDescent="0.2">
      <c r="B42" s="165" t="s">
        <v>64</v>
      </c>
      <c r="C42" s="540">
        <v>2.1890606418101286</v>
      </c>
      <c r="D42" s="534">
        <v>0.81260566393632971</v>
      </c>
      <c r="E42" s="534">
        <v>3.384046143338912</v>
      </c>
      <c r="F42" s="534">
        <v>5.1432369716541899</v>
      </c>
      <c r="G42" s="534">
        <v>2.64876816829686</v>
      </c>
      <c r="H42" s="534">
        <v>4.266454051360391</v>
      </c>
      <c r="I42" s="534">
        <v>1.9555411704328527</v>
      </c>
      <c r="J42" s="534">
        <v>4.1638881474154905</v>
      </c>
      <c r="K42" s="534">
        <v>4.0591128144859621</v>
      </c>
      <c r="L42" s="534">
        <v>8.5541630863868221</v>
      </c>
      <c r="M42" s="534">
        <v>4.0032745437054844</v>
      </c>
      <c r="N42" s="534">
        <v>6.3296818473643954</v>
      </c>
      <c r="O42" s="534">
        <v>3.7944747674119745</v>
      </c>
      <c r="P42" s="534">
        <v>2.3317181041535227</v>
      </c>
      <c r="Q42" s="534">
        <v>4.370494923138911</v>
      </c>
      <c r="R42" s="534">
        <v>13.656126191903612</v>
      </c>
      <c r="S42" s="534">
        <v>5.7692084371548855</v>
      </c>
      <c r="T42" s="534">
        <v>5.9103330958337583</v>
      </c>
      <c r="U42" s="534">
        <v>10.218279691039672</v>
      </c>
      <c r="V42" s="534">
        <v>14.278332542394155</v>
      </c>
      <c r="W42" s="534">
        <v>3.9240074658164583</v>
      </c>
      <c r="X42" s="534">
        <v>7.0512823385810028</v>
      </c>
      <c r="Y42" s="534">
        <v>3.0964249577344036</v>
      </c>
      <c r="Z42" s="534">
        <v>6.8259208252371577</v>
      </c>
      <c r="AA42" s="534">
        <v>2.8137505442560808</v>
      </c>
      <c r="AB42" s="534">
        <v>8.931521258146196</v>
      </c>
      <c r="AC42" s="534">
        <v>8.8583483574774426</v>
      </c>
      <c r="AD42" s="534">
        <v>9.1720358260002985</v>
      </c>
      <c r="AE42" s="534">
        <v>6.6446133918565859</v>
      </c>
      <c r="AF42" s="534">
        <v>5.6094078740032076</v>
      </c>
      <c r="AG42" s="534">
        <v>6.72879351069734</v>
      </c>
      <c r="AH42" s="534">
        <v>10.078794263069678</v>
      </c>
      <c r="AI42" s="534">
        <v>14.109765075641144</v>
      </c>
      <c r="AJ42" s="534">
        <v>5.690634629839237</v>
      </c>
      <c r="AK42" s="534">
        <v>5.8919843719581522</v>
      </c>
      <c r="AL42" s="534">
        <v>11.524396762179178</v>
      </c>
      <c r="AM42" s="534">
        <v>3.3694066262945608</v>
      </c>
      <c r="AN42" s="534">
        <v>8.4463111586149999</v>
      </c>
      <c r="AO42" s="534">
        <v>5.896764999858723</v>
      </c>
      <c r="AP42" s="534">
        <v>3.514642051578019</v>
      </c>
      <c r="AQ42" s="534">
        <v>5.9682958247744198</v>
      </c>
      <c r="AR42" s="534">
        <v>8.8196994104929693</v>
      </c>
      <c r="AS42" s="534">
        <v>7.242789388381512</v>
      </c>
      <c r="AT42" s="535">
        <v>20.80156335762755</v>
      </c>
    </row>
    <row r="43" spans="2:46" ht="11.25" customHeight="1" x14ac:dyDescent="0.2">
      <c r="B43" s="165" t="s">
        <v>65</v>
      </c>
      <c r="C43" s="539">
        <v>5.5746648372156447</v>
      </c>
      <c r="D43" s="532">
        <v>3.2449762428478683</v>
      </c>
      <c r="E43" s="532">
        <v>2.0728755838897688</v>
      </c>
      <c r="F43" s="532">
        <v>5.0995954930108311</v>
      </c>
      <c r="G43" s="532">
        <v>4.1906232424049321</v>
      </c>
      <c r="H43" s="532">
        <v>1.57444602770366</v>
      </c>
      <c r="I43" s="532">
        <v>4.0272468435378928</v>
      </c>
      <c r="J43" s="532">
        <v>1.5821528749305449</v>
      </c>
      <c r="K43" s="532">
        <v>2.4237658513415892</v>
      </c>
      <c r="L43" s="532">
        <v>3.9692082275643621</v>
      </c>
      <c r="M43" s="532">
        <v>1.603664107487093</v>
      </c>
      <c r="N43" s="532">
        <v>3.6630831647711908</v>
      </c>
      <c r="O43" s="532">
        <v>2.9733788066530291</v>
      </c>
      <c r="P43" s="532">
        <v>2.794292923054658</v>
      </c>
      <c r="Q43" s="532">
        <v>3.0049121691656593</v>
      </c>
      <c r="R43" s="532">
        <v>8.6214641894885276</v>
      </c>
      <c r="S43" s="532">
        <v>4.239913048511446</v>
      </c>
      <c r="T43" s="532">
        <v>4.7749887887368052</v>
      </c>
      <c r="U43" s="532">
        <v>6.1240170991752203</v>
      </c>
      <c r="V43" s="532">
        <v>2.7132557407396201</v>
      </c>
      <c r="W43" s="532">
        <v>5.544538269016857</v>
      </c>
      <c r="X43" s="532">
        <v>9.9093805223293963</v>
      </c>
      <c r="Y43" s="532">
        <v>5.0882674823365681</v>
      </c>
      <c r="Z43" s="532">
        <v>12.438273454376329</v>
      </c>
      <c r="AA43" s="532">
        <v>2.9638738766805584</v>
      </c>
      <c r="AB43" s="532">
        <v>3.7464845068358397</v>
      </c>
      <c r="AC43" s="532">
        <v>8.3848059867875975</v>
      </c>
      <c r="AD43" s="532">
        <v>7.179627306483634</v>
      </c>
      <c r="AE43" s="532">
        <v>3.1444476439675637</v>
      </c>
      <c r="AF43" s="532">
        <v>8.8120133543722954</v>
      </c>
      <c r="AG43" s="532">
        <v>8.9224114830017562</v>
      </c>
      <c r="AH43" s="532">
        <v>17.024515429807746</v>
      </c>
      <c r="AI43" s="532">
        <v>4.963688971198347</v>
      </c>
      <c r="AJ43" s="532">
        <v>6.2817839555264694</v>
      </c>
      <c r="AK43" s="532">
        <v>3.5495440456810443</v>
      </c>
      <c r="AL43" s="532">
        <v>6.837207833671199</v>
      </c>
      <c r="AM43" s="532">
        <v>4.2356798778147056</v>
      </c>
      <c r="AN43" s="532">
        <v>5.7910504225285058</v>
      </c>
      <c r="AO43" s="532">
        <v>8.0168067601811046</v>
      </c>
      <c r="AP43" s="532">
        <v>5.0491821125211276</v>
      </c>
      <c r="AQ43" s="532">
        <v>1.753465144185796</v>
      </c>
      <c r="AR43" s="532">
        <v>7.6106486716251682</v>
      </c>
      <c r="AS43" s="532">
        <v>5.5752733572383812</v>
      </c>
      <c r="AT43" s="533">
        <v>9.3366388695334166</v>
      </c>
    </row>
    <row r="44" spans="2:46" ht="11.25" customHeight="1" x14ac:dyDescent="0.2">
      <c r="B44" s="165" t="s">
        <v>66</v>
      </c>
      <c r="C44" s="540">
        <v>5.6670495456438568</v>
      </c>
      <c r="D44" s="534">
        <v>14.481218143476577</v>
      </c>
      <c r="E44" s="534">
        <v>8.1461447004299448</v>
      </c>
      <c r="F44" s="534">
        <v>10.210252274394135</v>
      </c>
      <c r="G44" s="534">
        <v>4.5807024951601836</v>
      </c>
      <c r="H44" s="534">
        <v>9.7323783374597124</v>
      </c>
      <c r="I44" s="534">
        <v>6.2127904778279603</v>
      </c>
      <c r="J44" s="534">
        <v>10.115639585760517</v>
      </c>
      <c r="K44" s="534">
        <v>14.179238421094894</v>
      </c>
      <c r="L44" s="534">
        <v>9.2976478744253903</v>
      </c>
      <c r="M44" s="534">
        <v>7.1626021300994935</v>
      </c>
      <c r="N44" s="534">
        <v>14.216755905370295</v>
      </c>
      <c r="O44" s="534">
        <v>8.3744781290521146</v>
      </c>
      <c r="P44" s="534">
        <v>7.9908663598254632</v>
      </c>
      <c r="Q44" s="534">
        <v>6.2038346769190111</v>
      </c>
      <c r="R44" s="534">
        <v>16.39471895802259</v>
      </c>
      <c r="S44" s="534">
        <v>25.335748343969545</v>
      </c>
      <c r="T44" s="534">
        <v>18.051218734782157</v>
      </c>
      <c r="U44" s="534">
        <v>13.330894246783776</v>
      </c>
      <c r="V44" s="534">
        <v>21.512320889189194</v>
      </c>
      <c r="W44" s="534">
        <v>15.667098465607737</v>
      </c>
      <c r="X44" s="534">
        <v>20.101335424428019</v>
      </c>
      <c r="Y44" s="534">
        <v>24.506986765615327</v>
      </c>
      <c r="Z44" s="534">
        <v>14.079081217359908</v>
      </c>
      <c r="AA44" s="534">
        <v>8.9662781800184312</v>
      </c>
      <c r="AB44" s="534">
        <v>20.002948188556445</v>
      </c>
      <c r="AC44" s="534">
        <v>22.520232761980996</v>
      </c>
      <c r="AD44" s="534">
        <v>20.084290046469381</v>
      </c>
      <c r="AE44" s="534">
        <v>15.895337350471687</v>
      </c>
      <c r="AF44" s="534">
        <v>21.402127065858391</v>
      </c>
      <c r="AG44" s="534">
        <v>13.735892194688049</v>
      </c>
      <c r="AH44" s="534">
        <v>17.865848296755843</v>
      </c>
      <c r="AI44" s="534">
        <v>13.094579141099274</v>
      </c>
      <c r="AJ44" s="534">
        <v>28.577364589261553</v>
      </c>
      <c r="AK44" s="534">
        <v>14.720117787882584</v>
      </c>
      <c r="AL44" s="534">
        <v>11.730066473877637</v>
      </c>
      <c r="AM44" s="534">
        <v>7.146844649836015</v>
      </c>
      <c r="AN44" s="534">
        <v>29.708135671418233</v>
      </c>
      <c r="AO44" s="534">
        <v>19.177376990011641</v>
      </c>
      <c r="AP44" s="534">
        <v>14.153536896711904</v>
      </c>
      <c r="AQ44" s="534">
        <v>6.0716857250413518</v>
      </c>
      <c r="AR44" s="534">
        <v>7.2432473445715386</v>
      </c>
      <c r="AS44" s="534">
        <v>18.217594736143518</v>
      </c>
      <c r="AT44" s="535">
        <v>18.289265662100338</v>
      </c>
    </row>
    <row r="45" spans="2:46" ht="11.25" customHeight="1" x14ac:dyDescent="0.2">
      <c r="B45" s="165" t="s">
        <v>67</v>
      </c>
      <c r="C45" s="539">
        <v>7.5686742573583068</v>
      </c>
      <c r="D45" s="532">
        <v>10.194666119870016</v>
      </c>
      <c r="E45" s="532">
        <v>8.9943942542145852</v>
      </c>
      <c r="F45" s="532">
        <v>12.52155810709711</v>
      </c>
      <c r="G45" s="532">
        <v>42.289917696156984</v>
      </c>
      <c r="H45" s="532">
        <v>14.995611502743477</v>
      </c>
      <c r="I45" s="532">
        <v>9.7289116665470363</v>
      </c>
      <c r="J45" s="532">
        <v>20.793576442866314</v>
      </c>
      <c r="K45" s="532">
        <v>11.083070628681895</v>
      </c>
      <c r="L45" s="532">
        <v>14.53154887925783</v>
      </c>
      <c r="M45" s="532">
        <v>8.5698251664554554</v>
      </c>
      <c r="N45" s="532">
        <v>20.73479032814187</v>
      </c>
      <c r="O45" s="532">
        <v>8.4138269875124791</v>
      </c>
      <c r="P45" s="532">
        <v>8.8461552481701418</v>
      </c>
      <c r="Q45" s="532">
        <v>15.191455883976428</v>
      </c>
      <c r="R45" s="532">
        <v>36.196711233382544</v>
      </c>
      <c r="S45" s="532">
        <v>24.527314482150526</v>
      </c>
      <c r="T45" s="532">
        <v>33.052432590751835</v>
      </c>
      <c r="U45" s="532">
        <v>11.156837990130242</v>
      </c>
      <c r="V45" s="532">
        <v>29.840236259106106</v>
      </c>
      <c r="W45" s="532">
        <v>13.369578171272858</v>
      </c>
      <c r="X45" s="532">
        <v>15.421827694644332</v>
      </c>
      <c r="Y45" s="532">
        <v>15.456925636705302</v>
      </c>
      <c r="Z45" s="532">
        <v>14.796209545916456</v>
      </c>
      <c r="AA45" s="532">
        <v>14.176103437550934</v>
      </c>
      <c r="AB45" s="532">
        <v>6.9146061169728448</v>
      </c>
      <c r="AC45" s="532">
        <v>15.767017937594577</v>
      </c>
      <c r="AD45" s="532">
        <v>15.105844343516958</v>
      </c>
      <c r="AE45" s="532">
        <v>26.304414723882605</v>
      </c>
      <c r="AF45" s="532">
        <v>19.137523491550173</v>
      </c>
      <c r="AG45" s="532">
        <v>15.448353728756041</v>
      </c>
      <c r="AH45" s="532">
        <v>17.951191754782158</v>
      </c>
      <c r="AI45" s="532">
        <v>29.564255022624199</v>
      </c>
      <c r="AJ45" s="532">
        <v>18.146850887733631</v>
      </c>
      <c r="AK45" s="532">
        <v>17.834958555958423</v>
      </c>
      <c r="AL45" s="532">
        <v>31.177366980216725</v>
      </c>
      <c r="AM45" s="532">
        <v>23.384271313843193</v>
      </c>
      <c r="AN45" s="532">
        <v>15.968544720771156</v>
      </c>
      <c r="AO45" s="532">
        <v>14.484155391894467</v>
      </c>
      <c r="AP45" s="532">
        <v>17.040348668525045</v>
      </c>
      <c r="AQ45" s="532">
        <v>9.5039276321042472</v>
      </c>
      <c r="AR45" s="532">
        <v>8.2937595552401877</v>
      </c>
      <c r="AS45" s="532">
        <v>8.4015896459439166</v>
      </c>
      <c r="AT45" s="533">
        <v>16.3284282826381</v>
      </c>
    </row>
    <row r="46" spans="2:46" ht="11.25" customHeight="1" x14ac:dyDescent="0.2">
      <c r="B46" s="165" t="s">
        <v>68</v>
      </c>
      <c r="C46" s="540">
        <v>5.9066091633410602</v>
      </c>
      <c r="D46" s="534">
        <v>9.4427310317218502</v>
      </c>
      <c r="E46" s="534">
        <v>4.3629779009554914</v>
      </c>
      <c r="F46" s="534">
        <v>11.877845084676524</v>
      </c>
      <c r="G46" s="534">
        <v>7.5314494902765139</v>
      </c>
      <c r="H46" s="534">
        <v>16.231562845899269</v>
      </c>
      <c r="I46" s="534">
        <v>4.8141382245015967</v>
      </c>
      <c r="J46" s="534">
        <v>8.7543883474798427</v>
      </c>
      <c r="K46" s="534">
        <v>4.1103740111541569</v>
      </c>
      <c r="L46" s="534">
        <v>8.3396768312625067</v>
      </c>
      <c r="M46" s="534">
        <v>7.9089649151001984</v>
      </c>
      <c r="N46" s="534">
        <v>11.071811652453027</v>
      </c>
      <c r="O46" s="534">
        <v>7.7018880211464538</v>
      </c>
      <c r="P46" s="534">
        <v>20.176272602035514</v>
      </c>
      <c r="Q46" s="534">
        <v>7.7773832434046497</v>
      </c>
      <c r="R46" s="534">
        <v>16.469061643883411</v>
      </c>
      <c r="S46" s="534">
        <v>7.1122677978809925</v>
      </c>
      <c r="T46" s="534">
        <v>11.316804701692321</v>
      </c>
      <c r="U46" s="534">
        <v>21.586728228792158</v>
      </c>
      <c r="V46" s="534">
        <v>14.233841633119374</v>
      </c>
      <c r="W46" s="534">
        <v>15.096495258959623</v>
      </c>
      <c r="X46" s="534">
        <v>11.992117893080756</v>
      </c>
      <c r="Y46" s="534">
        <v>8.6529422190073859</v>
      </c>
      <c r="Z46" s="534">
        <v>24.847040707043281</v>
      </c>
      <c r="AA46" s="534">
        <v>10.577346707258005</v>
      </c>
      <c r="AB46" s="534">
        <v>17.283739931188265</v>
      </c>
      <c r="AC46" s="534">
        <v>11.472423087975249</v>
      </c>
      <c r="AD46" s="534">
        <v>15.835813839147523</v>
      </c>
      <c r="AE46" s="534">
        <v>8.3849012503548188</v>
      </c>
      <c r="AF46" s="534">
        <v>14.140203079907348</v>
      </c>
      <c r="AG46" s="534">
        <v>24.243273790595683</v>
      </c>
      <c r="AH46" s="534">
        <v>12.756150389871882</v>
      </c>
      <c r="AI46" s="534">
        <v>19.053382740072816</v>
      </c>
      <c r="AJ46" s="534">
        <v>14.524979642513149</v>
      </c>
      <c r="AK46" s="534">
        <v>14.206310505376589</v>
      </c>
      <c r="AL46" s="534">
        <v>16.515662070052326</v>
      </c>
      <c r="AM46" s="534">
        <v>10.180455374292116</v>
      </c>
      <c r="AN46" s="534">
        <v>23.277608961665731</v>
      </c>
      <c r="AO46" s="534">
        <v>9.1058980330912824</v>
      </c>
      <c r="AP46" s="534">
        <v>7.5090977407621935</v>
      </c>
      <c r="AQ46" s="534">
        <v>17.817554983481756</v>
      </c>
      <c r="AR46" s="534">
        <v>2.1529000487274441</v>
      </c>
      <c r="AS46" s="534">
        <v>3.3610800728021166</v>
      </c>
      <c r="AT46" s="535">
        <v>12.813421928041787</v>
      </c>
    </row>
    <row r="47" spans="2:46" ht="11.25" customHeight="1" x14ac:dyDescent="0.2">
      <c r="B47" s="162" t="s">
        <v>69</v>
      </c>
      <c r="C47" s="541">
        <v>3.8963636794611656</v>
      </c>
      <c r="D47" s="536">
        <v>2.143844542695466</v>
      </c>
      <c r="E47" s="536">
        <v>12.643724773980438</v>
      </c>
      <c r="F47" s="536">
        <v>8.4479101049996803</v>
      </c>
      <c r="G47" s="536">
        <v>3.8263122997860615</v>
      </c>
      <c r="H47" s="536">
        <v>8.1564277024895127</v>
      </c>
      <c r="I47" s="536">
        <v>6.4254762414150495</v>
      </c>
      <c r="J47" s="536">
        <v>4.9040511461128169</v>
      </c>
      <c r="K47" s="536">
        <v>7.6359856185149964</v>
      </c>
      <c r="L47" s="536">
        <v>12.340195767417885</v>
      </c>
      <c r="M47" s="536">
        <v>8.3433415985436525</v>
      </c>
      <c r="N47" s="536">
        <v>28.842871062231417</v>
      </c>
      <c r="O47" s="536">
        <v>5.2692629742581669</v>
      </c>
      <c r="P47" s="536">
        <v>7.2692028649541705</v>
      </c>
      <c r="Q47" s="536">
        <v>11.994656467773224</v>
      </c>
      <c r="R47" s="536">
        <v>9.179305372045123</v>
      </c>
      <c r="S47" s="536">
        <v>11.371989877535821</v>
      </c>
      <c r="T47" s="536">
        <v>18.623887616980042</v>
      </c>
      <c r="U47" s="536">
        <v>19.009767041700151</v>
      </c>
      <c r="V47" s="536">
        <v>10.186032670198102</v>
      </c>
      <c r="W47" s="536">
        <v>15.632089249123011</v>
      </c>
      <c r="X47" s="536">
        <v>11.23992888213407</v>
      </c>
      <c r="Y47" s="536">
        <v>8.1037393025797932</v>
      </c>
      <c r="Z47" s="536">
        <v>17.693776818359034</v>
      </c>
      <c r="AA47" s="536">
        <v>16.099642025901169</v>
      </c>
      <c r="AB47" s="536">
        <v>9.6176783310595031</v>
      </c>
      <c r="AC47" s="536">
        <v>13.041226925447207</v>
      </c>
      <c r="AD47" s="536">
        <v>10.987596495153886</v>
      </c>
      <c r="AE47" s="536">
        <v>10.357381708346564</v>
      </c>
      <c r="AF47" s="536">
        <v>13.123591967427231</v>
      </c>
      <c r="AG47" s="536">
        <v>8.1436404874805177</v>
      </c>
      <c r="AH47" s="536">
        <v>10.197960993575467</v>
      </c>
      <c r="AI47" s="536">
        <v>12.600582738559501</v>
      </c>
      <c r="AJ47" s="536">
        <v>13.174781090014525</v>
      </c>
      <c r="AK47" s="536">
        <v>24.213030592096835</v>
      </c>
      <c r="AL47" s="536">
        <v>13.952776497359142</v>
      </c>
      <c r="AM47" s="536">
        <v>8.9700471756606373</v>
      </c>
      <c r="AN47" s="536">
        <v>9.0458316397506628</v>
      </c>
      <c r="AO47" s="536">
        <v>9.1318722049582721</v>
      </c>
      <c r="AP47" s="536">
        <v>11.051899117302643</v>
      </c>
      <c r="AQ47" s="536">
        <v>9.4702915958996812</v>
      </c>
      <c r="AR47" s="536">
        <v>9.6857480302181571</v>
      </c>
      <c r="AS47" s="536">
        <v>17.690585357045283</v>
      </c>
      <c r="AT47" s="537">
        <v>23.453957249929694</v>
      </c>
    </row>
    <row r="48" spans="2:46" ht="11.25" customHeight="1" x14ac:dyDescent="0.2">
      <c r="B48" s="101" t="s">
        <v>45</v>
      </c>
    </row>
  </sheetData>
  <mergeCells count="11">
    <mergeCell ref="AQ38:AT38"/>
    <mergeCell ref="C38:F38"/>
    <mergeCell ref="G38:J38"/>
    <mergeCell ref="K38:N38"/>
    <mergeCell ref="O38:R38"/>
    <mergeCell ref="S38:V38"/>
    <mergeCell ref="AI38:AL38"/>
    <mergeCell ref="AE38:AH38"/>
    <mergeCell ref="W38:Z38"/>
    <mergeCell ref="AA38:AD38"/>
    <mergeCell ref="AM38:AP38"/>
  </mergeCells>
  <phoneticPr fontId="5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6"/>
  </sheetPr>
  <dimension ref="A1:AT48"/>
  <sheetViews>
    <sheetView showGridLines="0" zoomScaleNormal="100" workbookViewId="0">
      <selection activeCell="W67" sqref="W67"/>
    </sheetView>
  </sheetViews>
  <sheetFormatPr defaultColWidth="9.140625" defaultRowHeight="11.25" customHeight="1" x14ac:dyDescent="0.2"/>
  <cols>
    <col min="1" max="1" width="3.28515625" style="8" customWidth="1"/>
    <col min="2" max="2" width="12.28515625" style="8" bestFit="1" customWidth="1"/>
    <col min="3" max="39" width="7.28515625" style="8" customWidth="1"/>
    <col min="40" max="46" width="6.28515625" style="8" customWidth="1"/>
    <col min="47" max="49" width="5.7109375" style="8" customWidth="1"/>
    <col min="50" max="16384" width="9.140625" style="8"/>
  </cols>
  <sheetData>
    <row r="1" spans="1:17" ht="11.25" customHeight="1" x14ac:dyDescent="0.2">
      <c r="A1" s="72"/>
    </row>
    <row r="5" spans="1:17" ht="11.25" customHeight="1" x14ac:dyDescent="0.2">
      <c r="C5" s="92" t="s">
        <v>147</v>
      </c>
    </row>
    <row r="6" spans="1:17" ht="11.25" customHeight="1" x14ac:dyDescent="0.2">
      <c r="C6" s="160">
        <v>2006</v>
      </c>
      <c r="D6" s="161">
        <v>2007</v>
      </c>
      <c r="E6" s="161">
        <v>2008</v>
      </c>
      <c r="F6" s="161">
        <v>2009</v>
      </c>
      <c r="G6" s="161">
        <v>2010</v>
      </c>
      <c r="H6" s="161">
        <v>2011</v>
      </c>
      <c r="I6" s="161">
        <v>2012</v>
      </c>
      <c r="J6" s="161">
        <v>2013</v>
      </c>
      <c r="K6" s="161">
        <v>2014</v>
      </c>
      <c r="L6" s="161">
        <v>2015</v>
      </c>
      <c r="M6" s="161">
        <v>2016</v>
      </c>
      <c r="N6" s="161">
        <v>2017</v>
      </c>
      <c r="O6" s="161">
        <v>2018</v>
      </c>
      <c r="P6" s="208">
        <v>2019</v>
      </c>
      <c r="Q6" s="367">
        <v>2020</v>
      </c>
    </row>
    <row r="7" spans="1:17" ht="11.25" customHeight="1" x14ac:dyDescent="0.2">
      <c r="B7" s="157" t="s">
        <v>62</v>
      </c>
      <c r="C7" s="61">
        <v>163</v>
      </c>
      <c r="D7" s="62">
        <v>182</v>
      </c>
      <c r="E7" s="62">
        <v>129</v>
      </c>
      <c r="F7" s="62">
        <v>108</v>
      </c>
      <c r="G7" s="62">
        <v>180</v>
      </c>
      <c r="H7" s="62">
        <v>173</v>
      </c>
      <c r="I7" s="62">
        <v>208</v>
      </c>
      <c r="J7" s="62">
        <v>191</v>
      </c>
      <c r="K7" s="62">
        <v>224</v>
      </c>
      <c r="L7" s="62">
        <v>270</v>
      </c>
      <c r="M7" s="62">
        <v>238</v>
      </c>
      <c r="N7" s="62">
        <v>245</v>
      </c>
      <c r="O7" s="62">
        <v>247</v>
      </c>
      <c r="P7" s="62">
        <v>227</v>
      </c>
      <c r="Q7" s="63">
        <v>161</v>
      </c>
    </row>
    <row r="8" spans="1:17" ht="11.25" customHeight="1" x14ac:dyDescent="0.2">
      <c r="B8" s="158" t="s">
        <v>63</v>
      </c>
      <c r="C8" s="35">
        <v>33</v>
      </c>
      <c r="D8" s="36">
        <v>35</v>
      </c>
      <c r="E8" s="36">
        <v>33</v>
      </c>
      <c r="F8" s="36">
        <v>13</v>
      </c>
      <c r="G8" s="36">
        <v>35</v>
      </c>
      <c r="H8" s="36">
        <v>24</v>
      </c>
      <c r="I8" s="36">
        <v>33</v>
      </c>
      <c r="J8" s="36">
        <v>45</v>
      </c>
      <c r="K8" s="36">
        <v>54</v>
      </c>
      <c r="L8" s="36">
        <v>63</v>
      </c>
      <c r="M8" s="36">
        <v>54</v>
      </c>
      <c r="N8" s="36">
        <v>43</v>
      </c>
      <c r="O8" s="36">
        <v>36</v>
      </c>
      <c r="P8" s="36">
        <v>33</v>
      </c>
      <c r="Q8" s="37">
        <v>21</v>
      </c>
    </row>
    <row r="9" spans="1:17" ht="11.25" customHeight="1" x14ac:dyDescent="0.2">
      <c r="B9" s="158" t="s">
        <v>64</v>
      </c>
      <c r="C9" s="60">
        <v>53</v>
      </c>
      <c r="D9" s="17">
        <v>65</v>
      </c>
      <c r="E9" s="17">
        <v>42</v>
      </c>
      <c r="F9" s="17">
        <v>25</v>
      </c>
      <c r="G9" s="17">
        <v>55</v>
      </c>
      <c r="H9" s="17">
        <v>65</v>
      </c>
      <c r="I9" s="17">
        <v>78</v>
      </c>
      <c r="J9" s="17">
        <v>80</v>
      </c>
      <c r="K9" s="17">
        <v>103</v>
      </c>
      <c r="L9" s="17">
        <v>89</v>
      </c>
      <c r="M9" s="17">
        <v>80</v>
      </c>
      <c r="N9" s="17">
        <v>99</v>
      </c>
      <c r="O9" s="17">
        <v>111</v>
      </c>
      <c r="P9" s="17">
        <v>68</v>
      </c>
      <c r="Q9" s="18">
        <v>62</v>
      </c>
    </row>
    <row r="10" spans="1:17" ht="11.25" customHeight="1" x14ac:dyDescent="0.2">
      <c r="B10" s="158" t="s">
        <v>65</v>
      </c>
      <c r="C10" s="35">
        <v>62</v>
      </c>
      <c r="D10" s="36">
        <v>56</v>
      </c>
      <c r="E10" s="36">
        <v>67</v>
      </c>
      <c r="F10" s="36">
        <v>34</v>
      </c>
      <c r="G10" s="36">
        <v>57</v>
      </c>
      <c r="H10" s="36">
        <v>59</v>
      </c>
      <c r="I10" s="36">
        <v>58</v>
      </c>
      <c r="J10" s="36">
        <v>72</v>
      </c>
      <c r="K10" s="36">
        <v>83</v>
      </c>
      <c r="L10" s="36">
        <v>97</v>
      </c>
      <c r="M10" s="36">
        <v>86</v>
      </c>
      <c r="N10" s="36">
        <v>101</v>
      </c>
      <c r="O10" s="36">
        <v>89</v>
      </c>
      <c r="P10" s="36">
        <v>79</v>
      </c>
      <c r="Q10" s="37">
        <v>56</v>
      </c>
    </row>
    <row r="11" spans="1:17" ht="11.25" customHeight="1" x14ac:dyDescent="0.2">
      <c r="B11" s="158" t="s">
        <v>66</v>
      </c>
      <c r="C11" s="60">
        <v>125</v>
      </c>
      <c r="D11" s="17">
        <v>165</v>
      </c>
      <c r="E11" s="17">
        <v>117</v>
      </c>
      <c r="F11" s="17">
        <v>73</v>
      </c>
      <c r="G11" s="17">
        <v>153</v>
      </c>
      <c r="H11" s="17">
        <v>165</v>
      </c>
      <c r="I11" s="17">
        <v>203</v>
      </c>
      <c r="J11" s="17">
        <v>170</v>
      </c>
      <c r="K11" s="17">
        <v>232</v>
      </c>
      <c r="L11" s="17">
        <v>230</v>
      </c>
      <c r="M11" s="17">
        <v>228</v>
      </c>
      <c r="N11" s="17">
        <v>226</v>
      </c>
      <c r="O11" s="17">
        <v>215</v>
      </c>
      <c r="P11" s="17">
        <v>178</v>
      </c>
      <c r="Q11" s="18">
        <v>131</v>
      </c>
    </row>
    <row r="12" spans="1:17" ht="11.25" customHeight="1" x14ac:dyDescent="0.2">
      <c r="B12" s="158" t="s">
        <v>67</v>
      </c>
      <c r="C12" s="35">
        <v>120</v>
      </c>
      <c r="D12" s="36">
        <v>156</v>
      </c>
      <c r="E12" s="36">
        <v>78</v>
      </c>
      <c r="F12" s="36">
        <v>51</v>
      </c>
      <c r="G12" s="36">
        <v>143</v>
      </c>
      <c r="H12" s="36">
        <v>158</v>
      </c>
      <c r="I12" s="36">
        <v>206</v>
      </c>
      <c r="J12" s="36">
        <v>199</v>
      </c>
      <c r="K12" s="36">
        <v>234</v>
      </c>
      <c r="L12" s="36">
        <v>217</v>
      </c>
      <c r="M12" s="36">
        <v>222</v>
      </c>
      <c r="N12" s="36">
        <v>233</v>
      </c>
      <c r="O12" s="36">
        <v>226</v>
      </c>
      <c r="P12" s="36">
        <v>199</v>
      </c>
      <c r="Q12" s="37">
        <v>130</v>
      </c>
    </row>
    <row r="13" spans="1:17" ht="11.25" customHeight="1" x14ac:dyDescent="0.2">
      <c r="B13" s="158" t="s">
        <v>68</v>
      </c>
      <c r="C13" s="60">
        <v>97</v>
      </c>
      <c r="D13" s="17">
        <v>120</v>
      </c>
      <c r="E13" s="17">
        <v>86</v>
      </c>
      <c r="F13" s="17">
        <v>70</v>
      </c>
      <c r="G13" s="17">
        <v>114</v>
      </c>
      <c r="H13" s="17">
        <v>131</v>
      </c>
      <c r="I13" s="17">
        <v>163</v>
      </c>
      <c r="J13" s="17">
        <v>128</v>
      </c>
      <c r="K13" s="17">
        <v>182</v>
      </c>
      <c r="L13" s="17">
        <v>203</v>
      </c>
      <c r="M13" s="17">
        <v>199</v>
      </c>
      <c r="N13" s="17">
        <v>164</v>
      </c>
      <c r="O13" s="17">
        <v>204</v>
      </c>
      <c r="P13" s="17">
        <v>158</v>
      </c>
      <c r="Q13" s="18">
        <v>107</v>
      </c>
    </row>
    <row r="14" spans="1:17" ht="11.25" customHeight="1" x14ac:dyDescent="0.2">
      <c r="B14" s="159" t="s">
        <v>69</v>
      </c>
      <c r="C14" s="32">
        <v>108</v>
      </c>
      <c r="D14" s="33">
        <v>151</v>
      </c>
      <c r="E14" s="33">
        <v>85</v>
      </c>
      <c r="F14" s="33">
        <v>67</v>
      </c>
      <c r="G14" s="33">
        <v>110</v>
      </c>
      <c r="H14" s="33">
        <v>139</v>
      </c>
      <c r="I14" s="33">
        <v>179</v>
      </c>
      <c r="J14" s="33">
        <v>155</v>
      </c>
      <c r="K14" s="33">
        <v>195</v>
      </c>
      <c r="L14" s="33">
        <v>190</v>
      </c>
      <c r="M14" s="33">
        <v>185</v>
      </c>
      <c r="N14" s="33">
        <v>200</v>
      </c>
      <c r="O14" s="33">
        <v>189</v>
      </c>
      <c r="P14" s="33">
        <v>164</v>
      </c>
      <c r="Q14" s="34">
        <v>112</v>
      </c>
    </row>
    <row r="15" spans="1:17" ht="11.25" customHeight="1" x14ac:dyDescent="0.2">
      <c r="B15" s="101" t="s">
        <v>45</v>
      </c>
    </row>
    <row r="37" spans="2:46" ht="11.25" customHeight="1" x14ac:dyDescent="0.2">
      <c r="C37" s="92" t="s">
        <v>147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2:46" ht="11.25" customHeight="1" x14ac:dyDescent="0.2">
      <c r="B38" s="1"/>
      <c r="C38" s="608">
        <v>2010</v>
      </c>
      <c r="D38" s="609"/>
      <c r="E38" s="609"/>
      <c r="F38" s="609"/>
      <c r="G38" s="609">
        <v>2011</v>
      </c>
      <c r="H38" s="609"/>
      <c r="I38" s="609"/>
      <c r="J38" s="609"/>
      <c r="K38" s="609">
        <v>2012</v>
      </c>
      <c r="L38" s="609"/>
      <c r="M38" s="609"/>
      <c r="N38" s="609"/>
      <c r="O38" s="609">
        <v>2013</v>
      </c>
      <c r="P38" s="609"/>
      <c r="Q38" s="609"/>
      <c r="R38" s="609"/>
      <c r="S38" s="609">
        <v>2014</v>
      </c>
      <c r="T38" s="609"/>
      <c r="U38" s="609"/>
      <c r="V38" s="609"/>
      <c r="W38" s="609">
        <v>2015</v>
      </c>
      <c r="X38" s="609"/>
      <c r="Y38" s="609"/>
      <c r="Z38" s="609"/>
      <c r="AA38" s="609">
        <v>2016</v>
      </c>
      <c r="AB38" s="609"/>
      <c r="AC38" s="609"/>
      <c r="AD38" s="609"/>
      <c r="AE38" s="609">
        <v>2017</v>
      </c>
      <c r="AF38" s="609"/>
      <c r="AG38" s="609"/>
      <c r="AH38" s="609"/>
      <c r="AI38" s="609">
        <v>2018</v>
      </c>
      <c r="AJ38" s="609"/>
      <c r="AK38" s="609"/>
      <c r="AL38" s="609"/>
      <c r="AM38" s="609">
        <v>2019</v>
      </c>
      <c r="AN38" s="609"/>
      <c r="AO38" s="609"/>
      <c r="AP38" s="609"/>
      <c r="AQ38" s="606">
        <v>2020</v>
      </c>
      <c r="AR38" s="606"/>
      <c r="AS38" s="606"/>
      <c r="AT38" s="607"/>
    </row>
    <row r="39" spans="2:46" ht="11.25" customHeight="1" x14ac:dyDescent="0.2">
      <c r="B39" s="1"/>
      <c r="C39" s="165" t="s">
        <v>46</v>
      </c>
      <c r="D39" s="358" t="s">
        <v>47</v>
      </c>
      <c r="E39" s="358" t="s">
        <v>48</v>
      </c>
      <c r="F39" s="358" t="s">
        <v>49</v>
      </c>
      <c r="G39" s="358" t="s">
        <v>46</v>
      </c>
      <c r="H39" s="358" t="s">
        <v>47</v>
      </c>
      <c r="I39" s="358" t="s">
        <v>48</v>
      </c>
      <c r="J39" s="358" t="s">
        <v>49</v>
      </c>
      <c r="K39" s="358" t="s">
        <v>46</v>
      </c>
      <c r="L39" s="358" t="s">
        <v>47</v>
      </c>
      <c r="M39" s="358" t="s">
        <v>48</v>
      </c>
      <c r="N39" s="358" t="s">
        <v>49</v>
      </c>
      <c r="O39" s="358" t="s">
        <v>46</v>
      </c>
      <c r="P39" s="358" t="s">
        <v>47</v>
      </c>
      <c r="Q39" s="358" t="s">
        <v>48</v>
      </c>
      <c r="R39" s="358" t="s">
        <v>49</v>
      </c>
      <c r="S39" s="358" t="s">
        <v>46</v>
      </c>
      <c r="T39" s="358" t="s">
        <v>47</v>
      </c>
      <c r="U39" s="358" t="s">
        <v>48</v>
      </c>
      <c r="V39" s="358" t="s">
        <v>49</v>
      </c>
      <c r="W39" s="358" t="s">
        <v>46</v>
      </c>
      <c r="X39" s="358" t="s">
        <v>47</v>
      </c>
      <c r="Y39" s="358" t="s">
        <v>48</v>
      </c>
      <c r="Z39" s="358" t="s">
        <v>49</v>
      </c>
      <c r="AA39" s="358" t="s">
        <v>46</v>
      </c>
      <c r="AB39" s="358" t="s">
        <v>47</v>
      </c>
      <c r="AC39" s="358" t="s">
        <v>48</v>
      </c>
      <c r="AD39" s="358" t="s">
        <v>49</v>
      </c>
      <c r="AE39" s="358" t="s">
        <v>46</v>
      </c>
      <c r="AF39" s="358" t="s">
        <v>47</v>
      </c>
      <c r="AG39" s="358" t="s">
        <v>48</v>
      </c>
      <c r="AH39" s="358" t="s">
        <v>49</v>
      </c>
      <c r="AI39" s="358" t="s">
        <v>46</v>
      </c>
      <c r="AJ39" s="358" t="s">
        <v>47</v>
      </c>
      <c r="AK39" s="358" t="s">
        <v>48</v>
      </c>
      <c r="AL39" s="358" t="s">
        <v>49</v>
      </c>
      <c r="AM39" s="163" t="s">
        <v>46</v>
      </c>
      <c r="AN39" s="163" t="s">
        <v>47</v>
      </c>
      <c r="AO39" s="163" t="s">
        <v>48</v>
      </c>
      <c r="AP39" s="163" t="s">
        <v>49</v>
      </c>
      <c r="AQ39" s="163" t="s">
        <v>46</v>
      </c>
      <c r="AR39" s="163" t="s">
        <v>47</v>
      </c>
      <c r="AS39" s="163" t="s">
        <v>48</v>
      </c>
      <c r="AT39" s="392" t="s">
        <v>49</v>
      </c>
    </row>
    <row r="40" spans="2:46" ht="11.25" customHeight="1" x14ac:dyDescent="0.2">
      <c r="B40" s="601" t="s">
        <v>62</v>
      </c>
      <c r="C40" s="61">
        <v>55</v>
      </c>
      <c r="D40" s="62">
        <v>52</v>
      </c>
      <c r="E40" s="62">
        <v>29</v>
      </c>
      <c r="F40" s="62">
        <v>44</v>
      </c>
      <c r="G40" s="62">
        <v>38</v>
      </c>
      <c r="H40" s="62">
        <v>40</v>
      </c>
      <c r="I40" s="62">
        <v>40</v>
      </c>
      <c r="J40" s="62">
        <v>55</v>
      </c>
      <c r="K40" s="62">
        <v>49</v>
      </c>
      <c r="L40" s="62">
        <v>45</v>
      </c>
      <c r="M40" s="62">
        <v>48</v>
      </c>
      <c r="N40" s="62">
        <v>66</v>
      </c>
      <c r="O40" s="62">
        <v>37</v>
      </c>
      <c r="P40" s="62">
        <v>37</v>
      </c>
      <c r="Q40" s="62">
        <v>43</v>
      </c>
      <c r="R40" s="62">
        <v>74</v>
      </c>
      <c r="S40" s="62">
        <v>62</v>
      </c>
      <c r="T40" s="62">
        <v>50</v>
      </c>
      <c r="U40" s="62">
        <v>58</v>
      </c>
      <c r="V40" s="62">
        <v>54</v>
      </c>
      <c r="W40" s="62">
        <v>65</v>
      </c>
      <c r="X40" s="62">
        <v>57</v>
      </c>
      <c r="Y40" s="62">
        <v>71</v>
      </c>
      <c r="Z40" s="62">
        <v>77</v>
      </c>
      <c r="AA40" s="62">
        <v>49</v>
      </c>
      <c r="AB40" s="62">
        <v>66</v>
      </c>
      <c r="AC40" s="62">
        <v>59</v>
      </c>
      <c r="AD40" s="62">
        <v>64</v>
      </c>
      <c r="AE40" s="62">
        <v>55</v>
      </c>
      <c r="AF40" s="62">
        <v>50</v>
      </c>
      <c r="AG40" s="62">
        <v>76</v>
      </c>
      <c r="AH40" s="62">
        <v>64</v>
      </c>
      <c r="AI40" s="62">
        <v>71</v>
      </c>
      <c r="AJ40" s="62">
        <v>54</v>
      </c>
      <c r="AK40" s="62">
        <v>59</v>
      </c>
      <c r="AL40" s="62">
        <v>63</v>
      </c>
      <c r="AM40" s="62">
        <v>57</v>
      </c>
      <c r="AN40" s="62">
        <v>59</v>
      </c>
      <c r="AO40" s="62">
        <v>55</v>
      </c>
      <c r="AP40" s="62">
        <v>56</v>
      </c>
      <c r="AQ40" s="62">
        <v>49</v>
      </c>
      <c r="AR40" s="62">
        <v>25</v>
      </c>
      <c r="AS40" s="62">
        <v>41</v>
      </c>
      <c r="AT40" s="63">
        <v>46</v>
      </c>
    </row>
    <row r="41" spans="2:46" ht="11.25" customHeight="1" x14ac:dyDescent="0.2">
      <c r="B41" s="165" t="s">
        <v>63</v>
      </c>
      <c r="C41" s="35">
        <v>7</v>
      </c>
      <c r="D41" s="36">
        <v>9</v>
      </c>
      <c r="E41" s="36">
        <v>8</v>
      </c>
      <c r="F41" s="36">
        <v>11</v>
      </c>
      <c r="G41" s="36">
        <v>5</v>
      </c>
      <c r="H41" s="36">
        <v>8</v>
      </c>
      <c r="I41" s="36">
        <v>5</v>
      </c>
      <c r="J41" s="36">
        <v>6</v>
      </c>
      <c r="K41" s="36">
        <v>6</v>
      </c>
      <c r="L41" s="36">
        <v>6</v>
      </c>
      <c r="M41" s="36">
        <v>9</v>
      </c>
      <c r="N41" s="36">
        <v>12</v>
      </c>
      <c r="O41" s="36">
        <v>9</v>
      </c>
      <c r="P41" s="36">
        <v>14</v>
      </c>
      <c r="Q41" s="36">
        <v>11</v>
      </c>
      <c r="R41" s="36">
        <v>11</v>
      </c>
      <c r="S41" s="36">
        <v>9</v>
      </c>
      <c r="T41" s="36">
        <v>12</v>
      </c>
      <c r="U41" s="36">
        <v>17</v>
      </c>
      <c r="V41" s="36">
        <v>16</v>
      </c>
      <c r="W41" s="36">
        <v>14</v>
      </c>
      <c r="X41" s="36">
        <v>21</v>
      </c>
      <c r="Y41" s="36">
        <v>14</v>
      </c>
      <c r="Z41" s="36">
        <v>14</v>
      </c>
      <c r="AA41" s="36">
        <v>14</v>
      </c>
      <c r="AB41" s="36">
        <v>10</v>
      </c>
      <c r="AC41" s="36">
        <v>15</v>
      </c>
      <c r="AD41" s="36">
        <v>15</v>
      </c>
      <c r="AE41" s="36">
        <v>10</v>
      </c>
      <c r="AF41" s="36">
        <v>14</v>
      </c>
      <c r="AG41" s="36">
        <v>6</v>
      </c>
      <c r="AH41" s="36">
        <v>13</v>
      </c>
      <c r="AI41" s="36">
        <v>9</v>
      </c>
      <c r="AJ41" s="36">
        <v>10</v>
      </c>
      <c r="AK41" s="36">
        <v>9</v>
      </c>
      <c r="AL41" s="36">
        <v>8</v>
      </c>
      <c r="AM41" s="36">
        <v>7</v>
      </c>
      <c r="AN41" s="36">
        <v>8</v>
      </c>
      <c r="AO41" s="36">
        <v>7</v>
      </c>
      <c r="AP41" s="36">
        <v>11</v>
      </c>
      <c r="AQ41" s="36">
        <v>6</v>
      </c>
      <c r="AR41" s="36">
        <v>4</v>
      </c>
      <c r="AS41" s="36">
        <v>3</v>
      </c>
      <c r="AT41" s="37">
        <v>8</v>
      </c>
    </row>
    <row r="42" spans="2:46" ht="11.25" customHeight="1" x14ac:dyDescent="0.2">
      <c r="B42" s="165" t="s">
        <v>64</v>
      </c>
      <c r="C42" s="60">
        <v>19</v>
      </c>
      <c r="D42" s="17">
        <v>9</v>
      </c>
      <c r="E42" s="17">
        <v>9</v>
      </c>
      <c r="F42" s="17">
        <v>18</v>
      </c>
      <c r="G42" s="17">
        <v>18</v>
      </c>
      <c r="H42" s="17">
        <v>13</v>
      </c>
      <c r="I42" s="17">
        <v>17</v>
      </c>
      <c r="J42" s="17">
        <v>17</v>
      </c>
      <c r="K42" s="17">
        <v>25</v>
      </c>
      <c r="L42" s="17">
        <v>22</v>
      </c>
      <c r="M42" s="17">
        <v>13</v>
      </c>
      <c r="N42" s="17">
        <v>18</v>
      </c>
      <c r="O42" s="17">
        <v>27</v>
      </c>
      <c r="P42" s="17">
        <v>14</v>
      </c>
      <c r="Q42" s="17">
        <v>21</v>
      </c>
      <c r="R42" s="17">
        <v>18</v>
      </c>
      <c r="S42" s="17">
        <v>23</v>
      </c>
      <c r="T42" s="17">
        <v>28</v>
      </c>
      <c r="U42" s="17">
        <v>24</v>
      </c>
      <c r="V42" s="17">
        <v>28</v>
      </c>
      <c r="W42" s="17">
        <v>27</v>
      </c>
      <c r="X42" s="17">
        <v>23</v>
      </c>
      <c r="Y42" s="17">
        <v>12</v>
      </c>
      <c r="Z42" s="17">
        <v>27</v>
      </c>
      <c r="AA42" s="17">
        <v>18</v>
      </c>
      <c r="AB42" s="17">
        <v>20</v>
      </c>
      <c r="AC42" s="17">
        <v>18</v>
      </c>
      <c r="AD42" s="17">
        <v>24</v>
      </c>
      <c r="AE42" s="17">
        <v>22</v>
      </c>
      <c r="AF42" s="17">
        <v>22</v>
      </c>
      <c r="AG42" s="17">
        <v>28</v>
      </c>
      <c r="AH42" s="17">
        <v>27</v>
      </c>
      <c r="AI42" s="17">
        <v>25</v>
      </c>
      <c r="AJ42" s="17">
        <v>30</v>
      </c>
      <c r="AK42" s="17">
        <v>31</v>
      </c>
      <c r="AL42" s="17">
        <v>25</v>
      </c>
      <c r="AM42" s="17">
        <v>16</v>
      </c>
      <c r="AN42" s="17">
        <v>15</v>
      </c>
      <c r="AO42" s="17">
        <v>21</v>
      </c>
      <c r="AP42" s="17">
        <v>16</v>
      </c>
      <c r="AQ42" s="17">
        <v>20</v>
      </c>
      <c r="AR42" s="17">
        <v>8</v>
      </c>
      <c r="AS42" s="17">
        <v>10</v>
      </c>
      <c r="AT42" s="18">
        <v>24</v>
      </c>
    </row>
    <row r="43" spans="2:46" ht="11.25" customHeight="1" x14ac:dyDescent="0.2">
      <c r="B43" s="165" t="s">
        <v>65</v>
      </c>
      <c r="C43" s="35">
        <v>14</v>
      </c>
      <c r="D43" s="36">
        <v>13</v>
      </c>
      <c r="E43" s="36">
        <v>13</v>
      </c>
      <c r="F43" s="36">
        <v>17</v>
      </c>
      <c r="G43" s="36">
        <v>18</v>
      </c>
      <c r="H43" s="36">
        <v>13</v>
      </c>
      <c r="I43" s="36">
        <v>17</v>
      </c>
      <c r="J43" s="36">
        <v>11</v>
      </c>
      <c r="K43" s="36">
        <v>16</v>
      </c>
      <c r="L43" s="36">
        <v>13</v>
      </c>
      <c r="M43" s="36">
        <v>10</v>
      </c>
      <c r="N43" s="36">
        <v>19</v>
      </c>
      <c r="O43" s="36">
        <v>17</v>
      </c>
      <c r="P43" s="36">
        <v>14</v>
      </c>
      <c r="Q43" s="36">
        <v>18</v>
      </c>
      <c r="R43" s="36">
        <v>23</v>
      </c>
      <c r="S43" s="36">
        <v>18</v>
      </c>
      <c r="T43" s="36">
        <v>19</v>
      </c>
      <c r="U43" s="36">
        <v>25</v>
      </c>
      <c r="V43" s="36">
        <v>21</v>
      </c>
      <c r="W43" s="36">
        <v>25</v>
      </c>
      <c r="X43" s="36">
        <v>14</v>
      </c>
      <c r="Y43" s="36">
        <v>28</v>
      </c>
      <c r="Z43" s="36">
        <v>30</v>
      </c>
      <c r="AA43" s="36">
        <v>21</v>
      </c>
      <c r="AB43" s="36">
        <v>25</v>
      </c>
      <c r="AC43" s="36">
        <v>22</v>
      </c>
      <c r="AD43" s="36">
        <v>18</v>
      </c>
      <c r="AE43" s="36">
        <v>16</v>
      </c>
      <c r="AF43" s="36">
        <v>33</v>
      </c>
      <c r="AG43" s="36">
        <v>22</v>
      </c>
      <c r="AH43" s="36">
        <v>30</v>
      </c>
      <c r="AI43" s="36">
        <v>22</v>
      </c>
      <c r="AJ43" s="36">
        <v>29</v>
      </c>
      <c r="AK43" s="36">
        <v>19</v>
      </c>
      <c r="AL43" s="36">
        <v>19</v>
      </c>
      <c r="AM43" s="36">
        <v>22</v>
      </c>
      <c r="AN43" s="36">
        <v>14</v>
      </c>
      <c r="AO43" s="36">
        <v>21</v>
      </c>
      <c r="AP43" s="36">
        <v>22</v>
      </c>
      <c r="AQ43" s="36">
        <v>14</v>
      </c>
      <c r="AR43" s="36">
        <v>6</v>
      </c>
      <c r="AS43" s="36">
        <v>17</v>
      </c>
      <c r="AT43" s="37">
        <v>19</v>
      </c>
    </row>
    <row r="44" spans="2:46" ht="11.25" customHeight="1" x14ac:dyDescent="0.2">
      <c r="B44" s="165" t="s">
        <v>66</v>
      </c>
      <c r="C44" s="60">
        <v>29</v>
      </c>
      <c r="D44" s="17">
        <v>43</v>
      </c>
      <c r="E44" s="17">
        <v>29</v>
      </c>
      <c r="F44" s="17">
        <v>52</v>
      </c>
      <c r="G44" s="17">
        <v>28</v>
      </c>
      <c r="H44" s="17">
        <v>39</v>
      </c>
      <c r="I44" s="17">
        <v>38</v>
      </c>
      <c r="J44" s="17">
        <v>60</v>
      </c>
      <c r="K44" s="17">
        <v>59</v>
      </c>
      <c r="L44" s="17">
        <v>41</v>
      </c>
      <c r="M44" s="17">
        <v>40</v>
      </c>
      <c r="N44" s="17">
        <v>63</v>
      </c>
      <c r="O44" s="17">
        <v>31</v>
      </c>
      <c r="P44" s="17">
        <v>44</v>
      </c>
      <c r="Q44" s="17">
        <v>32</v>
      </c>
      <c r="R44" s="17">
        <v>63</v>
      </c>
      <c r="S44" s="17">
        <v>53</v>
      </c>
      <c r="T44" s="17">
        <v>55</v>
      </c>
      <c r="U44" s="17">
        <v>62</v>
      </c>
      <c r="V44" s="17">
        <v>62</v>
      </c>
      <c r="W44" s="17">
        <v>47</v>
      </c>
      <c r="X44" s="17">
        <v>57</v>
      </c>
      <c r="Y44" s="17">
        <v>60</v>
      </c>
      <c r="Z44" s="17">
        <v>66</v>
      </c>
      <c r="AA44" s="17">
        <v>49</v>
      </c>
      <c r="AB44" s="17">
        <v>54</v>
      </c>
      <c r="AC44" s="17">
        <v>55</v>
      </c>
      <c r="AD44" s="17">
        <v>70</v>
      </c>
      <c r="AE44" s="17">
        <v>55</v>
      </c>
      <c r="AF44" s="17">
        <v>59</v>
      </c>
      <c r="AG44" s="17">
        <v>51</v>
      </c>
      <c r="AH44" s="17">
        <v>61</v>
      </c>
      <c r="AI44" s="17">
        <v>51</v>
      </c>
      <c r="AJ44" s="17">
        <v>55</v>
      </c>
      <c r="AK44" s="17">
        <v>46</v>
      </c>
      <c r="AL44" s="17">
        <v>63</v>
      </c>
      <c r="AM44" s="17">
        <v>43</v>
      </c>
      <c r="AN44" s="17">
        <v>37</v>
      </c>
      <c r="AO44" s="17">
        <v>49</v>
      </c>
      <c r="AP44" s="17">
        <v>49</v>
      </c>
      <c r="AQ44" s="17">
        <v>44</v>
      </c>
      <c r="AR44" s="17">
        <v>14</v>
      </c>
      <c r="AS44" s="17">
        <v>32</v>
      </c>
      <c r="AT44" s="18">
        <v>41</v>
      </c>
    </row>
    <row r="45" spans="2:46" ht="11.25" customHeight="1" x14ac:dyDescent="0.2">
      <c r="B45" s="165" t="s">
        <v>67</v>
      </c>
      <c r="C45" s="35">
        <v>24</v>
      </c>
      <c r="D45" s="36">
        <v>31</v>
      </c>
      <c r="E45" s="36">
        <v>38</v>
      </c>
      <c r="F45" s="36">
        <v>50</v>
      </c>
      <c r="G45" s="36">
        <v>37</v>
      </c>
      <c r="H45" s="36">
        <v>37</v>
      </c>
      <c r="I45" s="36">
        <v>34</v>
      </c>
      <c r="J45" s="36">
        <v>50</v>
      </c>
      <c r="K45" s="36">
        <v>47</v>
      </c>
      <c r="L45" s="36">
        <v>44</v>
      </c>
      <c r="M45" s="36">
        <v>45</v>
      </c>
      <c r="N45" s="36">
        <v>70</v>
      </c>
      <c r="O45" s="36">
        <v>37</v>
      </c>
      <c r="P45" s="36">
        <v>42</v>
      </c>
      <c r="Q45" s="36">
        <v>45</v>
      </c>
      <c r="R45" s="36">
        <v>75</v>
      </c>
      <c r="S45" s="36">
        <v>56</v>
      </c>
      <c r="T45" s="36">
        <v>57</v>
      </c>
      <c r="U45" s="36">
        <v>49</v>
      </c>
      <c r="V45" s="36">
        <v>72</v>
      </c>
      <c r="W45" s="36">
        <v>63</v>
      </c>
      <c r="X45" s="36">
        <v>44</v>
      </c>
      <c r="Y45" s="36">
        <v>53</v>
      </c>
      <c r="Z45" s="36">
        <v>57</v>
      </c>
      <c r="AA45" s="36">
        <v>57</v>
      </c>
      <c r="AB45" s="36">
        <v>50</v>
      </c>
      <c r="AC45" s="36">
        <v>57</v>
      </c>
      <c r="AD45" s="36">
        <v>58</v>
      </c>
      <c r="AE45" s="36">
        <v>65</v>
      </c>
      <c r="AF45" s="36">
        <v>54</v>
      </c>
      <c r="AG45" s="36">
        <v>55</v>
      </c>
      <c r="AH45" s="36">
        <v>59</v>
      </c>
      <c r="AI45" s="36">
        <v>61</v>
      </c>
      <c r="AJ45" s="36">
        <v>57</v>
      </c>
      <c r="AK45" s="36">
        <v>50</v>
      </c>
      <c r="AL45" s="36">
        <v>58</v>
      </c>
      <c r="AM45" s="36">
        <v>53</v>
      </c>
      <c r="AN45" s="36">
        <v>54</v>
      </c>
      <c r="AO45" s="36">
        <v>45</v>
      </c>
      <c r="AP45" s="36">
        <v>47</v>
      </c>
      <c r="AQ45" s="36">
        <v>39</v>
      </c>
      <c r="AR45" s="36">
        <v>25</v>
      </c>
      <c r="AS45" s="36">
        <v>22</v>
      </c>
      <c r="AT45" s="37">
        <v>44</v>
      </c>
    </row>
    <row r="46" spans="2:46" ht="11.25" customHeight="1" x14ac:dyDescent="0.2">
      <c r="B46" s="165" t="s">
        <v>68</v>
      </c>
      <c r="C46" s="60">
        <v>34</v>
      </c>
      <c r="D46" s="17">
        <v>19</v>
      </c>
      <c r="E46" s="17">
        <v>21</v>
      </c>
      <c r="F46" s="17">
        <v>40</v>
      </c>
      <c r="G46" s="17">
        <v>31</v>
      </c>
      <c r="H46" s="17">
        <v>32</v>
      </c>
      <c r="I46" s="17">
        <v>27</v>
      </c>
      <c r="J46" s="17">
        <v>41</v>
      </c>
      <c r="K46" s="17">
        <v>31</v>
      </c>
      <c r="L46" s="17">
        <v>42</v>
      </c>
      <c r="M46" s="17">
        <v>34</v>
      </c>
      <c r="N46" s="17">
        <v>56</v>
      </c>
      <c r="O46" s="17">
        <v>22</v>
      </c>
      <c r="P46" s="17">
        <v>31</v>
      </c>
      <c r="Q46" s="17">
        <v>34</v>
      </c>
      <c r="R46" s="17">
        <v>41</v>
      </c>
      <c r="S46" s="17">
        <v>33</v>
      </c>
      <c r="T46" s="17">
        <v>38</v>
      </c>
      <c r="U46" s="17">
        <v>58</v>
      </c>
      <c r="V46" s="17">
        <v>53</v>
      </c>
      <c r="W46" s="17">
        <v>49</v>
      </c>
      <c r="X46" s="17">
        <v>51</v>
      </c>
      <c r="Y46" s="17">
        <v>42</v>
      </c>
      <c r="Z46" s="17">
        <v>61</v>
      </c>
      <c r="AA46" s="17">
        <v>50</v>
      </c>
      <c r="AB46" s="17">
        <v>55</v>
      </c>
      <c r="AC46" s="17">
        <v>43</v>
      </c>
      <c r="AD46" s="17">
        <v>51</v>
      </c>
      <c r="AE46" s="17">
        <v>31</v>
      </c>
      <c r="AF46" s="17">
        <v>52</v>
      </c>
      <c r="AG46" s="17">
        <v>46</v>
      </c>
      <c r="AH46" s="17">
        <v>35</v>
      </c>
      <c r="AI46" s="17">
        <v>52</v>
      </c>
      <c r="AJ46" s="17">
        <v>46</v>
      </c>
      <c r="AK46" s="17">
        <v>50</v>
      </c>
      <c r="AL46" s="17">
        <v>56</v>
      </c>
      <c r="AM46" s="17">
        <v>44</v>
      </c>
      <c r="AN46" s="17">
        <v>38</v>
      </c>
      <c r="AO46" s="17">
        <v>34</v>
      </c>
      <c r="AP46" s="17">
        <v>42</v>
      </c>
      <c r="AQ46" s="17">
        <v>38</v>
      </c>
      <c r="AR46" s="17">
        <v>16</v>
      </c>
      <c r="AS46" s="17">
        <v>22</v>
      </c>
      <c r="AT46" s="18">
        <v>31</v>
      </c>
    </row>
    <row r="47" spans="2:46" ht="11.25" customHeight="1" x14ac:dyDescent="0.2">
      <c r="B47" s="162" t="s">
        <v>69</v>
      </c>
      <c r="C47" s="32">
        <v>27</v>
      </c>
      <c r="D47" s="33">
        <v>22</v>
      </c>
      <c r="E47" s="33">
        <v>23</v>
      </c>
      <c r="F47" s="33">
        <v>38</v>
      </c>
      <c r="G47" s="33">
        <v>34</v>
      </c>
      <c r="H47" s="33">
        <v>35</v>
      </c>
      <c r="I47" s="33">
        <v>34</v>
      </c>
      <c r="J47" s="33">
        <v>36</v>
      </c>
      <c r="K47" s="33">
        <v>47</v>
      </c>
      <c r="L47" s="33">
        <v>45</v>
      </c>
      <c r="M47" s="33">
        <v>34</v>
      </c>
      <c r="N47" s="33">
        <v>53</v>
      </c>
      <c r="O47" s="33">
        <v>34</v>
      </c>
      <c r="P47" s="33">
        <v>29</v>
      </c>
      <c r="Q47" s="33">
        <v>47</v>
      </c>
      <c r="R47" s="33">
        <v>45</v>
      </c>
      <c r="S47" s="33">
        <v>49</v>
      </c>
      <c r="T47" s="33">
        <v>48</v>
      </c>
      <c r="U47" s="33">
        <v>51</v>
      </c>
      <c r="V47" s="33">
        <v>47</v>
      </c>
      <c r="W47" s="33">
        <v>60</v>
      </c>
      <c r="X47" s="33">
        <v>49</v>
      </c>
      <c r="Y47" s="33">
        <v>36</v>
      </c>
      <c r="Z47" s="33">
        <v>45</v>
      </c>
      <c r="AA47" s="33">
        <v>48</v>
      </c>
      <c r="AB47" s="33">
        <v>52</v>
      </c>
      <c r="AC47" s="33">
        <v>45</v>
      </c>
      <c r="AD47" s="33">
        <v>40</v>
      </c>
      <c r="AE47" s="33">
        <v>48</v>
      </c>
      <c r="AF47" s="33">
        <v>59</v>
      </c>
      <c r="AG47" s="33">
        <v>49</v>
      </c>
      <c r="AH47" s="33">
        <v>44</v>
      </c>
      <c r="AI47" s="33">
        <v>43</v>
      </c>
      <c r="AJ47" s="33">
        <v>42</v>
      </c>
      <c r="AK47" s="33">
        <v>56</v>
      </c>
      <c r="AL47" s="33">
        <v>48</v>
      </c>
      <c r="AM47" s="33">
        <v>43</v>
      </c>
      <c r="AN47" s="33">
        <v>39</v>
      </c>
      <c r="AO47" s="33">
        <v>43</v>
      </c>
      <c r="AP47" s="33">
        <v>39</v>
      </c>
      <c r="AQ47" s="33">
        <v>45</v>
      </c>
      <c r="AR47" s="33">
        <v>16</v>
      </c>
      <c r="AS47" s="33">
        <v>23</v>
      </c>
      <c r="AT47" s="34">
        <v>28</v>
      </c>
    </row>
    <row r="48" spans="2:46" ht="11.25" customHeight="1" x14ac:dyDescent="0.2">
      <c r="B48" s="101" t="s">
        <v>45</v>
      </c>
    </row>
  </sheetData>
  <mergeCells count="11">
    <mergeCell ref="W38:Z38"/>
    <mergeCell ref="C38:F38"/>
    <mergeCell ref="G38:J38"/>
    <mergeCell ref="K38:N38"/>
    <mergeCell ref="O38:R38"/>
    <mergeCell ref="S38:V38"/>
    <mergeCell ref="AM38:AP38"/>
    <mergeCell ref="AA38:AD38"/>
    <mergeCell ref="AE38:AH38"/>
    <mergeCell ref="AI38:AL38"/>
    <mergeCell ref="AQ38:AT38"/>
  </mergeCells>
  <phoneticPr fontId="5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4"/>
  <sheetViews>
    <sheetView showGridLines="0" tabSelected="1" topLeftCell="A4" zoomScaleNormal="100" workbookViewId="0">
      <selection activeCell="K5" sqref="K5"/>
    </sheetView>
  </sheetViews>
  <sheetFormatPr defaultColWidth="9.140625" defaultRowHeight="19.899999999999999" customHeight="1" x14ac:dyDescent="0.25"/>
  <cols>
    <col min="1" max="1" width="5.7109375" style="169" customWidth="1"/>
    <col min="2" max="2" width="37.42578125" style="169" customWidth="1"/>
    <col min="3" max="3" width="11.7109375" style="169" customWidth="1"/>
    <col min="4" max="13" width="9.140625" style="169"/>
    <col min="14" max="14" width="9.7109375" style="169" customWidth="1"/>
    <col min="15" max="16384" width="9.140625" style="169"/>
  </cols>
  <sheetData>
    <row r="1" spans="1:21" ht="19.899999999999999" customHeight="1" x14ac:dyDescent="0.25">
      <c r="A1" s="168"/>
    </row>
    <row r="2" spans="1:21" s="170" customFormat="1" ht="19.899999999999999" customHeight="1" x14ac:dyDescent="0.25"/>
    <row r="3" spans="1:21" s="171" customFormat="1" ht="19.899999999999999" customHeight="1" x14ac:dyDescent="0.25"/>
    <row r="4" spans="1:21" ht="19.899999999999999" customHeight="1" x14ac:dyDescent="0.25">
      <c r="A4" s="172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</row>
    <row r="5" spans="1:21" ht="19.899999999999999" customHeight="1" x14ac:dyDescent="0.25">
      <c r="A5" s="172"/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</row>
    <row r="6" spans="1:21" ht="19.899999999999999" customHeight="1" x14ac:dyDescent="0.6">
      <c r="A6" s="173"/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</row>
    <row r="7" spans="1:21" ht="19.899999999999999" customHeight="1" x14ac:dyDescent="0.25">
      <c r="A7" s="172"/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</row>
    <row r="8" spans="1:21" ht="19.899999999999999" customHeight="1" x14ac:dyDescent="0.25">
      <c r="A8" s="172"/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</row>
    <row r="9" spans="1:21" ht="19.899999999999999" customHeight="1" x14ac:dyDescent="0.25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21" ht="19.899999999999999" customHeight="1" x14ac:dyDescent="0.25">
      <c r="A10" s="172"/>
      <c r="B10" s="172"/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</row>
    <row r="11" spans="1:21" ht="19.899999999999999" customHeight="1" x14ac:dyDescent="0.25">
      <c r="A11" s="172"/>
      <c r="B11" s="172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</row>
    <row r="12" spans="1:21" ht="19.899999999999999" customHeight="1" x14ac:dyDescent="0.25">
      <c r="A12" s="172"/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</row>
    <row r="13" spans="1:21" ht="19.899999999999999" customHeight="1" x14ac:dyDescent="0.25">
      <c r="A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</row>
    <row r="14" spans="1:21" ht="19.899999999999999" customHeight="1" x14ac:dyDescent="0.25">
      <c r="A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</row>
    <row r="15" spans="1:21" ht="19.899999999999999" customHeight="1" x14ac:dyDescent="0.25">
      <c r="A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</row>
    <row r="16" spans="1:21" ht="19.899999999999999" customHeight="1" x14ac:dyDescent="0.25">
      <c r="A16" s="172"/>
      <c r="B16" s="174" t="s">
        <v>1</v>
      </c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</row>
    <row r="17" spans="1:21" ht="19.899999999999999" customHeight="1" x14ac:dyDescent="0.25">
      <c r="A17" s="172"/>
      <c r="B17" s="174" t="s">
        <v>2</v>
      </c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</row>
    <row r="18" spans="1:21" ht="19.899999999999999" customHeight="1" x14ac:dyDescent="0.25">
      <c r="A18" s="172"/>
      <c r="B18" s="174" t="s">
        <v>3</v>
      </c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</row>
    <row r="19" spans="1:21" ht="19.899999999999999" customHeight="1" x14ac:dyDescent="0.25">
      <c r="A19" s="172"/>
      <c r="B19" s="174" t="s">
        <v>4</v>
      </c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</row>
    <row r="20" spans="1:21" ht="19.899999999999999" customHeight="1" x14ac:dyDescent="0.25">
      <c r="A20" s="172"/>
      <c r="B20" s="174" t="s">
        <v>5</v>
      </c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</row>
    <row r="21" spans="1:21" ht="19.899999999999999" customHeight="1" x14ac:dyDescent="0.25">
      <c r="A21" s="172"/>
      <c r="B21" s="174" t="s">
        <v>6</v>
      </c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</row>
    <row r="22" spans="1:21" ht="19.899999999999999" customHeight="1" x14ac:dyDescent="0.25">
      <c r="A22" s="172"/>
      <c r="B22" s="174" t="s">
        <v>7</v>
      </c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</row>
    <row r="23" spans="1:21" ht="19.899999999999999" customHeight="1" x14ac:dyDescent="0.25">
      <c r="A23" s="172"/>
      <c r="B23" s="174" t="s">
        <v>8</v>
      </c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</row>
    <row r="24" spans="1:21" ht="19.899999999999999" customHeight="1" x14ac:dyDescent="0.25">
      <c r="A24" s="172"/>
      <c r="B24" s="174" t="s">
        <v>9</v>
      </c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</row>
    <row r="25" spans="1:21" ht="19.899999999999999" customHeight="1" x14ac:dyDescent="0.25">
      <c r="A25" s="172"/>
      <c r="B25" s="174" t="s">
        <v>10</v>
      </c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</row>
    <row r="26" spans="1:21" ht="19.899999999999999" customHeight="1" x14ac:dyDescent="0.25">
      <c r="A26" s="172"/>
      <c r="B26" s="174" t="s">
        <v>11</v>
      </c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</row>
    <row r="27" spans="1:21" ht="19.899999999999999" customHeight="1" x14ac:dyDescent="0.25">
      <c r="A27" s="172"/>
      <c r="B27" s="174" t="s">
        <v>12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</row>
    <row r="28" spans="1:21" ht="19.899999999999999" customHeight="1" x14ac:dyDescent="0.25">
      <c r="A28" s="172"/>
      <c r="B28" s="174" t="s">
        <v>13</v>
      </c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</row>
    <row r="29" spans="1:21" ht="19.899999999999999" customHeight="1" x14ac:dyDescent="0.25">
      <c r="A29" s="172"/>
      <c r="B29" s="174" t="s">
        <v>14</v>
      </c>
      <c r="C29" s="172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</row>
    <row r="30" spans="1:21" ht="19.899999999999999" customHeight="1" x14ac:dyDescent="0.25">
      <c r="A30" s="172"/>
      <c r="B30" s="174" t="s">
        <v>15</v>
      </c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</row>
    <row r="31" spans="1:21" ht="19.899999999999999" customHeight="1" x14ac:dyDescent="0.25">
      <c r="A31" s="172"/>
      <c r="B31" s="174" t="s">
        <v>16</v>
      </c>
      <c r="C31" s="172"/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</row>
    <row r="32" spans="1:21" ht="19.899999999999999" customHeight="1" x14ac:dyDescent="0.25">
      <c r="A32" s="172"/>
      <c r="B32" s="174" t="s">
        <v>17</v>
      </c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</row>
    <row r="33" spans="1:14" ht="19.899999999999999" customHeight="1" x14ac:dyDescent="0.25">
      <c r="A33" s="172"/>
      <c r="B33" s="174" t="s">
        <v>18</v>
      </c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</row>
    <row r="34" spans="1:14" ht="19.899999999999999" customHeight="1" x14ac:dyDescent="0.25">
      <c r="A34" s="172"/>
      <c r="B34" s="174" t="s">
        <v>19</v>
      </c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</row>
    <row r="35" spans="1:14" ht="19.899999999999999" customHeight="1" x14ac:dyDescent="0.25">
      <c r="A35" s="172"/>
      <c r="B35" s="174" t="s">
        <v>20</v>
      </c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</row>
    <row r="36" spans="1:14" ht="19.899999999999999" customHeight="1" x14ac:dyDescent="0.25">
      <c r="A36" s="172"/>
      <c r="B36" s="174" t="s">
        <v>21</v>
      </c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</row>
    <row r="37" spans="1:14" ht="19.899999999999999" customHeight="1" x14ac:dyDescent="0.25">
      <c r="A37" s="172"/>
      <c r="B37" s="174" t="s">
        <v>22</v>
      </c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</row>
    <row r="38" spans="1:14" ht="19.899999999999999" customHeight="1" x14ac:dyDescent="0.25">
      <c r="A38" s="172"/>
      <c r="B38" s="174" t="s">
        <v>23</v>
      </c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</row>
    <row r="39" spans="1:14" ht="19.899999999999999" customHeight="1" x14ac:dyDescent="0.25">
      <c r="A39" s="172"/>
      <c r="B39" s="174" t="s">
        <v>24</v>
      </c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</row>
    <row r="40" spans="1:14" ht="19.899999999999999" customHeight="1" x14ac:dyDescent="0.25">
      <c r="A40" s="172"/>
      <c r="B40" s="174" t="s">
        <v>25</v>
      </c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</row>
    <row r="41" spans="1:14" ht="19.899999999999999" customHeight="1" x14ac:dyDescent="0.25">
      <c r="A41" s="172"/>
      <c r="B41" s="174" t="s">
        <v>26</v>
      </c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</row>
    <row r="42" spans="1:14" ht="19.899999999999999" customHeight="1" x14ac:dyDescent="0.25">
      <c r="A42" s="172"/>
      <c r="B42" s="174" t="s">
        <v>27</v>
      </c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</row>
    <row r="43" spans="1:14" ht="19.899999999999999" customHeight="1" x14ac:dyDescent="0.25">
      <c r="A43" s="172"/>
      <c r="B43" s="174" t="s">
        <v>28</v>
      </c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</row>
    <row r="44" spans="1:14" ht="19.899999999999999" customHeight="1" x14ac:dyDescent="0.25">
      <c r="A44" s="172"/>
      <c r="B44" s="174" t="s">
        <v>29</v>
      </c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</row>
    <row r="45" spans="1:14" ht="19.899999999999999" customHeight="1" x14ac:dyDescent="0.25">
      <c r="A45" s="172"/>
      <c r="B45" s="174" t="s">
        <v>30</v>
      </c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</row>
    <row r="46" spans="1:14" ht="19.899999999999999" customHeight="1" x14ac:dyDescent="0.25">
      <c r="A46" s="172"/>
      <c r="B46" s="174" t="s">
        <v>31</v>
      </c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</row>
    <row r="47" spans="1:14" ht="19.899999999999999" customHeight="1" x14ac:dyDescent="0.25">
      <c r="A47" s="172"/>
      <c r="B47" s="174" t="s">
        <v>32</v>
      </c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</row>
    <row r="48" spans="1:14" ht="19.899999999999999" customHeight="1" x14ac:dyDescent="0.25">
      <c r="B48" s="174" t="s">
        <v>33</v>
      </c>
    </row>
    <row r="49" spans="2:3" ht="19.899999999999999" customHeight="1" x14ac:dyDescent="0.25">
      <c r="B49" s="174" t="s">
        <v>34</v>
      </c>
    </row>
    <row r="50" spans="2:3" ht="19.899999999999999" customHeight="1" x14ac:dyDescent="0.25">
      <c r="B50" s="174" t="s">
        <v>35</v>
      </c>
    </row>
    <row r="51" spans="2:3" ht="19.899999999999999" customHeight="1" x14ac:dyDescent="0.25">
      <c r="B51" s="174" t="s">
        <v>36</v>
      </c>
      <c r="C51" s="171"/>
    </row>
    <row r="52" spans="2:3" ht="19.899999999999999" customHeight="1" x14ac:dyDescent="0.25">
      <c r="B52" s="174" t="s">
        <v>37</v>
      </c>
    </row>
    <row r="53" spans="2:3" ht="19.899999999999999" customHeight="1" x14ac:dyDescent="0.25">
      <c r="B53" s="174" t="s">
        <v>38</v>
      </c>
    </row>
    <row r="54" spans="2:3" ht="19.899999999999999" customHeight="1" x14ac:dyDescent="0.25">
      <c r="B54" s="174" t="s">
        <v>39</v>
      </c>
    </row>
  </sheetData>
  <hyperlinks>
    <hyperlink ref="B17" location="'Deal Flow'!A1" display="Deal Flow" xr:uid="{00000000-0004-0000-0100-000000000000}"/>
    <hyperlink ref="B18" location="'Deal Flow ($) by Size'!A1" display="Deal Flow ($) by Size" xr:uid="{00000000-0004-0000-0100-000001000000}"/>
    <hyperlink ref="B19" location="'Deal Flow (#) by Size'!A1" display="Deal Flow (#) by Size" xr:uid="{00000000-0004-0000-0100-000002000000}"/>
    <hyperlink ref="B20" location="'Deals by Region'!A1" display="Deals by Region" xr:uid="{00000000-0004-0000-0100-000003000000}"/>
    <hyperlink ref="B21" location="'Add-Ons'!A1" display="Add-Ons" xr:uid="{00000000-0004-0000-0100-000004000000}"/>
    <hyperlink ref="B24" location="'Deals by Type'!A1" display="Deals by Type" xr:uid="{00000000-0004-0000-0100-000005000000}"/>
    <hyperlink ref="B25" location="'Deals ($) by Sector'!A1" display="Deals ($) by Sector" xr:uid="{00000000-0004-0000-0100-000006000000}"/>
    <hyperlink ref="B26" location="'Deals (#) by Sector'!A1" display="Deals (#) by Sector" xr:uid="{00000000-0004-0000-0100-000007000000}"/>
    <hyperlink ref="B29" location="'Exit Flow'!A1" display="Exit Flow" xr:uid="{00000000-0004-0000-0100-000008000000}"/>
    <hyperlink ref="B30" location="'Exits ($) by Size'!A1" display="Exits ($) by Size" xr:uid="{00000000-0004-0000-0100-000009000000}"/>
    <hyperlink ref="B31" location="'Exits (#) by Size'!A1" display="Exits (#) by Size" xr:uid="{00000000-0004-0000-0100-00000A000000}"/>
    <hyperlink ref="B33" location="'Exits (#) by Region'!A1" display="Exits by Region" xr:uid="{00000000-0004-0000-0100-00000B000000}"/>
    <hyperlink ref="B34" location="'Exits ($) by Sector'!A1" display="Exits ($) by Sector" xr:uid="{00000000-0004-0000-0100-00000C000000}"/>
    <hyperlink ref="B35" location="'Exits (#) by Sector'!A1" display="Exits (#) by Sector" xr:uid="{00000000-0004-0000-0100-00000D000000}"/>
    <hyperlink ref="B36" location="'Exits ($) by Type'!A1" display="Exits ($) by Type" xr:uid="{00000000-0004-0000-0100-00000E000000}"/>
    <hyperlink ref="B37" location="'Exits (#) by Type'!A1" display="Exits (#) by Type" xr:uid="{00000000-0004-0000-0100-00000F000000}"/>
    <hyperlink ref="B38" location="'Median Exit Size x Year'!A1" display="Median Exit Size x Year" xr:uid="{00000000-0004-0000-0100-000010000000}"/>
    <hyperlink ref="B39" location="Acquisitions!A1" display="Acquisitions" xr:uid="{00000000-0004-0000-0100-000011000000}"/>
    <hyperlink ref="B40" location="'Table of Contents'!A1" display="Sponsor-to-sponsor" xr:uid="{00000000-0004-0000-0100-000012000000}"/>
    <hyperlink ref="B41" location="'Table of Contents'!A1" display="Public listings" xr:uid="{00000000-0004-0000-0100-000013000000}"/>
    <hyperlink ref="B42" location="'Investments v. Exits'!A1" display="Investments v. Exits" xr:uid="{00000000-0004-0000-0100-000014000000}"/>
    <hyperlink ref="B43" location="Fundraising!A1" display="Fundraising" xr:uid="{00000000-0004-0000-0100-000015000000}"/>
    <hyperlink ref="B44" location="'Fundraising by Size'!A1" display="Fundraising by Size" xr:uid="{00000000-0004-0000-0100-000016000000}"/>
    <hyperlink ref="B45" location="'Fundraising Closing Time'!A1" display="Fundraising Closing Time" xr:uid="{00000000-0004-0000-0100-000017000000}"/>
    <hyperlink ref="B46" location="'Fundraising Avg Size'!A1" display="PE Fundraising Avg Size" xr:uid="{00000000-0004-0000-0100-000018000000}"/>
    <hyperlink ref="B47" location="'First-time Funds'!A1" display="First Time Funds" xr:uid="{00000000-0004-0000-0100-000019000000}"/>
    <hyperlink ref="B48" location="'Fundraising by Type'!A1" display="Fundraising by Type" xr:uid="{00000000-0004-0000-0100-00001A000000}"/>
    <hyperlink ref="B23" location="'SBO and P2P % of Buyout'!A1" display="SBO and P2P % of Buyout" xr:uid="{00000000-0004-0000-0100-00001B000000}"/>
    <hyperlink ref="B27" location="'Buyout Multiples'!A1" display="Buyout Multiples" xr:uid="{00000000-0004-0000-0100-00001C000000}"/>
    <hyperlink ref="B28" location="'Multiples by Size Bucket'!A1" display="Multiples by Size Bucket" xr:uid="{00000000-0004-0000-0100-00001D000000}"/>
    <hyperlink ref="B32" location="'Exits ($) by Region'!A1" display="Exits ($) by Region" xr:uid="{00000000-0004-0000-0100-00001E000000}"/>
    <hyperlink ref="B50" location="'Software Deal Activity'!A1" display="Software Deal Activity" xr:uid="{87672B8D-A8B8-44E4-8C4A-938D9664AA1B}"/>
    <hyperlink ref="B22" location="'Carveouts and Divestitures'!A1" display="Carveouts and Divestitures" xr:uid="{AA356608-88CC-4121-B904-1E5B8021D2C1}"/>
    <hyperlink ref="B52:B54" location="'SPAC Fundraising'!A1" display="SPAC Fundraising" xr:uid="{721DFFEB-E4BD-4FAC-8F25-AA0392F42145}"/>
    <hyperlink ref="B52" location="'PE Hold Times'!A1" display="PE Holding Times" xr:uid="{61C80C47-8308-436A-BD59-A201B7C2E9A0}"/>
    <hyperlink ref="B53" location="'Tech-Focused Fundraising'!A1" display="Tech-Focused Fundraising" xr:uid="{AD6F1143-D7AC-4E52-A0CD-9CD41206B940}"/>
    <hyperlink ref="B54" location="'Overhang by Age Bucket'!A1" display="Capital Overhang by Age" xr:uid="{AAF48BEC-CC9C-4696-AA0E-2F03A4FFD003}"/>
    <hyperlink ref="B49" location="'Mega-Deal Activity'!A1" display="PE Mega-Deal Activity" xr:uid="{A4D1F71E-6692-42A7-8578-A69987C00325}"/>
    <hyperlink ref="B51" location="'SPAC Fundraising'!A1" display="SPAC Fundraising" xr:uid="{5917154E-EA58-4BA0-AE2F-4586C9675CAD}"/>
  </hyperlink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/>
  </sheetPr>
  <dimension ref="A1:AT90"/>
  <sheetViews>
    <sheetView showGridLines="0" topLeftCell="A7" zoomScaleNormal="100" workbookViewId="0">
      <selection activeCell="W55" sqref="W55"/>
    </sheetView>
  </sheetViews>
  <sheetFormatPr defaultColWidth="9.140625" defaultRowHeight="11.25" customHeight="1" x14ac:dyDescent="0.2"/>
  <cols>
    <col min="1" max="1" width="3.28515625" style="8" customWidth="1"/>
    <col min="2" max="2" width="16.42578125" style="8" bestFit="1" customWidth="1"/>
    <col min="3" max="50" width="7.7109375" style="8" customWidth="1"/>
    <col min="51" max="16384" width="9.140625" style="8"/>
  </cols>
  <sheetData>
    <row r="1" spans="1:20" ht="11.25" customHeight="1" x14ac:dyDescent="0.2">
      <c r="A1" s="72"/>
    </row>
    <row r="5" spans="1:20" ht="11.25" customHeight="1" x14ac:dyDescent="0.2">
      <c r="C5" s="92" t="s">
        <v>148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0" ht="11.25" customHeight="1" x14ac:dyDescent="0.2">
      <c r="B6" s="1"/>
      <c r="C6" s="160">
        <v>2006</v>
      </c>
      <c r="D6" s="161">
        <v>2007</v>
      </c>
      <c r="E6" s="161">
        <v>2008</v>
      </c>
      <c r="F6" s="161">
        <v>2009</v>
      </c>
      <c r="G6" s="161">
        <v>2010</v>
      </c>
      <c r="H6" s="161">
        <v>2011</v>
      </c>
      <c r="I6" s="161">
        <v>2012</v>
      </c>
      <c r="J6" s="161">
        <v>2013</v>
      </c>
      <c r="K6" s="161">
        <v>2014</v>
      </c>
      <c r="L6" s="161">
        <v>2015</v>
      </c>
      <c r="M6" s="161">
        <v>2016</v>
      </c>
      <c r="N6" s="161">
        <v>2017</v>
      </c>
      <c r="O6" s="161">
        <v>2018</v>
      </c>
      <c r="P6" s="208">
        <v>2019</v>
      </c>
      <c r="Q6" s="367">
        <v>2020</v>
      </c>
    </row>
    <row r="7" spans="1:20" ht="11.25" customHeight="1" x14ac:dyDescent="0.2">
      <c r="B7" s="157" t="s">
        <v>76</v>
      </c>
      <c r="C7" s="538">
        <v>12.138210570449102</v>
      </c>
      <c r="D7" s="530">
        <v>10.103497906930672</v>
      </c>
      <c r="E7" s="530">
        <v>13.699326905794436</v>
      </c>
      <c r="F7" s="530">
        <v>3.7209768964274401</v>
      </c>
      <c r="G7" s="530">
        <v>9.2337926997767479</v>
      </c>
      <c r="H7" s="530">
        <v>9.1626193351990501</v>
      </c>
      <c r="I7" s="530">
        <v>16.978415231274479</v>
      </c>
      <c r="J7" s="530">
        <v>20.605171642645793</v>
      </c>
      <c r="K7" s="530">
        <v>21.855350054073014</v>
      </c>
      <c r="L7" s="530">
        <v>20.410776500345044</v>
      </c>
      <c r="M7" s="530">
        <v>16.571633755258738</v>
      </c>
      <c r="N7" s="530">
        <v>17.046033256713599</v>
      </c>
      <c r="O7" s="530">
        <v>18.516973066582946</v>
      </c>
      <c r="P7" s="530">
        <v>16.007102276216475</v>
      </c>
      <c r="Q7" s="531">
        <v>4.6223846392529788</v>
      </c>
      <c r="T7" s="9"/>
    </row>
    <row r="8" spans="1:20" ht="11.25" customHeight="1" x14ac:dyDescent="0.2">
      <c r="B8" s="158" t="s">
        <v>97</v>
      </c>
      <c r="C8" s="539">
        <v>29.942228144145318</v>
      </c>
      <c r="D8" s="532">
        <v>46.724878773460141</v>
      </c>
      <c r="E8" s="532">
        <v>29.694769978177685</v>
      </c>
      <c r="F8" s="532">
        <v>21.473184686808676</v>
      </c>
      <c r="G8" s="532">
        <v>37.909565905431585</v>
      </c>
      <c r="H8" s="532">
        <v>26.378597934498377</v>
      </c>
      <c r="I8" s="532">
        <v>40.125934771745321</v>
      </c>
      <c r="J8" s="532">
        <v>41.528567170534053</v>
      </c>
      <c r="K8" s="532">
        <v>50.139921493619518</v>
      </c>
      <c r="L8" s="532">
        <v>85.391305726520571</v>
      </c>
      <c r="M8" s="532">
        <v>44.368334336081119</v>
      </c>
      <c r="N8" s="532">
        <v>61.713832663301133</v>
      </c>
      <c r="O8" s="532">
        <v>94.418459036739762</v>
      </c>
      <c r="P8" s="532">
        <v>55.610518709213032</v>
      </c>
      <c r="Q8" s="533">
        <v>100.08025330706467</v>
      </c>
      <c r="T8" s="9"/>
    </row>
    <row r="9" spans="1:20" ht="11.25" customHeight="1" x14ac:dyDescent="0.2">
      <c r="B9" s="158" t="s">
        <v>78</v>
      </c>
      <c r="C9" s="540">
        <v>23.421881745342908</v>
      </c>
      <c r="D9" s="534">
        <v>13.479907053763075</v>
      </c>
      <c r="E9" s="534">
        <v>12.628585159066565</v>
      </c>
      <c r="F9" s="534">
        <v>16.255908783181304</v>
      </c>
      <c r="G9" s="534">
        <v>30.905484363144271</v>
      </c>
      <c r="H9" s="534">
        <v>45.060585748335242</v>
      </c>
      <c r="I9" s="534">
        <v>36.465380544131904</v>
      </c>
      <c r="J9" s="534">
        <v>43.211231127146633</v>
      </c>
      <c r="K9" s="534">
        <v>39.773543617075347</v>
      </c>
      <c r="L9" s="534">
        <v>61.783276846523485</v>
      </c>
      <c r="M9" s="534">
        <v>54.596024505264211</v>
      </c>
      <c r="N9" s="534">
        <v>58.80177423511325</v>
      </c>
      <c r="O9" s="534">
        <v>37.136356759955277</v>
      </c>
      <c r="P9" s="534">
        <v>54.652251258500478</v>
      </c>
      <c r="Q9" s="535">
        <v>54.394258035813884</v>
      </c>
      <c r="T9" s="9"/>
    </row>
    <row r="10" spans="1:20" ht="11.25" customHeight="1" x14ac:dyDescent="0.2">
      <c r="B10" s="158" t="s">
        <v>79</v>
      </c>
      <c r="C10" s="539">
        <v>10.419872160830673</v>
      </c>
      <c r="D10" s="532">
        <v>26.353222661836075</v>
      </c>
      <c r="E10" s="532">
        <v>8.4623544369352555</v>
      </c>
      <c r="F10" s="532">
        <v>6.3689671757047508</v>
      </c>
      <c r="G10" s="532">
        <v>21.192117815769326</v>
      </c>
      <c r="H10" s="532">
        <v>17.299259018278718</v>
      </c>
      <c r="I10" s="532">
        <v>27.032397533935438</v>
      </c>
      <c r="J10" s="532">
        <v>22.254269015826303</v>
      </c>
      <c r="K10" s="532">
        <v>60.247528251504605</v>
      </c>
      <c r="L10" s="532">
        <v>34.305819134744588</v>
      </c>
      <c r="M10" s="532">
        <v>28.104074463896936</v>
      </c>
      <c r="N10" s="532">
        <v>43.143840211402541</v>
      </c>
      <c r="O10" s="532">
        <v>59.576912564900226</v>
      </c>
      <c r="P10" s="532">
        <v>36.269062171729182</v>
      </c>
      <c r="Q10" s="533">
        <v>21.133129213120004</v>
      </c>
      <c r="T10" s="9"/>
    </row>
    <row r="11" spans="1:20" ht="11.25" customHeight="1" x14ac:dyDescent="0.2">
      <c r="B11" s="158" t="s">
        <v>80</v>
      </c>
      <c r="C11" s="540">
        <v>26.544116668735057</v>
      </c>
      <c r="D11" s="534">
        <v>29.492601847080941</v>
      </c>
      <c r="E11" s="534">
        <v>14.837465625937945</v>
      </c>
      <c r="F11" s="534">
        <v>11.171369239219699</v>
      </c>
      <c r="G11" s="534">
        <v>29.613721771263801</v>
      </c>
      <c r="H11" s="534">
        <v>60.495077780006085</v>
      </c>
      <c r="I11" s="534">
        <v>33.998144161739027</v>
      </c>
      <c r="J11" s="534">
        <v>35.762093298875989</v>
      </c>
      <c r="K11" s="534">
        <v>51.110038505750531</v>
      </c>
      <c r="L11" s="534">
        <v>32.977892391759134</v>
      </c>
      <c r="M11" s="534">
        <v>30.920644352370079</v>
      </c>
      <c r="N11" s="534">
        <v>40.459476732109479</v>
      </c>
      <c r="O11" s="534">
        <v>54.966218917213617</v>
      </c>
      <c r="P11" s="534">
        <v>32.858040377984899</v>
      </c>
      <c r="Q11" s="535">
        <v>20.123305260319736</v>
      </c>
      <c r="T11" s="9"/>
    </row>
    <row r="12" spans="1:20" ht="11.25" customHeight="1" x14ac:dyDescent="0.2">
      <c r="B12" s="158" t="s">
        <v>81</v>
      </c>
      <c r="C12" s="539">
        <v>40.577102489947364</v>
      </c>
      <c r="D12" s="532">
        <v>48.26645258406181</v>
      </c>
      <c r="E12" s="532">
        <v>21.438927944173368</v>
      </c>
      <c r="F12" s="532">
        <v>22.310875250211524</v>
      </c>
      <c r="G12" s="532">
        <v>37.903576026766785</v>
      </c>
      <c r="H12" s="532">
        <v>34.086887555840008</v>
      </c>
      <c r="I12" s="532">
        <v>63.390705773503953</v>
      </c>
      <c r="J12" s="532">
        <v>93.352866069922896</v>
      </c>
      <c r="K12" s="532">
        <v>86.792551919283369</v>
      </c>
      <c r="L12" s="532">
        <v>64.246609786113453</v>
      </c>
      <c r="M12" s="532">
        <v>101.55833046225469</v>
      </c>
      <c r="N12" s="532">
        <v>80.418844180170424</v>
      </c>
      <c r="O12" s="532">
        <v>67.997474140872924</v>
      </c>
      <c r="P12" s="532">
        <v>60.671310401352649</v>
      </c>
      <c r="Q12" s="533">
        <v>63.226580737425536</v>
      </c>
      <c r="T12" s="9"/>
    </row>
    <row r="13" spans="1:20" ht="11.25" customHeight="1" x14ac:dyDescent="0.2">
      <c r="B13" s="159" t="s">
        <v>82</v>
      </c>
      <c r="C13" s="545">
        <v>44.709234551394587</v>
      </c>
      <c r="D13" s="546">
        <v>78.107728384760804</v>
      </c>
      <c r="E13" s="546">
        <v>35.826679862891332</v>
      </c>
      <c r="F13" s="546">
        <v>14.860614678503532</v>
      </c>
      <c r="G13" s="546">
        <v>46.399716560232264</v>
      </c>
      <c r="H13" s="546">
        <v>59.554147222746302</v>
      </c>
      <c r="I13" s="546">
        <v>70.260985887179132</v>
      </c>
      <c r="J13" s="546">
        <v>68.025845983893689</v>
      </c>
      <c r="K13" s="546">
        <v>111.03260224744899</v>
      </c>
      <c r="L13" s="546">
        <v>102.59938221844763</v>
      </c>
      <c r="M13" s="546">
        <v>91.928663911623914</v>
      </c>
      <c r="N13" s="546">
        <v>109.52155547479305</v>
      </c>
      <c r="O13" s="546">
        <v>120.26430029188013</v>
      </c>
      <c r="P13" s="546">
        <v>100.93382955266746</v>
      </c>
      <c r="Q13" s="547">
        <v>66.167548624443057</v>
      </c>
      <c r="T13" s="9"/>
    </row>
    <row r="14" spans="1:20" ht="11.25" customHeight="1" x14ac:dyDescent="0.2">
      <c r="B14" s="101" t="s">
        <v>45</v>
      </c>
    </row>
    <row r="37" spans="2:46" ht="11.25" customHeight="1" x14ac:dyDescent="0.2">
      <c r="C37" s="92" t="s">
        <v>149</v>
      </c>
    </row>
    <row r="38" spans="2:46" ht="11.25" customHeight="1" x14ac:dyDescent="0.2">
      <c r="C38" s="608">
        <v>2010</v>
      </c>
      <c r="D38" s="609"/>
      <c r="E38" s="609"/>
      <c r="F38" s="609"/>
      <c r="G38" s="609">
        <v>2011</v>
      </c>
      <c r="H38" s="609"/>
      <c r="I38" s="609"/>
      <c r="J38" s="609"/>
      <c r="K38" s="609">
        <v>2012</v>
      </c>
      <c r="L38" s="609"/>
      <c r="M38" s="609"/>
      <c r="N38" s="609"/>
      <c r="O38" s="609">
        <v>2013</v>
      </c>
      <c r="P38" s="609"/>
      <c r="Q38" s="609"/>
      <c r="R38" s="609"/>
      <c r="S38" s="609">
        <v>2014</v>
      </c>
      <c r="T38" s="609"/>
      <c r="U38" s="609"/>
      <c r="V38" s="609"/>
      <c r="W38" s="609">
        <v>2015</v>
      </c>
      <c r="X38" s="609"/>
      <c r="Y38" s="609"/>
      <c r="Z38" s="609"/>
      <c r="AA38" s="609">
        <v>2016</v>
      </c>
      <c r="AB38" s="609"/>
      <c r="AC38" s="609"/>
      <c r="AD38" s="609"/>
      <c r="AE38" s="609">
        <v>2017</v>
      </c>
      <c r="AF38" s="609"/>
      <c r="AG38" s="609"/>
      <c r="AH38" s="609"/>
      <c r="AI38" s="609">
        <v>2018</v>
      </c>
      <c r="AJ38" s="609"/>
      <c r="AK38" s="609"/>
      <c r="AL38" s="609"/>
      <c r="AM38" s="609">
        <v>2019</v>
      </c>
      <c r="AN38" s="609"/>
      <c r="AO38" s="609"/>
      <c r="AP38" s="609"/>
      <c r="AQ38" s="606">
        <v>2020</v>
      </c>
      <c r="AR38" s="606"/>
      <c r="AS38" s="606"/>
      <c r="AT38" s="607"/>
    </row>
    <row r="39" spans="2:46" ht="11.25" customHeight="1" x14ac:dyDescent="0.2">
      <c r="C39" s="165" t="s">
        <v>46</v>
      </c>
      <c r="D39" s="358" t="s">
        <v>47</v>
      </c>
      <c r="E39" s="358" t="s">
        <v>48</v>
      </c>
      <c r="F39" s="358" t="s">
        <v>49</v>
      </c>
      <c r="G39" s="358" t="s">
        <v>46</v>
      </c>
      <c r="H39" s="358" t="s">
        <v>47</v>
      </c>
      <c r="I39" s="358" t="s">
        <v>48</v>
      </c>
      <c r="J39" s="358" t="s">
        <v>49</v>
      </c>
      <c r="K39" s="358" t="s">
        <v>46</v>
      </c>
      <c r="L39" s="358" t="s">
        <v>47</v>
      </c>
      <c r="M39" s="358" t="s">
        <v>48</v>
      </c>
      <c r="N39" s="358" t="s">
        <v>49</v>
      </c>
      <c r="O39" s="358" t="s">
        <v>46</v>
      </c>
      <c r="P39" s="358" t="s">
        <v>47</v>
      </c>
      <c r="Q39" s="358" t="s">
        <v>48</v>
      </c>
      <c r="R39" s="358" t="s">
        <v>49</v>
      </c>
      <c r="S39" s="358" t="s">
        <v>46</v>
      </c>
      <c r="T39" s="358" t="s">
        <v>47</v>
      </c>
      <c r="U39" s="358" t="s">
        <v>48</v>
      </c>
      <c r="V39" s="358" t="s">
        <v>49</v>
      </c>
      <c r="W39" s="358" t="s">
        <v>46</v>
      </c>
      <c r="X39" s="358" t="s">
        <v>47</v>
      </c>
      <c r="Y39" s="358" t="s">
        <v>48</v>
      </c>
      <c r="Z39" s="358" t="s">
        <v>49</v>
      </c>
      <c r="AA39" s="358" t="s">
        <v>46</v>
      </c>
      <c r="AB39" s="358" t="s">
        <v>47</v>
      </c>
      <c r="AC39" s="358" t="s">
        <v>48</v>
      </c>
      <c r="AD39" s="358" t="s">
        <v>49</v>
      </c>
      <c r="AE39" s="358" t="s">
        <v>46</v>
      </c>
      <c r="AF39" s="358" t="s">
        <v>47</v>
      </c>
      <c r="AG39" s="358" t="s">
        <v>48</v>
      </c>
      <c r="AH39" s="358" t="s">
        <v>49</v>
      </c>
      <c r="AI39" s="358" t="s">
        <v>46</v>
      </c>
      <c r="AJ39" s="358" t="s">
        <v>47</v>
      </c>
      <c r="AK39" s="358" t="s">
        <v>48</v>
      </c>
      <c r="AL39" s="358" t="s">
        <v>49</v>
      </c>
      <c r="AM39" s="163" t="s">
        <v>46</v>
      </c>
      <c r="AN39" s="163" t="s">
        <v>47</v>
      </c>
      <c r="AO39" s="163" t="s">
        <v>48</v>
      </c>
      <c r="AP39" s="163" t="s">
        <v>49</v>
      </c>
      <c r="AQ39" s="163" t="s">
        <v>46</v>
      </c>
      <c r="AR39" s="163" t="s">
        <v>47</v>
      </c>
      <c r="AS39" s="163" t="s">
        <v>48</v>
      </c>
      <c r="AT39" s="392" t="s">
        <v>49</v>
      </c>
    </row>
    <row r="40" spans="2:46" ht="11.25" customHeight="1" x14ac:dyDescent="0.2">
      <c r="B40" s="601" t="s">
        <v>76</v>
      </c>
      <c r="C40" s="538">
        <v>2.6961240923648422</v>
      </c>
      <c r="D40" s="530">
        <v>2.3232484818730614</v>
      </c>
      <c r="E40" s="530">
        <v>1.6339850815998502</v>
      </c>
      <c r="F40" s="530">
        <v>2.5804350439389969</v>
      </c>
      <c r="G40" s="530">
        <v>0.85682137890346</v>
      </c>
      <c r="H40" s="530">
        <v>3.5533850702314989</v>
      </c>
      <c r="I40" s="530">
        <v>1.2511538916946712</v>
      </c>
      <c r="J40" s="530">
        <v>3.5012589943694219</v>
      </c>
      <c r="K40" s="530">
        <v>3.4083672105909986</v>
      </c>
      <c r="L40" s="530">
        <v>1.9745138145751591</v>
      </c>
      <c r="M40" s="530">
        <v>5.3630179910804436</v>
      </c>
      <c r="N40" s="530">
        <v>6.2325162150278679</v>
      </c>
      <c r="O40" s="530">
        <v>1.3992935499571071</v>
      </c>
      <c r="P40" s="530">
        <v>3.3214822765078749</v>
      </c>
      <c r="Q40" s="530">
        <v>7.9786433958530285</v>
      </c>
      <c r="R40" s="530">
        <v>7.9057524203277794</v>
      </c>
      <c r="S40" s="530">
        <v>2.7800026983430248</v>
      </c>
      <c r="T40" s="530">
        <v>3.3918829403760111</v>
      </c>
      <c r="U40" s="530">
        <v>4.314225149240082</v>
      </c>
      <c r="V40" s="530">
        <v>11.369239266113892</v>
      </c>
      <c r="W40" s="530">
        <v>7.0828033834658113</v>
      </c>
      <c r="X40" s="530">
        <v>6.2297604472930415</v>
      </c>
      <c r="Y40" s="530">
        <v>4.2547102601865516</v>
      </c>
      <c r="Z40" s="530">
        <v>2.8435024093996488</v>
      </c>
      <c r="AA40" s="530">
        <v>3.1853159819536851</v>
      </c>
      <c r="AB40" s="530">
        <v>1.5832725187565815</v>
      </c>
      <c r="AC40" s="530">
        <v>3.8500947326356707</v>
      </c>
      <c r="AD40" s="530">
        <v>7.9529505219127961</v>
      </c>
      <c r="AE40" s="530">
        <v>2.5965917504430402</v>
      </c>
      <c r="AF40" s="530">
        <v>4.3292606515697214</v>
      </c>
      <c r="AG40" s="530">
        <v>3.0100462564059178</v>
      </c>
      <c r="AH40" s="530">
        <v>7.1101345982949322</v>
      </c>
      <c r="AI40" s="530">
        <v>2.4563458050415372</v>
      </c>
      <c r="AJ40" s="530">
        <v>7.7176047427944479</v>
      </c>
      <c r="AK40" s="530">
        <v>3.9558814551082144</v>
      </c>
      <c r="AL40" s="530">
        <v>4.3871410636387376</v>
      </c>
      <c r="AM40" s="530">
        <v>4.6933894237798999</v>
      </c>
      <c r="AN40" s="530">
        <v>8.6436610041120403</v>
      </c>
      <c r="AO40" s="530">
        <v>1.8777864042080445</v>
      </c>
      <c r="AP40" s="530">
        <v>0.79226544411648481</v>
      </c>
      <c r="AQ40" s="530">
        <v>2.1215929420263717</v>
      </c>
      <c r="AR40" s="530">
        <v>0.46006368976142997</v>
      </c>
      <c r="AS40" s="530">
        <v>0.55835773501510544</v>
      </c>
      <c r="AT40" s="531">
        <v>1.4823702724500705</v>
      </c>
    </row>
    <row r="41" spans="2:46" ht="11.25" customHeight="1" x14ac:dyDescent="0.2">
      <c r="B41" s="165" t="s">
        <v>97</v>
      </c>
      <c r="C41" s="539">
        <v>6.1585983153607105</v>
      </c>
      <c r="D41" s="532">
        <v>5.2519961178596928</v>
      </c>
      <c r="E41" s="532">
        <v>15.999546766411271</v>
      </c>
      <c r="F41" s="532">
        <v>10.499424705799907</v>
      </c>
      <c r="G41" s="532">
        <v>2.2104532322304218</v>
      </c>
      <c r="H41" s="532">
        <v>9.466224077164469</v>
      </c>
      <c r="I41" s="532">
        <v>7.4327885129433193</v>
      </c>
      <c r="J41" s="532">
        <v>7.269132112160162</v>
      </c>
      <c r="K41" s="532">
        <v>11.066308465896618</v>
      </c>
      <c r="L41" s="532">
        <v>10.644770961363786</v>
      </c>
      <c r="M41" s="532">
        <v>4.2529182549977556</v>
      </c>
      <c r="N41" s="532">
        <v>14.161937089487161</v>
      </c>
      <c r="O41" s="532">
        <v>4.0709106609620376</v>
      </c>
      <c r="P41" s="532">
        <v>15.005255051197533</v>
      </c>
      <c r="Q41" s="532">
        <v>7.0741669825825158</v>
      </c>
      <c r="R41" s="532">
        <v>15.378234475791961</v>
      </c>
      <c r="S41" s="532">
        <v>11.622621353276609</v>
      </c>
      <c r="T41" s="532">
        <v>14.747715905571926</v>
      </c>
      <c r="U41" s="532">
        <v>9.2301792998926064</v>
      </c>
      <c r="V41" s="532">
        <v>14.5394049348784</v>
      </c>
      <c r="W41" s="532">
        <v>10.494332914953272</v>
      </c>
      <c r="X41" s="532">
        <v>20.197218854858598</v>
      </c>
      <c r="Y41" s="532">
        <v>8.6552966628157701</v>
      </c>
      <c r="Z41" s="532">
        <v>46.044457293892947</v>
      </c>
      <c r="AA41" s="532">
        <v>4.3932584211180821</v>
      </c>
      <c r="AB41" s="532">
        <v>15.241485602594711</v>
      </c>
      <c r="AC41" s="532">
        <v>11.108421018582241</v>
      </c>
      <c r="AD41" s="532">
        <v>13.625169293786124</v>
      </c>
      <c r="AE41" s="532">
        <v>17.612353225159787</v>
      </c>
      <c r="AF41" s="532">
        <v>12.135497809667138</v>
      </c>
      <c r="AG41" s="532">
        <v>9.7980312887549772</v>
      </c>
      <c r="AH41" s="532">
        <v>22.167950339719216</v>
      </c>
      <c r="AI41" s="532">
        <v>21.23073474843941</v>
      </c>
      <c r="AJ41" s="532">
        <v>16.850852921919898</v>
      </c>
      <c r="AK41" s="532">
        <v>24.257306193056351</v>
      </c>
      <c r="AL41" s="532">
        <v>32.079565173324156</v>
      </c>
      <c r="AM41" s="532">
        <v>13.728950261142167</v>
      </c>
      <c r="AN41" s="532">
        <v>15.383900851861188</v>
      </c>
      <c r="AO41" s="532">
        <v>16.297055429261185</v>
      </c>
      <c r="AP41" s="532">
        <v>10.200612166948536</v>
      </c>
      <c r="AQ41" s="532">
        <v>8.7166657950940429</v>
      </c>
      <c r="AR41" s="532">
        <v>15.684000289534477</v>
      </c>
      <c r="AS41" s="532">
        <v>34.58486030991503</v>
      </c>
      <c r="AT41" s="533">
        <v>41.094726912521125</v>
      </c>
    </row>
    <row r="42" spans="2:46" ht="11.25" customHeight="1" x14ac:dyDescent="0.2">
      <c r="B42" s="165" t="s">
        <v>78</v>
      </c>
      <c r="C42" s="540">
        <v>3.2886746812056202</v>
      </c>
      <c r="D42" s="534">
        <v>3.1620397154057578</v>
      </c>
      <c r="E42" s="534">
        <v>10.422422514070446</v>
      </c>
      <c r="F42" s="534">
        <v>14.032347452462442</v>
      </c>
      <c r="G42" s="534">
        <v>18.951307686752905</v>
      </c>
      <c r="H42" s="534">
        <v>13.088558695514196</v>
      </c>
      <c r="I42" s="534">
        <v>6.8631764155353823</v>
      </c>
      <c r="J42" s="534">
        <v>6.1575429505328216</v>
      </c>
      <c r="K42" s="534">
        <v>5.5602861723753056</v>
      </c>
      <c r="L42" s="534">
        <v>6.8530747347978762</v>
      </c>
      <c r="M42" s="534">
        <v>11.968071211369738</v>
      </c>
      <c r="N42" s="534">
        <v>12.083948425588988</v>
      </c>
      <c r="O42" s="534">
        <v>5.510765458137131</v>
      </c>
      <c r="P42" s="534">
        <v>13.393187268950859</v>
      </c>
      <c r="Q42" s="534">
        <v>16.219208049870431</v>
      </c>
      <c r="R42" s="534">
        <v>8.088070350188179</v>
      </c>
      <c r="S42" s="534">
        <v>11.964487816865017</v>
      </c>
      <c r="T42" s="534">
        <v>6.7856482741090387</v>
      </c>
      <c r="U42" s="534">
        <v>11.351396846663034</v>
      </c>
      <c r="V42" s="534">
        <v>9.672010679438241</v>
      </c>
      <c r="W42" s="534">
        <v>9.262740710263996</v>
      </c>
      <c r="X42" s="534">
        <v>21.720699698589335</v>
      </c>
      <c r="Y42" s="534">
        <v>15.550819518309172</v>
      </c>
      <c r="Z42" s="534">
        <v>15.249016919361056</v>
      </c>
      <c r="AA42" s="534">
        <v>8.1604206472379825</v>
      </c>
      <c r="AB42" s="534">
        <v>27.804524843386975</v>
      </c>
      <c r="AC42" s="534">
        <v>8.350593281583242</v>
      </c>
      <c r="AD42" s="534">
        <v>10.280485733055976</v>
      </c>
      <c r="AE42" s="534">
        <v>9.3362838642160799</v>
      </c>
      <c r="AF42" s="534">
        <v>10.146119273705573</v>
      </c>
      <c r="AG42" s="534">
        <v>26.468059594561552</v>
      </c>
      <c r="AH42" s="534">
        <v>12.85131150263004</v>
      </c>
      <c r="AI42" s="534">
        <v>10.686658418839603</v>
      </c>
      <c r="AJ42" s="534">
        <v>10.114423864806414</v>
      </c>
      <c r="AK42" s="534">
        <v>10.929453100399785</v>
      </c>
      <c r="AL42" s="534">
        <v>5.4058213759094444</v>
      </c>
      <c r="AM42" s="534">
        <v>13.572730913326529</v>
      </c>
      <c r="AN42" s="534">
        <v>14.013069187477097</v>
      </c>
      <c r="AO42" s="534">
        <v>14.836741971641183</v>
      </c>
      <c r="AP42" s="534">
        <v>12.22970918605567</v>
      </c>
      <c r="AQ42" s="534">
        <v>13.915376051381951</v>
      </c>
      <c r="AR42" s="534">
        <v>6.2359427376821577</v>
      </c>
      <c r="AS42" s="534">
        <v>10.683992765897614</v>
      </c>
      <c r="AT42" s="535">
        <v>23.558946480852132</v>
      </c>
    </row>
    <row r="43" spans="2:46" ht="11.25" customHeight="1" x14ac:dyDescent="0.2">
      <c r="B43" s="165" t="s">
        <v>79</v>
      </c>
      <c r="C43" s="539">
        <v>3.5537297729110628</v>
      </c>
      <c r="D43" s="532">
        <v>8.827083839055069</v>
      </c>
      <c r="E43" s="532">
        <v>2.0157450278153881</v>
      </c>
      <c r="F43" s="532">
        <v>6.79555917598781</v>
      </c>
      <c r="G43" s="532">
        <v>5.5881145292920769</v>
      </c>
      <c r="H43" s="532">
        <v>7.5048680690434413</v>
      </c>
      <c r="I43" s="532">
        <v>2.8402101060726181</v>
      </c>
      <c r="J43" s="532">
        <v>1.3660663138705811</v>
      </c>
      <c r="K43" s="532">
        <v>2.7998423353318689</v>
      </c>
      <c r="L43" s="532">
        <v>8.0389791493399816</v>
      </c>
      <c r="M43" s="532">
        <v>2.9026025500033046</v>
      </c>
      <c r="N43" s="532">
        <v>13.290973499260282</v>
      </c>
      <c r="O43" s="532">
        <v>4.8699025381765262</v>
      </c>
      <c r="P43" s="532">
        <v>4.2721073959551212</v>
      </c>
      <c r="Q43" s="532">
        <v>1.7830598413219592</v>
      </c>
      <c r="R43" s="532">
        <v>11.329199240372699</v>
      </c>
      <c r="S43" s="532">
        <v>26.988641362044845</v>
      </c>
      <c r="T43" s="532">
        <v>10.386738897010225</v>
      </c>
      <c r="U43" s="532">
        <v>11.329978435212896</v>
      </c>
      <c r="V43" s="532">
        <v>11.54216955723667</v>
      </c>
      <c r="W43" s="532">
        <v>4.8950690958037084</v>
      </c>
      <c r="X43" s="532">
        <v>9.8741938555957347</v>
      </c>
      <c r="Y43" s="532">
        <v>6.6881375605683449</v>
      </c>
      <c r="Z43" s="532">
        <v>12.8484186227768</v>
      </c>
      <c r="AA43" s="532">
        <v>4.8200017327549416</v>
      </c>
      <c r="AB43" s="532">
        <v>6.9363907459184331</v>
      </c>
      <c r="AC43" s="532">
        <v>4.8007050332288204</v>
      </c>
      <c r="AD43" s="532">
        <v>11.546976951994749</v>
      </c>
      <c r="AE43" s="532">
        <v>4.3079931242470142</v>
      </c>
      <c r="AF43" s="532">
        <v>23.232045258141632</v>
      </c>
      <c r="AG43" s="532">
        <v>8.3617249108085421</v>
      </c>
      <c r="AH43" s="532">
        <v>7.2420769182053508</v>
      </c>
      <c r="AI43" s="532">
        <v>8.2109132754761358</v>
      </c>
      <c r="AJ43" s="532">
        <v>12.070645303218107</v>
      </c>
      <c r="AK43" s="532">
        <v>20.078398377099909</v>
      </c>
      <c r="AL43" s="532">
        <v>19.21695560910608</v>
      </c>
      <c r="AM43" s="532">
        <v>6.0499634135830966</v>
      </c>
      <c r="AN43" s="532">
        <v>15.289103700221592</v>
      </c>
      <c r="AO43" s="532">
        <v>10.563253012242257</v>
      </c>
      <c r="AP43" s="532">
        <v>4.3667420456822583</v>
      </c>
      <c r="AQ43" s="532">
        <v>11.480978431493959</v>
      </c>
      <c r="AR43" s="532">
        <v>4.3908523821176972</v>
      </c>
      <c r="AS43" s="532">
        <v>3.1587543774091071</v>
      </c>
      <c r="AT43" s="533">
        <v>2.1025440220992437</v>
      </c>
    </row>
    <row r="44" spans="2:46" ht="11.25" customHeight="1" x14ac:dyDescent="0.2">
      <c r="B44" s="165" t="s">
        <v>80</v>
      </c>
      <c r="C44" s="540">
        <v>6.0342244386874553</v>
      </c>
      <c r="D44" s="534">
        <v>10.676849257748977</v>
      </c>
      <c r="E44" s="534">
        <v>7.735708731353677</v>
      </c>
      <c r="F44" s="534">
        <v>5.1669393434737039</v>
      </c>
      <c r="G44" s="534">
        <v>28.186388013538583</v>
      </c>
      <c r="H44" s="534">
        <v>8.7037838238599061</v>
      </c>
      <c r="I44" s="534">
        <v>5.3490249941083103</v>
      </c>
      <c r="J44" s="534">
        <v>18.255880948499325</v>
      </c>
      <c r="K44" s="534">
        <v>7.1696794079036712</v>
      </c>
      <c r="L44" s="534">
        <v>15.059016006718974</v>
      </c>
      <c r="M44" s="534">
        <v>5.094961308828748</v>
      </c>
      <c r="N44" s="534">
        <v>6.6744874382876169</v>
      </c>
      <c r="O44" s="534">
        <v>4.4674429793050772</v>
      </c>
      <c r="P44" s="534">
        <v>3.8087536228278904</v>
      </c>
      <c r="Q44" s="534">
        <v>9.9622855108161978</v>
      </c>
      <c r="R44" s="534">
        <v>17.523611185926825</v>
      </c>
      <c r="S44" s="534">
        <v>10.339860463880747</v>
      </c>
      <c r="T44" s="534">
        <v>17.615777756787509</v>
      </c>
      <c r="U44" s="534">
        <v>6.7021728349557206</v>
      </c>
      <c r="V44" s="534">
        <v>16.452227450126585</v>
      </c>
      <c r="W44" s="534">
        <v>9.0592874478690391</v>
      </c>
      <c r="X44" s="534">
        <v>11.265046373730179</v>
      </c>
      <c r="Y44" s="534">
        <v>4.725084222838464</v>
      </c>
      <c r="Z44" s="534">
        <v>7.9284743473214467</v>
      </c>
      <c r="AA44" s="534">
        <v>5.2437495619570198</v>
      </c>
      <c r="AB44" s="534">
        <v>2.7079689174504114</v>
      </c>
      <c r="AC44" s="534">
        <v>7.1959252330217938</v>
      </c>
      <c r="AD44" s="534">
        <v>15.77300063994085</v>
      </c>
      <c r="AE44" s="534">
        <v>13.878395666359436</v>
      </c>
      <c r="AF44" s="534">
        <v>8.1477080248690736</v>
      </c>
      <c r="AG44" s="534">
        <v>5.8363356178197572</v>
      </c>
      <c r="AH44" s="534">
        <v>12.597037423061231</v>
      </c>
      <c r="AI44" s="534">
        <v>19.554917976319846</v>
      </c>
      <c r="AJ44" s="534">
        <v>6.6878247831522151</v>
      </c>
      <c r="AK44" s="534">
        <v>9.203319738060415</v>
      </c>
      <c r="AL44" s="534">
        <v>19.520156419681179</v>
      </c>
      <c r="AM44" s="534">
        <v>12.686735341794151</v>
      </c>
      <c r="AN44" s="534">
        <v>7.2467083050739181</v>
      </c>
      <c r="AO44" s="534">
        <v>3.9795981448791276</v>
      </c>
      <c r="AP44" s="534">
        <v>8.9449985862377002</v>
      </c>
      <c r="AQ44" s="534">
        <v>10.543857899980805</v>
      </c>
      <c r="AR44" s="534">
        <v>1.3377056310170661</v>
      </c>
      <c r="AS44" s="534">
        <v>0.98501524368155213</v>
      </c>
      <c r="AT44" s="535">
        <v>7.2567264856403169</v>
      </c>
    </row>
    <row r="45" spans="2:46" ht="11.25" customHeight="1" x14ac:dyDescent="0.2">
      <c r="B45" s="165" t="s">
        <v>81</v>
      </c>
      <c r="C45" s="539">
        <v>9.9621426729088576</v>
      </c>
      <c r="D45" s="532">
        <v>9.5779414611221121</v>
      </c>
      <c r="E45" s="532">
        <v>5.2144119613379374</v>
      </c>
      <c r="F45" s="532">
        <v>13.149079931397898</v>
      </c>
      <c r="G45" s="532">
        <v>5.9752832883527356</v>
      </c>
      <c r="H45" s="532">
        <v>8.3064204107052309</v>
      </c>
      <c r="I45" s="532">
        <v>9.0582154115775619</v>
      </c>
      <c r="J45" s="532">
        <v>10.746968445204468</v>
      </c>
      <c r="K45" s="532">
        <v>8.626071124509151</v>
      </c>
      <c r="L45" s="532">
        <v>11.398837418264439</v>
      </c>
      <c r="M45" s="532">
        <v>13.379963504939688</v>
      </c>
      <c r="N45" s="532">
        <v>29.98583372579062</v>
      </c>
      <c r="O45" s="532">
        <v>15.540355579506366</v>
      </c>
      <c r="P45" s="532">
        <v>16.037011182301036</v>
      </c>
      <c r="Q45" s="532">
        <v>14.302101631593645</v>
      </c>
      <c r="R45" s="532">
        <v>47.473397676521884</v>
      </c>
      <c r="S45" s="532">
        <v>16.448737774128961</v>
      </c>
      <c r="T45" s="532">
        <v>26.263578434914937</v>
      </c>
      <c r="U45" s="532">
        <v>15.228223893018978</v>
      </c>
      <c r="V45" s="532">
        <v>28.852011817220529</v>
      </c>
      <c r="W45" s="532">
        <v>18.835441355078924</v>
      </c>
      <c r="X45" s="532">
        <v>15.812505910146033</v>
      </c>
      <c r="Y45" s="532">
        <v>18.170313027154261</v>
      </c>
      <c r="Z45" s="532">
        <v>11.42834949373419</v>
      </c>
      <c r="AA45" s="532">
        <v>23.975018110586209</v>
      </c>
      <c r="AB45" s="532">
        <v>14.461708743255315</v>
      </c>
      <c r="AC45" s="532">
        <v>43.014089723600051</v>
      </c>
      <c r="AD45" s="532">
        <v>20.107513884812995</v>
      </c>
      <c r="AE45" s="532">
        <v>21.125419159168388</v>
      </c>
      <c r="AF45" s="532">
        <v>31.079126088732124</v>
      </c>
      <c r="AG45" s="532">
        <v>11.52519118290555</v>
      </c>
      <c r="AH45" s="532">
        <v>16.689107749364346</v>
      </c>
      <c r="AI45" s="532">
        <v>10.233630357194706</v>
      </c>
      <c r="AJ45" s="532">
        <v>19.187975370087116</v>
      </c>
      <c r="AK45" s="532">
        <v>21.152564769337353</v>
      </c>
      <c r="AL45" s="532">
        <v>17.423303644253817</v>
      </c>
      <c r="AM45" s="532">
        <v>12.340992394411272</v>
      </c>
      <c r="AN45" s="532">
        <v>17.038531397564441</v>
      </c>
      <c r="AO45" s="532">
        <v>19.578710315065692</v>
      </c>
      <c r="AP45" s="532">
        <v>11.713076294311243</v>
      </c>
      <c r="AQ45" s="532">
        <v>10.456539734750512</v>
      </c>
      <c r="AR45" s="532">
        <v>18.024906880329127</v>
      </c>
      <c r="AS45" s="532">
        <v>10.699630471281843</v>
      </c>
      <c r="AT45" s="533">
        <v>24.045503651064074</v>
      </c>
    </row>
    <row r="46" spans="2:46" ht="11.25" customHeight="1" x14ac:dyDescent="0.2">
      <c r="B46" s="162" t="s">
        <v>82</v>
      </c>
      <c r="C46" s="545">
        <v>9.3274163153026901</v>
      </c>
      <c r="D46" s="546">
        <v>11.5603761943515</v>
      </c>
      <c r="E46" s="546">
        <v>8.7001528875359835</v>
      </c>
      <c r="F46" s="546">
        <v>16.811771163042042</v>
      </c>
      <c r="G46" s="546">
        <v>15.255706555604439</v>
      </c>
      <c r="H46" s="546">
        <v>14.301232767285581</v>
      </c>
      <c r="I46" s="546">
        <v>12.272915342188819</v>
      </c>
      <c r="J46" s="546">
        <v>17.724292557667319</v>
      </c>
      <c r="K46" s="546">
        <v>18.964271182178774</v>
      </c>
      <c r="L46" s="546">
        <v>14.974486108485641</v>
      </c>
      <c r="M46" s="546">
        <v>11.784027816961757</v>
      </c>
      <c r="N46" s="546">
        <v>24.538200779552991</v>
      </c>
      <c r="O46" s="546">
        <v>9.46159793299028</v>
      </c>
      <c r="P46" s="546">
        <v>13.268601268794692</v>
      </c>
      <c r="Q46" s="546">
        <v>11.655513914439535</v>
      </c>
      <c r="R46" s="546">
        <v>33.640132867669166</v>
      </c>
      <c r="S46" s="546">
        <v>21.333573218020916</v>
      </c>
      <c r="T46" s="546">
        <v>26.550424846522372</v>
      </c>
      <c r="U46" s="546">
        <v>38.606514974194518</v>
      </c>
      <c r="V46" s="546">
        <v>24.542089208710923</v>
      </c>
      <c r="W46" s="546">
        <v>27.329300540308072</v>
      </c>
      <c r="X46" s="546">
        <v>17.228938723911995</v>
      </c>
      <c r="Y46" s="546">
        <v>30.252683654992655</v>
      </c>
      <c r="Z46" s="546">
        <v>27.78845929923455</v>
      </c>
      <c r="AA46" s="546">
        <v>17.03545873841772</v>
      </c>
      <c r="AB46" s="546">
        <v>29.170963415823994</v>
      </c>
      <c r="AC46" s="546">
        <v>17.882683672719537</v>
      </c>
      <c r="AD46" s="546">
        <v>27.83955808466267</v>
      </c>
      <c r="AE46" s="546">
        <v>18.573722286505252</v>
      </c>
      <c r="AF46" s="546">
        <v>20.199746051990186</v>
      </c>
      <c r="AG46" s="546">
        <v>36.962516418691003</v>
      </c>
      <c r="AH46" s="546">
        <v>33.785570717606618</v>
      </c>
      <c r="AI46" s="546">
        <v>38.594236614308485</v>
      </c>
      <c r="AJ46" s="546">
        <v>32.675826984568396</v>
      </c>
      <c r="AK46" s="546">
        <v>24.79822011743099</v>
      </c>
      <c r="AL46" s="546">
        <v>24.196016575572031</v>
      </c>
      <c r="AM46" s="546">
        <v>13.766483603764808</v>
      </c>
      <c r="AN46" s="546">
        <v>44.140874976425721</v>
      </c>
      <c r="AO46" s="546">
        <v>19.346136339260525</v>
      </c>
      <c r="AP46" s="546">
        <v>23.680334633216503</v>
      </c>
      <c r="AQ46" s="546">
        <v>13.576868578479562</v>
      </c>
      <c r="AR46" s="546">
        <v>8.051283849194327</v>
      </c>
      <c r="AS46" s="546">
        <v>20.104783385241895</v>
      </c>
      <c r="AT46" s="547">
        <v>24.434612811527302</v>
      </c>
    </row>
    <row r="47" spans="2:46" ht="11.25" customHeight="1" x14ac:dyDescent="0.2">
      <c r="B47" s="101" t="s">
        <v>45</v>
      </c>
    </row>
    <row r="83" spans="3:37" ht="11.25" customHeight="1" x14ac:dyDescent="0.2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</row>
    <row r="84" spans="3:37" ht="11.25" customHeight="1" x14ac:dyDescent="0.2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</row>
    <row r="85" spans="3:37" ht="11.25" customHeight="1" x14ac:dyDescent="0.2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</row>
    <row r="86" spans="3:37" ht="11.25" customHeight="1" x14ac:dyDescent="0.2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</row>
    <row r="87" spans="3:37" ht="11.25" customHeight="1" x14ac:dyDescent="0.2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</row>
    <row r="88" spans="3:37" ht="11.25" customHeight="1" x14ac:dyDescent="0.2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</row>
    <row r="89" spans="3:37" ht="11.25" customHeight="1" x14ac:dyDescent="0.2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</row>
    <row r="90" spans="3:37" ht="11.25" customHeight="1" x14ac:dyDescent="0.2">
      <c r="C90" s="9"/>
    </row>
  </sheetData>
  <mergeCells count="11">
    <mergeCell ref="AQ38:AT38"/>
    <mergeCell ref="AM38:AP38"/>
    <mergeCell ref="AI38:AL38"/>
    <mergeCell ref="AE38:AH38"/>
    <mergeCell ref="C38:F38"/>
    <mergeCell ref="AA38:AD38"/>
    <mergeCell ref="G38:J38"/>
    <mergeCell ref="K38:N38"/>
    <mergeCell ref="O38:R38"/>
    <mergeCell ref="S38:V38"/>
    <mergeCell ref="W38:Z38"/>
  </mergeCells>
  <phoneticPr fontId="5" type="noConversion"/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/>
  </sheetPr>
  <dimension ref="A1:AT47"/>
  <sheetViews>
    <sheetView showGridLines="0" zoomScaleNormal="100" workbookViewId="0">
      <selection activeCell="AC66" sqref="AC66"/>
    </sheetView>
  </sheetViews>
  <sheetFormatPr defaultColWidth="9.140625" defaultRowHeight="11.25" customHeight="1" x14ac:dyDescent="0.2"/>
  <cols>
    <col min="1" max="1" width="3.28515625" style="8" customWidth="1"/>
    <col min="2" max="2" width="16.42578125" style="8" bestFit="1" customWidth="1"/>
    <col min="3" max="50" width="6.42578125" style="8" customWidth="1"/>
    <col min="51" max="16384" width="9.140625" style="8"/>
  </cols>
  <sheetData>
    <row r="1" spans="1:22" ht="11.25" customHeight="1" x14ac:dyDescent="0.2">
      <c r="A1" s="72"/>
    </row>
    <row r="4" spans="1:22" ht="11.25" customHeight="1" x14ac:dyDescent="0.2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22" ht="11.25" customHeight="1" x14ac:dyDescent="0.2">
      <c r="C5" s="92" t="s">
        <v>150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2" ht="11.25" customHeight="1" x14ac:dyDescent="0.2">
      <c r="B6" s="1"/>
      <c r="C6" s="160">
        <v>2006</v>
      </c>
      <c r="D6" s="161">
        <v>2007</v>
      </c>
      <c r="E6" s="161">
        <v>2008</v>
      </c>
      <c r="F6" s="161">
        <v>2009</v>
      </c>
      <c r="G6" s="161">
        <v>2010</v>
      </c>
      <c r="H6" s="161">
        <v>2011</v>
      </c>
      <c r="I6" s="161">
        <v>2012</v>
      </c>
      <c r="J6" s="161">
        <v>2013</v>
      </c>
      <c r="K6" s="161">
        <v>2014</v>
      </c>
      <c r="L6" s="161">
        <v>2015</v>
      </c>
      <c r="M6" s="161">
        <v>2016</v>
      </c>
      <c r="N6" s="161">
        <v>2017</v>
      </c>
      <c r="O6" s="161">
        <v>2018</v>
      </c>
      <c r="P6" s="208">
        <v>2019</v>
      </c>
      <c r="Q6" s="367">
        <v>2020</v>
      </c>
      <c r="U6" s="78"/>
      <c r="V6" s="78"/>
    </row>
    <row r="7" spans="1:22" ht="11.25" customHeight="1" x14ac:dyDescent="0.2">
      <c r="B7" s="157" t="s">
        <v>76</v>
      </c>
      <c r="C7" s="44">
        <v>41</v>
      </c>
      <c r="D7" s="45">
        <v>41</v>
      </c>
      <c r="E7" s="45">
        <v>39</v>
      </c>
      <c r="F7" s="45">
        <v>23</v>
      </c>
      <c r="G7" s="45">
        <v>47</v>
      </c>
      <c r="H7" s="45">
        <v>47</v>
      </c>
      <c r="I7" s="45">
        <v>57</v>
      </c>
      <c r="J7" s="45">
        <v>53</v>
      </c>
      <c r="K7" s="45">
        <v>63</v>
      </c>
      <c r="L7" s="45">
        <v>64</v>
      </c>
      <c r="M7" s="45">
        <v>55</v>
      </c>
      <c r="N7" s="45">
        <v>52</v>
      </c>
      <c r="O7" s="45">
        <v>54</v>
      </c>
      <c r="P7" s="45">
        <v>40</v>
      </c>
      <c r="Q7" s="46">
        <v>27</v>
      </c>
      <c r="T7" s="14"/>
      <c r="U7" s="72"/>
    </row>
    <row r="8" spans="1:22" ht="11.25" customHeight="1" x14ac:dyDescent="0.2">
      <c r="B8" s="158" t="s">
        <v>97</v>
      </c>
      <c r="C8" s="47">
        <v>117</v>
      </c>
      <c r="D8" s="48">
        <v>133</v>
      </c>
      <c r="E8" s="48">
        <v>74</v>
      </c>
      <c r="F8" s="48">
        <v>52</v>
      </c>
      <c r="G8" s="48">
        <v>121</v>
      </c>
      <c r="H8" s="48">
        <v>120</v>
      </c>
      <c r="I8" s="48">
        <v>138</v>
      </c>
      <c r="J8" s="48">
        <v>147</v>
      </c>
      <c r="K8" s="48">
        <v>153</v>
      </c>
      <c r="L8" s="48">
        <v>184</v>
      </c>
      <c r="M8" s="48">
        <v>172</v>
      </c>
      <c r="N8" s="48">
        <v>189</v>
      </c>
      <c r="O8" s="48">
        <v>235</v>
      </c>
      <c r="P8" s="48">
        <v>185</v>
      </c>
      <c r="Q8" s="49">
        <v>175</v>
      </c>
      <c r="T8" s="14"/>
      <c r="U8" s="72"/>
    </row>
    <row r="9" spans="1:22" ht="11.25" customHeight="1" x14ac:dyDescent="0.2">
      <c r="B9" s="158" t="s">
        <v>78</v>
      </c>
      <c r="C9" s="50">
        <v>77</v>
      </c>
      <c r="D9" s="51">
        <v>82</v>
      </c>
      <c r="E9" s="51">
        <v>63</v>
      </c>
      <c r="F9" s="51">
        <v>49</v>
      </c>
      <c r="G9" s="51">
        <v>99</v>
      </c>
      <c r="H9" s="51">
        <v>126</v>
      </c>
      <c r="I9" s="51">
        <v>120</v>
      </c>
      <c r="J9" s="51">
        <v>121</v>
      </c>
      <c r="K9" s="51">
        <v>119</v>
      </c>
      <c r="L9" s="51">
        <v>171</v>
      </c>
      <c r="M9" s="51">
        <v>154</v>
      </c>
      <c r="N9" s="51">
        <v>154</v>
      </c>
      <c r="O9" s="51">
        <v>157</v>
      </c>
      <c r="P9" s="51">
        <v>126</v>
      </c>
      <c r="Q9" s="52">
        <v>99</v>
      </c>
      <c r="T9" s="14"/>
      <c r="U9" s="72"/>
    </row>
    <row r="10" spans="1:22" ht="11.25" customHeight="1" x14ac:dyDescent="0.2">
      <c r="B10" s="158" t="s">
        <v>79</v>
      </c>
      <c r="C10" s="47">
        <v>30</v>
      </c>
      <c r="D10" s="48">
        <v>51</v>
      </c>
      <c r="E10" s="48">
        <v>33</v>
      </c>
      <c r="F10" s="48">
        <v>26</v>
      </c>
      <c r="G10" s="48">
        <v>59</v>
      </c>
      <c r="H10" s="48">
        <v>45</v>
      </c>
      <c r="I10" s="48">
        <v>64</v>
      </c>
      <c r="J10" s="48">
        <v>56</v>
      </c>
      <c r="K10" s="48">
        <v>98</v>
      </c>
      <c r="L10" s="48">
        <v>107</v>
      </c>
      <c r="M10" s="48">
        <v>95</v>
      </c>
      <c r="N10" s="48">
        <v>100</v>
      </c>
      <c r="O10" s="48">
        <v>109</v>
      </c>
      <c r="P10" s="48">
        <v>88</v>
      </c>
      <c r="Q10" s="49">
        <v>52</v>
      </c>
      <c r="T10" s="14"/>
      <c r="U10" s="72"/>
    </row>
    <row r="11" spans="1:22" ht="11.25" customHeight="1" x14ac:dyDescent="0.2">
      <c r="B11" s="158" t="s">
        <v>80</v>
      </c>
      <c r="C11" s="50">
        <v>47</v>
      </c>
      <c r="D11" s="51">
        <v>71</v>
      </c>
      <c r="E11" s="51">
        <v>43</v>
      </c>
      <c r="F11" s="51">
        <v>27</v>
      </c>
      <c r="G11" s="51">
        <v>66</v>
      </c>
      <c r="H11" s="51">
        <v>90</v>
      </c>
      <c r="I11" s="51">
        <v>92</v>
      </c>
      <c r="J11" s="51">
        <v>89</v>
      </c>
      <c r="K11" s="51">
        <v>100</v>
      </c>
      <c r="L11" s="51">
        <v>79</v>
      </c>
      <c r="M11" s="51">
        <v>74</v>
      </c>
      <c r="N11" s="51">
        <v>86</v>
      </c>
      <c r="O11" s="51">
        <v>94</v>
      </c>
      <c r="P11" s="51">
        <v>66</v>
      </c>
      <c r="Q11" s="52">
        <v>40</v>
      </c>
      <c r="T11" s="14"/>
      <c r="U11" s="72"/>
    </row>
    <row r="12" spans="1:22" ht="11.25" customHeight="1" x14ac:dyDescent="0.2">
      <c r="B12" s="158" t="s">
        <v>81</v>
      </c>
      <c r="C12" s="47">
        <v>170</v>
      </c>
      <c r="D12" s="48">
        <v>222</v>
      </c>
      <c r="E12" s="48">
        <v>162</v>
      </c>
      <c r="F12" s="48">
        <v>117</v>
      </c>
      <c r="G12" s="48">
        <v>193</v>
      </c>
      <c r="H12" s="48">
        <v>189</v>
      </c>
      <c r="I12" s="48">
        <v>260</v>
      </c>
      <c r="J12" s="48">
        <v>250</v>
      </c>
      <c r="K12" s="48">
        <v>338</v>
      </c>
      <c r="L12" s="48">
        <v>282</v>
      </c>
      <c r="M12" s="48">
        <v>304</v>
      </c>
      <c r="N12" s="48">
        <v>284</v>
      </c>
      <c r="O12" s="48">
        <v>249</v>
      </c>
      <c r="P12" s="48">
        <v>214</v>
      </c>
      <c r="Q12" s="49">
        <v>147</v>
      </c>
      <c r="T12" s="14"/>
      <c r="U12" s="72"/>
    </row>
    <row r="13" spans="1:22" ht="11.25" customHeight="1" x14ac:dyDescent="0.2">
      <c r="B13" s="159" t="s">
        <v>82</v>
      </c>
      <c r="C13" s="57">
        <v>282</v>
      </c>
      <c r="D13" s="58">
        <v>333</v>
      </c>
      <c r="E13" s="58">
        <v>224</v>
      </c>
      <c r="F13" s="58">
        <v>147</v>
      </c>
      <c r="G13" s="58">
        <v>263</v>
      </c>
      <c r="H13" s="58">
        <v>300</v>
      </c>
      <c r="I13" s="58">
        <v>402</v>
      </c>
      <c r="J13" s="58">
        <v>330</v>
      </c>
      <c r="K13" s="58">
        <v>446</v>
      </c>
      <c r="L13" s="58">
        <v>475</v>
      </c>
      <c r="M13" s="58">
        <v>440</v>
      </c>
      <c r="N13" s="58">
        <v>449</v>
      </c>
      <c r="O13" s="58">
        <v>424</v>
      </c>
      <c r="P13" s="58">
        <v>388</v>
      </c>
      <c r="Q13" s="59">
        <v>243</v>
      </c>
      <c r="T13" s="14"/>
      <c r="U13" s="72"/>
    </row>
    <row r="14" spans="1:22" ht="11.25" customHeight="1" x14ac:dyDescent="0.2">
      <c r="B14" s="101" t="s">
        <v>45</v>
      </c>
    </row>
    <row r="15" spans="1:22" ht="11.25" customHeight="1" x14ac:dyDescent="0.2">
      <c r="B15" s="101"/>
    </row>
    <row r="16" spans="1:22" ht="11.25" customHeight="1" x14ac:dyDescent="0.2">
      <c r="B16" s="101"/>
    </row>
    <row r="17" spans="2:2" ht="11.25" customHeight="1" x14ac:dyDescent="0.2">
      <c r="B17" s="101"/>
    </row>
    <row r="18" spans="2:2" ht="11.25" customHeight="1" x14ac:dyDescent="0.2">
      <c r="B18" s="101"/>
    </row>
    <row r="19" spans="2:2" ht="11.25" customHeight="1" x14ac:dyDescent="0.2">
      <c r="B19" s="101"/>
    </row>
    <row r="20" spans="2:2" ht="11.25" customHeight="1" x14ac:dyDescent="0.2">
      <c r="B20" s="101"/>
    </row>
    <row r="21" spans="2:2" ht="11.25" customHeight="1" x14ac:dyDescent="0.2">
      <c r="B21" s="101"/>
    </row>
    <row r="22" spans="2:2" ht="11.25" customHeight="1" x14ac:dyDescent="0.2">
      <c r="B22" s="101"/>
    </row>
    <row r="23" spans="2:2" ht="11.25" customHeight="1" x14ac:dyDescent="0.2">
      <c r="B23" s="101"/>
    </row>
    <row r="24" spans="2:2" ht="11.25" customHeight="1" x14ac:dyDescent="0.2">
      <c r="B24" s="101"/>
    </row>
    <row r="25" spans="2:2" ht="11.25" customHeight="1" x14ac:dyDescent="0.2">
      <c r="B25" s="101"/>
    </row>
    <row r="26" spans="2:2" ht="11.25" customHeight="1" x14ac:dyDescent="0.2">
      <c r="B26" s="101"/>
    </row>
    <row r="27" spans="2:2" ht="11.25" customHeight="1" x14ac:dyDescent="0.2">
      <c r="B27" s="101"/>
    </row>
    <row r="28" spans="2:2" ht="11.25" customHeight="1" x14ac:dyDescent="0.2">
      <c r="B28" s="101"/>
    </row>
    <row r="29" spans="2:2" ht="11.25" customHeight="1" x14ac:dyDescent="0.2">
      <c r="B29" s="101"/>
    </row>
    <row r="30" spans="2:2" ht="11.25" customHeight="1" x14ac:dyDescent="0.2">
      <c r="B30" s="101"/>
    </row>
    <row r="31" spans="2:2" ht="11.25" customHeight="1" x14ac:dyDescent="0.2">
      <c r="B31" s="101"/>
    </row>
    <row r="32" spans="2:2" ht="11.25" customHeight="1" x14ac:dyDescent="0.2">
      <c r="B32" s="101"/>
    </row>
    <row r="33" spans="2:46" ht="11.25" customHeight="1" x14ac:dyDescent="0.2">
      <c r="B33" s="101"/>
    </row>
    <row r="34" spans="2:46" ht="11.25" customHeight="1" x14ac:dyDescent="0.2">
      <c r="B34" s="101"/>
    </row>
    <row r="35" spans="2:46" ht="11.25" customHeight="1" x14ac:dyDescent="0.2">
      <c r="B35" s="101"/>
    </row>
    <row r="36" spans="2:46" ht="11.25" customHeight="1" x14ac:dyDescent="0.2">
      <c r="B36" s="101"/>
    </row>
    <row r="37" spans="2:46" ht="11.25" customHeight="1" x14ac:dyDescent="0.2">
      <c r="C37" s="92" t="s">
        <v>151</v>
      </c>
    </row>
    <row r="38" spans="2:46" ht="11.25" customHeight="1" x14ac:dyDescent="0.2">
      <c r="C38" s="608">
        <v>2010</v>
      </c>
      <c r="D38" s="609"/>
      <c r="E38" s="609"/>
      <c r="F38" s="609"/>
      <c r="G38" s="609">
        <v>2011</v>
      </c>
      <c r="H38" s="609"/>
      <c r="I38" s="609"/>
      <c r="J38" s="609"/>
      <c r="K38" s="609">
        <v>2012</v>
      </c>
      <c r="L38" s="609"/>
      <c r="M38" s="609"/>
      <c r="N38" s="609"/>
      <c r="O38" s="609">
        <v>2013</v>
      </c>
      <c r="P38" s="609"/>
      <c r="Q38" s="609"/>
      <c r="R38" s="609"/>
      <c r="S38" s="609">
        <v>2014</v>
      </c>
      <c r="T38" s="609"/>
      <c r="U38" s="609"/>
      <c r="V38" s="609"/>
      <c r="W38" s="609">
        <v>2015</v>
      </c>
      <c r="X38" s="609"/>
      <c r="Y38" s="609"/>
      <c r="Z38" s="609"/>
      <c r="AA38" s="609">
        <v>2016</v>
      </c>
      <c r="AB38" s="609"/>
      <c r="AC38" s="609"/>
      <c r="AD38" s="609"/>
      <c r="AE38" s="609">
        <v>2017</v>
      </c>
      <c r="AF38" s="609"/>
      <c r="AG38" s="609"/>
      <c r="AH38" s="609"/>
      <c r="AI38" s="609">
        <v>2018</v>
      </c>
      <c r="AJ38" s="609"/>
      <c r="AK38" s="609"/>
      <c r="AL38" s="609"/>
      <c r="AM38" s="609">
        <v>2019</v>
      </c>
      <c r="AN38" s="609"/>
      <c r="AO38" s="609"/>
      <c r="AP38" s="609"/>
      <c r="AQ38" s="606">
        <v>2020</v>
      </c>
      <c r="AR38" s="606"/>
      <c r="AS38" s="606"/>
      <c r="AT38" s="607"/>
    </row>
    <row r="39" spans="2:46" ht="11.25" customHeight="1" x14ac:dyDescent="0.2">
      <c r="C39" s="165" t="s">
        <v>46</v>
      </c>
      <c r="D39" s="358" t="s">
        <v>47</v>
      </c>
      <c r="E39" s="358" t="s">
        <v>48</v>
      </c>
      <c r="F39" s="358" t="s">
        <v>49</v>
      </c>
      <c r="G39" s="358" t="s">
        <v>46</v>
      </c>
      <c r="H39" s="358" t="s">
        <v>47</v>
      </c>
      <c r="I39" s="358" t="s">
        <v>48</v>
      </c>
      <c r="J39" s="358" t="s">
        <v>49</v>
      </c>
      <c r="K39" s="358" t="s">
        <v>46</v>
      </c>
      <c r="L39" s="358" t="s">
        <v>47</v>
      </c>
      <c r="M39" s="358" t="s">
        <v>48</v>
      </c>
      <c r="N39" s="358" t="s">
        <v>49</v>
      </c>
      <c r="O39" s="358" t="s">
        <v>46</v>
      </c>
      <c r="P39" s="358" t="s">
        <v>47</v>
      </c>
      <c r="Q39" s="358" t="s">
        <v>48</v>
      </c>
      <c r="R39" s="358" t="s">
        <v>49</v>
      </c>
      <c r="S39" s="358" t="s">
        <v>46</v>
      </c>
      <c r="T39" s="358" t="s">
        <v>47</v>
      </c>
      <c r="U39" s="358" t="s">
        <v>48</v>
      </c>
      <c r="V39" s="358" t="s">
        <v>49</v>
      </c>
      <c r="W39" s="358" t="s">
        <v>46</v>
      </c>
      <c r="X39" s="358" t="s">
        <v>47</v>
      </c>
      <c r="Y39" s="358" t="s">
        <v>48</v>
      </c>
      <c r="Z39" s="358" t="s">
        <v>49</v>
      </c>
      <c r="AA39" s="358" t="s">
        <v>46</v>
      </c>
      <c r="AB39" s="358" t="s">
        <v>47</v>
      </c>
      <c r="AC39" s="358" t="s">
        <v>48</v>
      </c>
      <c r="AD39" s="358" t="s">
        <v>49</v>
      </c>
      <c r="AE39" s="358" t="s">
        <v>46</v>
      </c>
      <c r="AF39" s="358" t="s">
        <v>47</v>
      </c>
      <c r="AG39" s="358" t="s">
        <v>48</v>
      </c>
      <c r="AH39" s="358" t="s">
        <v>49</v>
      </c>
      <c r="AI39" s="358" t="s">
        <v>46</v>
      </c>
      <c r="AJ39" s="358" t="s">
        <v>47</v>
      </c>
      <c r="AK39" s="358" t="s">
        <v>48</v>
      </c>
      <c r="AL39" s="358" t="s">
        <v>49</v>
      </c>
      <c r="AM39" s="163" t="s">
        <v>46</v>
      </c>
      <c r="AN39" s="163" t="s">
        <v>47</v>
      </c>
      <c r="AO39" s="163" t="s">
        <v>48</v>
      </c>
      <c r="AP39" s="163" t="s">
        <v>49</v>
      </c>
      <c r="AQ39" s="163" t="s">
        <v>46</v>
      </c>
      <c r="AR39" s="163" t="s">
        <v>47</v>
      </c>
      <c r="AS39" s="163" t="s">
        <v>48</v>
      </c>
      <c r="AT39" s="392" t="s">
        <v>49</v>
      </c>
    </row>
    <row r="40" spans="2:46" ht="11.25" customHeight="1" x14ac:dyDescent="0.2">
      <c r="B40" s="601" t="s">
        <v>76</v>
      </c>
      <c r="C40" s="44">
        <v>14</v>
      </c>
      <c r="D40" s="45">
        <v>10</v>
      </c>
      <c r="E40" s="45">
        <v>9</v>
      </c>
      <c r="F40" s="45">
        <v>14</v>
      </c>
      <c r="G40" s="45">
        <v>6</v>
      </c>
      <c r="H40" s="45">
        <v>14</v>
      </c>
      <c r="I40" s="45">
        <v>9</v>
      </c>
      <c r="J40" s="45">
        <v>18</v>
      </c>
      <c r="K40" s="45">
        <v>14</v>
      </c>
      <c r="L40" s="45">
        <v>14</v>
      </c>
      <c r="M40" s="45">
        <v>12</v>
      </c>
      <c r="N40" s="45">
        <v>17</v>
      </c>
      <c r="O40" s="45">
        <v>7</v>
      </c>
      <c r="P40" s="45">
        <v>14</v>
      </c>
      <c r="Q40" s="45">
        <v>15</v>
      </c>
      <c r="R40" s="45">
        <v>17</v>
      </c>
      <c r="S40" s="45">
        <v>16</v>
      </c>
      <c r="T40" s="45">
        <v>11</v>
      </c>
      <c r="U40" s="45">
        <v>16</v>
      </c>
      <c r="V40" s="45">
        <v>20</v>
      </c>
      <c r="W40" s="45">
        <v>21</v>
      </c>
      <c r="X40" s="45">
        <v>13</v>
      </c>
      <c r="Y40" s="45">
        <v>19</v>
      </c>
      <c r="Z40" s="45">
        <v>11</v>
      </c>
      <c r="AA40" s="45">
        <v>12</v>
      </c>
      <c r="AB40" s="45">
        <v>7</v>
      </c>
      <c r="AC40" s="45">
        <v>15</v>
      </c>
      <c r="AD40" s="45">
        <v>21</v>
      </c>
      <c r="AE40" s="45">
        <v>9</v>
      </c>
      <c r="AF40" s="45">
        <v>16</v>
      </c>
      <c r="AG40" s="45">
        <v>12</v>
      </c>
      <c r="AH40" s="45">
        <v>15</v>
      </c>
      <c r="AI40" s="45">
        <v>10</v>
      </c>
      <c r="AJ40" s="45">
        <v>12</v>
      </c>
      <c r="AK40" s="45">
        <v>15</v>
      </c>
      <c r="AL40" s="45">
        <v>17</v>
      </c>
      <c r="AM40" s="45">
        <v>13</v>
      </c>
      <c r="AN40" s="45">
        <v>8</v>
      </c>
      <c r="AO40" s="45">
        <v>12</v>
      </c>
      <c r="AP40" s="45">
        <v>7</v>
      </c>
      <c r="AQ40" s="45">
        <v>12</v>
      </c>
      <c r="AR40" s="45">
        <v>2</v>
      </c>
      <c r="AS40" s="45">
        <v>4</v>
      </c>
      <c r="AT40" s="46">
        <v>9</v>
      </c>
    </row>
    <row r="41" spans="2:46" ht="11.25" customHeight="1" x14ac:dyDescent="0.2">
      <c r="B41" s="165" t="s">
        <v>97</v>
      </c>
      <c r="C41" s="47">
        <v>31</v>
      </c>
      <c r="D41" s="48">
        <v>24</v>
      </c>
      <c r="E41" s="48">
        <v>30</v>
      </c>
      <c r="F41" s="48">
        <v>36</v>
      </c>
      <c r="G41" s="48">
        <v>26</v>
      </c>
      <c r="H41" s="48">
        <v>32</v>
      </c>
      <c r="I41" s="48">
        <v>31</v>
      </c>
      <c r="J41" s="48">
        <v>31</v>
      </c>
      <c r="K41" s="48">
        <v>38</v>
      </c>
      <c r="L41" s="48">
        <v>32</v>
      </c>
      <c r="M41" s="48">
        <v>27</v>
      </c>
      <c r="N41" s="48">
        <v>41</v>
      </c>
      <c r="O41" s="48">
        <v>24</v>
      </c>
      <c r="P41" s="48">
        <v>38</v>
      </c>
      <c r="Q41" s="48">
        <v>32</v>
      </c>
      <c r="R41" s="48">
        <v>53</v>
      </c>
      <c r="S41" s="48">
        <v>41</v>
      </c>
      <c r="T41" s="48">
        <v>38</v>
      </c>
      <c r="U41" s="48">
        <v>36</v>
      </c>
      <c r="V41" s="48">
        <v>38</v>
      </c>
      <c r="W41" s="48">
        <v>44</v>
      </c>
      <c r="X41" s="48">
        <v>45</v>
      </c>
      <c r="Y41" s="48">
        <v>42</v>
      </c>
      <c r="Z41" s="48">
        <v>53</v>
      </c>
      <c r="AA41" s="48">
        <v>36</v>
      </c>
      <c r="AB41" s="48">
        <v>56</v>
      </c>
      <c r="AC41" s="48">
        <v>39</v>
      </c>
      <c r="AD41" s="48">
        <v>41</v>
      </c>
      <c r="AE41" s="48">
        <v>46</v>
      </c>
      <c r="AF41" s="48">
        <v>47</v>
      </c>
      <c r="AG41" s="48">
        <v>45</v>
      </c>
      <c r="AH41" s="48">
        <v>51</v>
      </c>
      <c r="AI41" s="48">
        <v>51</v>
      </c>
      <c r="AJ41" s="48">
        <v>54</v>
      </c>
      <c r="AK41" s="48">
        <v>59</v>
      </c>
      <c r="AL41" s="48">
        <v>71</v>
      </c>
      <c r="AM41" s="48">
        <v>43</v>
      </c>
      <c r="AN41" s="48">
        <v>51</v>
      </c>
      <c r="AO41" s="48">
        <v>41</v>
      </c>
      <c r="AP41" s="48">
        <v>50</v>
      </c>
      <c r="AQ41" s="48">
        <v>44</v>
      </c>
      <c r="AR41" s="48">
        <v>25</v>
      </c>
      <c r="AS41" s="48">
        <v>44</v>
      </c>
      <c r="AT41" s="49">
        <v>62</v>
      </c>
    </row>
    <row r="42" spans="2:46" ht="11.25" customHeight="1" x14ac:dyDescent="0.2">
      <c r="B42" s="165" t="s">
        <v>78</v>
      </c>
      <c r="C42" s="50">
        <v>22</v>
      </c>
      <c r="D42" s="51">
        <v>16</v>
      </c>
      <c r="E42" s="51">
        <v>23</v>
      </c>
      <c r="F42" s="51">
        <v>38</v>
      </c>
      <c r="G42" s="51">
        <v>33</v>
      </c>
      <c r="H42" s="51">
        <v>25</v>
      </c>
      <c r="I42" s="51">
        <v>36</v>
      </c>
      <c r="J42" s="51">
        <v>32</v>
      </c>
      <c r="K42" s="51">
        <v>27</v>
      </c>
      <c r="L42" s="51">
        <v>27</v>
      </c>
      <c r="M42" s="51">
        <v>24</v>
      </c>
      <c r="N42" s="51">
        <v>42</v>
      </c>
      <c r="O42" s="51">
        <v>26</v>
      </c>
      <c r="P42" s="51">
        <v>21</v>
      </c>
      <c r="Q42" s="51">
        <v>30</v>
      </c>
      <c r="R42" s="51">
        <v>44</v>
      </c>
      <c r="S42" s="51">
        <v>22</v>
      </c>
      <c r="T42" s="51">
        <v>21</v>
      </c>
      <c r="U42" s="51">
        <v>43</v>
      </c>
      <c r="V42" s="51">
        <v>33</v>
      </c>
      <c r="W42" s="51">
        <v>39</v>
      </c>
      <c r="X42" s="51">
        <v>39</v>
      </c>
      <c r="Y42" s="51">
        <v>48</v>
      </c>
      <c r="Z42" s="51">
        <v>45</v>
      </c>
      <c r="AA42" s="51">
        <v>43</v>
      </c>
      <c r="AB42" s="51">
        <v>36</v>
      </c>
      <c r="AC42" s="51">
        <v>31</v>
      </c>
      <c r="AD42" s="51">
        <v>44</v>
      </c>
      <c r="AE42" s="51">
        <v>33</v>
      </c>
      <c r="AF42" s="51">
        <v>38</v>
      </c>
      <c r="AG42" s="51">
        <v>46</v>
      </c>
      <c r="AH42" s="51">
        <v>37</v>
      </c>
      <c r="AI42" s="51">
        <v>44</v>
      </c>
      <c r="AJ42" s="51">
        <v>42</v>
      </c>
      <c r="AK42" s="51">
        <v>38</v>
      </c>
      <c r="AL42" s="51">
        <v>33</v>
      </c>
      <c r="AM42" s="51">
        <v>36</v>
      </c>
      <c r="AN42" s="51">
        <v>34</v>
      </c>
      <c r="AO42" s="51">
        <v>32</v>
      </c>
      <c r="AP42" s="51">
        <v>24</v>
      </c>
      <c r="AQ42" s="51">
        <v>21</v>
      </c>
      <c r="AR42" s="51">
        <v>15</v>
      </c>
      <c r="AS42" s="51">
        <v>27</v>
      </c>
      <c r="AT42" s="52">
        <v>36</v>
      </c>
    </row>
    <row r="43" spans="2:46" ht="11.25" customHeight="1" x14ac:dyDescent="0.2">
      <c r="B43" s="165" t="s">
        <v>79</v>
      </c>
      <c r="C43" s="47">
        <v>16</v>
      </c>
      <c r="D43" s="48">
        <v>12</v>
      </c>
      <c r="E43" s="48">
        <v>11</v>
      </c>
      <c r="F43" s="48">
        <v>20</v>
      </c>
      <c r="G43" s="48">
        <v>13</v>
      </c>
      <c r="H43" s="48">
        <v>9</v>
      </c>
      <c r="I43" s="48">
        <v>9</v>
      </c>
      <c r="J43" s="48">
        <v>14</v>
      </c>
      <c r="K43" s="48">
        <v>12</v>
      </c>
      <c r="L43" s="48">
        <v>17</v>
      </c>
      <c r="M43" s="48">
        <v>11</v>
      </c>
      <c r="N43" s="48">
        <v>24</v>
      </c>
      <c r="O43" s="48">
        <v>14</v>
      </c>
      <c r="P43" s="48">
        <v>10</v>
      </c>
      <c r="Q43" s="48">
        <v>12</v>
      </c>
      <c r="R43" s="48">
        <v>20</v>
      </c>
      <c r="S43" s="48">
        <v>18</v>
      </c>
      <c r="T43" s="48">
        <v>22</v>
      </c>
      <c r="U43" s="48">
        <v>28</v>
      </c>
      <c r="V43" s="48">
        <v>30</v>
      </c>
      <c r="W43" s="48">
        <v>31</v>
      </c>
      <c r="X43" s="48">
        <v>22</v>
      </c>
      <c r="Y43" s="48">
        <v>23</v>
      </c>
      <c r="Z43" s="48">
        <v>31</v>
      </c>
      <c r="AA43" s="48">
        <v>26</v>
      </c>
      <c r="AB43" s="48">
        <v>30</v>
      </c>
      <c r="AC43" s="48">
        <v>23</v>
      </c>
      <c r="AD43" s="48">
        <v>16</v>
      </c>
      <c r="AE43" s="48">
        <v>25</v>
      </c>
      <c r="AF43" s="48">
        <v>28</v>
      </c>
      <c r="AG43" s="48">
        <v>25</v>
      </c>
      <c r="AH43" s="48">
        <v>22</v>
      </c>
      <c r="AI43" s="48">
        <v>33</v>
      </c>
      <c r="AJ43" s="48">
        <v>26</v>
      </c>
      <c r="AK43" s="48">
        <v>27</v>
      </c>
      <c r="AL43" s="48">
        <v>23</v>
      </c>
      <c r="AM43" s="48">
        <v>25</v>
      </c>
      <c r="AN43" s="48">
        <v>23</v>
      </c>
      <c r="AO43" s="48">
        <v>23</v>
      </c>
      <c r="AP43" s="48">
        <v>17</v>
      </c>
      <c r="AQ43" s="48">
        <v>21</v>
      </c>
      <c r="AR43" s="48">
        <v>10</v>
      </c>
      <c r="AS43" s="48">
        <v>8</v>
      </c>
      <c r="AT43" s="49">
        <v>13</v>
      </c>
    </row>
    <row r="44" spans="2:46" ht="11.25" customHeight="1" x14ac:dyDescent="0.2">
      <c r="B44" s="165" t="s">
        <v>80</v>
      </c>
      <c r="C44" s="50">
        <v>11</v>
      </c>
      <c r="D44" s="51">
        <v>16</v>
      </c>
      <c r="E44" s="51">
        <v>19</v>
      </c>
      <c r="F44" s="51">
        <v>20</v>
      </c>
      <c r="G44" s="51">
        <v>22</v>
      </c>
      <c r="H44" s="51">
        <v>16</v>
      </c>
      <c r="I44" s="51">
        <v>15</v>
      </c>
      <c r="J44" s="51">
        <v>37</v>
      </c>
      <c r="K44" s="51">
        <v>22</v>
      </c>
      <c r="L44" s="51">
        <v>20</v>
      </c>
      <c r="M44" s="51">
        <v>16</v>
      </c>
      <c r="N44" s="51">
        <v>34</v>
      </c>
      <c r="O44" s="51">
        <v>19</v>
      </c>
      <c r="P44" s="51">
        <v>19</v>
      </c>
      <c r="Q44" s="51">
        <v>24</v>
      </c>
      <c r="R44" s="51">
        <v>27</v>
      </c>
      <c r="S44" s="51">
        <v>18</v>
      </c>
      <c r="T44" s="51">
        <v>27</v>
      </c>
      <c r="U44" s="51">
        <v>21</v>
      </c>
      <c r="V44" s="51">
        <v>34</v>
      </c>
      <c r="W44" s="51">
        <v>26</v>
      </c>
      <c r="X44" s="51">
        <v>18</v>
      </c>
      <c r="Y44" s="51">
        <v>12</v>
      </c>
      <c r="Z44" s="51">
        <v>23</v>
      </c>
      <c r="AA44" s="51">
        <v>15</v>
      </c>
      <c r="AB44" s="51">
        <v>20</v>
      </c>
      <c r="AC44" s="51">
        <v>15</v>
      </c>
      <c r="AD44" s="51">
        <v>24</v>
      </c>
      <c r="AE44" s="51">
        <v>27</v>
      </c>
      <c r="AF44" s="51">
        <v>20</v>
      </c>
      <c r="AG44" s="51">
        <v>20</v>
      </c>
      <c r="AH44" s="51">
        <v>19</v>
      </c>
      <c r="AI44" s="51">
        <v>23</v>
      </c>
      <c r="AJ44" s="51">
        <v>24</v>
      </c>
      <c r="AK44" s="51">
        <v>16</v>
      </c>
      <c r="AL44" s="51">
        <v>31</v>
      </c>
      <c r="AM44" s="51">
        <v>15</v>
      </c>
      <c r="AN44" s="51">
        <v>18</v>
      </c>
      <c r="AO44" s="51">
        <v>12</v>
      </c>
      <c r="AP44" s="51">
        <v>21</v>
      </c>
      <c r="AQ44" s="51">
        <v>13</v>
      </c>
      <c r="AR44" s="51">
        <v>7</v>
      </c>
      <c r="AS44" s="51">
        <v>7</v>
      </c>
      <c r="AT44" s="52">
        <v>13</v>
      </c>
    </row>
    <row r="45" spans="2:46" ht="11.25" customHeight="1" x14ac:dyDescent="0.2">
      <c r="B45" s="165" t="s">
        <v>81</v>
      </c>
      <c r="C45" s="47">
        <v>56</v>
      </c>
      <c r="D45" s="48">
        <v>52</v>
      </c>
      <c r="E45" s="48">
        <v>32</v>
      </c>
      <c r="F45" s="48">
        <v>53</v>
      </c>
      <c r="G45" s="48">
        <v>45</v>
      </c>
      <c r="H45" s="48">
        <v>49</v>
      </c>
      <c r="I45" s="48">
        <v>41</v>
      </c>
      <c r="J45" s="48">
        <v>54</v>
      </c>
      <c r="K45" s="48">
        <v>69</v>
      </c>
      <c r="L45" s="48">
        <v>55</v>
      </c>
      <c r="M45" s="48">
        <v>56</v>
      </c>
      <c r="N45" s="48">
        <v>80</v>
      </c>
      <c r="O45" s="48">
        <v>52</v>
      </c>
      <c r="P45" s="48">
        <v>54</v>
      </c>
      <c r="Q45" s="48">
        <v>64</v>
      </c>
      <c r="R45" s="48">
        <v>80</v>
      </c>
      <c r="S45" s="48">
        <v>81</v>
      </c>
      <c r="T45" s="48">
        <v>87</v>
      </c>
      <c r="U45" s="48">
        <v>91</v>
      </c>
      <c r="V45" s="48">
        <v>79</v>
      </c>
      <c r="W45" s="48">
        <v>75</v>
      </c>
      <c r="X45" s="48">
        <v>73</v>
      </c>
      <c r="Y45" s="48">
        <v>64</v>
      </c>
      <c r="Z45" s="48">
        <v>70</v>
      </c>
      <c r="AA45" s="48">
        <v>75</v>
      </c>
      <c r="AB45" s="48">
        <v>66</v>
      </c>
      <c r="AC45" s="48">
        <v>87</v>
      </c>
      <c r="AD45" s="48">
        <v>76</v>
      </c>
      <c r="AE45" s="48">
        <v>66</v>
      </c>
      <c r="AF45" s="48">
        <v>88</v>
      </c>
      <c r="AG45" s="48">
        <v>60</v>
      </c>
      <c r="AH45" s="48">
        <v>70</v>
      </c>
      <c r="AI45" s="48">
        <v>67</v>
      </c>
      <c r="AJ45" s="48">
        <v>62</v>
      </c>
      <c r="AK45" s="48">
        <v>59</v>
      </c>
      <c r="AL45" s="48">
        <v>61</v>
      </c>
      <c r="AM45" s="48">
        <v>61</v>
      </c>
      <c r="AN45" s="48">
        <v>43</v>
      </c>
      <c r="AO45" s="48">
        <v>57</v>
      </c>
      <c r="AP45" s="48">
        <v>53</v>
      </c>
      <c r="AQ45" s="48">
        <v>56</v>
      </c>
      <c r="AR45" s="48">
        <v>24</v>
      </c>
      <c r="AS45" s="48">
        <v>24</v>
      </c>
      <c r="AT45" s="49">
        <v>43</v>
      </c>
    </row>
    <row r="46" spans="2:46" ht="11.25" customHeight="1" x14ac:dyDescent="0.2">
      <c r="B46" s="162" t="s">
        <v>82</v>
      </c>
      <c r="C46" s="57">
        <v>59</v>
      </c>
      <c r="D46" s="58">
        <v>69</v>
      </c>
      <c r="E46" s="58">
        <v>46</v>
      </c>
      <c r="F46" s="58">
        <v>89</v>
      </c>
      <c r="G46" s="58">
        <v>64</v>
      </c>
      <c r="H46" s="58">
        <v>73</v>
      </c>
      <c r="I46" s="58">
        <v>72</v>
      </c>
      <c r="J46" s="58">
        <v>91</v>
      </c>
      <c r="K46" s="58">
        <v>100</v>
      </c>
      <c r="L46" s="58">
        <v>93</v>
      </c>
      <c r="M46" s="58">
        <v>88</v>
      </c>
      <c r="N46" s="58">
        <v>121</v>
      </c>
      <c r="O46" s="58">
        <v>74</v>
      </c>
      <c r="P46" s="58">
        <v>72</v>
      </c>
      <c r="Q46" s="58">
        <v>75</v>
      </c>
      <c r="R46" s="58">
        <v>109</v>
      </c>
      <c r="S46" s="58">
        <v>108</v>
      </c>
      <c r="T46" s="58">
        <v>101</v>
      </c>
      <c r="U46" s="58">
        <v>112</v>
      </c>
      <c r="V46" s="58">
        <v>125</v>
      </c>
      <c r="W46" s="58">
        <v>115</v>
      </c>
      <c r="X46" s="58">
        <v>108</v>
      </c>
      <c r="Y46" s="58">
        <v>108</v>
      </c>
      <c r="Z46" s="58">
        <v>144</v>
      </c>
      <c r="AA46" s="58">
        <v>99</v>
      </c>
      <c r="AB46" s="58">
        <v>118</v>
      </c>
      <c r="AC46" s="58">
        <v>105</v>
      </c>
      <c r="AD46" s="58">
        <v>118</v>
      </c>
      <c r="AE46" s="58">
        <v>97</v>
      </c>
      <c r="AF46" s="58">
        <v>107</v>
      </c>
      <c r="AG46" s="58">
        <v>126</v>
      </c>
      <c r="AH46" s="58">
        <v>119</v>
      </c>
      <c r="AI46" s="58">
        <v>108</v>
      </c>
      <c r="AJ46" s="58">
        <v>104</v>
      </c>
      <c r="AK46" s="58">
        <v>106</v>
      </c>
      <c r="AL46" s="58">
        <v>106</v>
      </c>
      <c r="AM46" s="58">
        <v>93</v>
      </c>
      <c r="AN46" s="58">
        <v>87</v>
      </c>
      <c r="AO46" s="58">
        <v>98</v>
      </c>
      <c r="AP46" s="58">
        <v>110</v>
      </c>
      <c r="AQ46" s="58">
        <v>90</v>
      </c>
      <c r="AR46" s="58">
        <v>31</v>
      </c>
      <c r="AS46" s="58">
        <v>56</v>
      </c>
      <c r="AT46" s="59">
        <v>66</v>
      </c>
    </row>
    <row r="47" spans="2:46" ht="11.25" customHeight="1" x14ac:dyDescent="0.2">
      <c r="B47" s="101" t="s">
        <v>45</v>
      </c>
    </row>
  </sheetData>
  <mergeCells count="11">
    <mergeCell ref="AQ38:AT38"/>
    <mergeCell ref="AM38:AP38"/>
    <mergeCell ref="AI38:AL38"/>
    <mergeCell ref="AE38:AH38"/>
    <mergeCell ref="C38:F38"/>
    <mergeCell ref="AA38:AD38"/>
    <mergeCell ref="G38:J38"/>
    <mergeCell ref="K38:N38"/>
    <mergeCell ref="O38:R38"/>
    <mergeCell ref="S38:V38"/>
    <mergeCell ref="W38:Z38"/>
  </mergeCells>
  <phoneticPr fontId="5" type="noConversion"/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6"/>
  </sheetPr>
  <dimension ref="A1:AT36"/>
  <sheetViews>
    <sheetView showGridLines="0" topLeftCell="A19" workbookViewId="0">
      <selection activeCell="C6" sqref="C6"/>
    </sheetView>
  </sheetViews>
  <sheetFormatPr defaultColWidth="9.140625" defaultRowHeight="11.25" customHeight="1" x14ac:dyDescent="0.2"/>
  <cols>
    <col min="1" max="1" width="3.28515625" style="8" customWidth="1"/>
    <col min="2" max="2" width="15.7109375" style="8" bestFit="1" customWidth="1"/>
    <col min="3" max="39" width="7.28515625" style="8" customWidth="1"/>
    <col min="40" max="50" width="7.140625" style="8" customWidth="1"/>
    <col min="51" max="51" width="6.140625" style="8" bestFit="1" customWidth="1"/>
    <col min="52" max="16384" width="9.140625" style="8"/>
  </cols>
  <sheetData>
    <row r="1" spans="1:28" ht="11.25" customHeight="1" x14ac:dyDescent="0.2">
      <c r="A1" s="72"/>
    </row>
    <row r="5" spans="1:28" ht="11.25" customHeight="1" x14ac:dyDescent="0.2">
      <c r="C5" s="91" t="s">
        <v>221</v>
      </c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28" ht="11.25" customHeight="1" x14ac:dyDescent="0.2">
      <c r="B6" s="1"/>
      <c r="C6" s="160">
        <v>2006</v>
      </c>
      <c r="D6" s="161">
        <v>2007</v>
      </c>
      <c r="E6" s="161">
        <v>2008</v>
      </c>
      <c r="F6" s="161">
        <v>2009</v>
      </c>
      <c r="G6" s="161">
        <v>2010</v>
      </c>
      <c r="H6" s="161">
        <v>2011</v>
      </c>
      <c r="I6" s="161">
        <v>2012</v>
      </c>
      <c r="J6" s="161">
        <v>2013</v>
      </c>
      <c r="K6" s="161">
        <v>2014</v>
      </c>
      <c r="L6" s="161">
        <v>2015</v>
      </c>
      <c r="M6" s="161">
        <v>2016</v>
      </c>
      <c r="N6" s="161">
        <v>2017</v>
      </c>
      <c r="O6" s="161">
        <v>2018</v>
      </c>
      <c r="P6" s="208">
        <v>2019</v>
      </c>
      <c r="Q6" s="367">
        <v>2020</v>
      </c>
      <c r="V6" s="76"/>
    </row>
    <row r="7" spans="1:28" ht="11.25" customHeight="1" x14ac:dyDescent="0.2">
      <c r="B7" s="157" t="s">
        <v>152</v>
      </c>
      <c r="C7" s="538">
        <v>80.736677833162645</v>
      </c>
      <c r="D7" s="530">
        <v>114.79229309661321</v>
      </c>
      <c r="E7" s="530">
        <v>79.354838373485563</v>
      </c>
      <c r="F7" s="530">
        <v>49.927043144585646</v>
      </c>
      <c r="G7" s="530">
        <v>115.00950484944981</v>
      </c>
      <c r="H7" s="530">
        <v>110.29564027474443</v>
      </c>
      <c r="I7" s="530">
        <v>148.85933570236017</v>
      </c>
      <c r="J7" s="530">
        <v>124.5636335467389</v>
      </c>
      <c r="K7" s="530">
        <v>173.75586028902708</v>
      </c>
      <c r="L7" s="530">
        <v>230.90839512811951</v>
      </c>
      <c r="M7" s="530">
        <v>196.42496962442104</v>
      </c>
      <c r="N7" s="530">
        <v>191.51422677358261</v>
      </c>
      <c r="O7" s="530">
        <v>219.14417578322033</v>
      </c>
      <c r="P7" s="530">
        <v>135.39597938630695</v>
      </c>
      <c r="Q7" s="531">
        <v>119.93107318449191</v>
      </c>
      <c r="V7" s="77"/>
      <c r="W7" s="15"/>
      <c r="X7" s="15"/>
      <c r="Z7" s="15"/>
      <c r="AB7" s="15"/>
    </row>
    <row r="8" spans="1:28" ht="11.25" customHeight="1" x14ac:dyDescent="0.2">
      <c r="B8" s="158" t="s">
        <v>153</v>
      </c>
      <c r="C8" s="539">
        <v>40.477458333669418</v>
      </c>
      <c r="D8" s="532">
        <v>41.103009570376464</v>
      </c>
      <c r="E8" s="532">
        <v>5.7873980940000003</v>
      </c>
      <c r="F8" s="532">
        <v>31.280634160999981</v>
      </c>
      <c r="G8" s="532">
        <v>29.787856453999996</v>
      </c>
      <c r="H8" s="532">
        <v>77.087312205000018</v>
      </c>
      <c r="I8" s="532">
        <v>28.954713102999978</v>
      </c>
      <c r="J8" s="532">
        <v>109.2079942307293</v>
      </c>
      <c r="K8" s="532">
        <v>88.003758503</v>
      </c>
      <c r="L8" s="532">
        <v>42.821752329999981</v>
      </c>
      <c r="M8" s="532">
        <v>35.045289049297416</v>
      </c>
      <c r="N8" s="532">
        <v>39.331244061199406</v>
      </c>
      <c r="O8" s="532">
        <v>49.727645796966222</v>
      </c>
      <c r="P8" s="532">
        <v>33.539453320642586</v>
      </c>
      <c r="Q8" s="533">
        <v>100.64544823399994</v>
      </c>
      <c r="V8" s="77"/>
      <c r="W8" s="15"/>
      <c r="X8" s="15"/>
      <c r="Z8" s="15"/>
      <c r="AB8" s="15"/>
    </row>
    <row r="9" spans="1:28" ht="11.25" customHeight="1" x14ac:dyDescent="0.2">
      <c r="B9" s="158" t="s">
        <v>25</v>
      </c>
      <c r="C9" s="540">
        <v>66.538510164012834</v>
      </c>
      <c r="D9" s="534">
        <v>96.632986544903744</v>
      </c>
      <c r="E9" s="534">
        <v>51.445873445491131</v>
      </c>
      <c r="F9" s="534">
        <v>14.954219404471308</v>
      </c>
      <c r="G9" s="534">
        <v>68.360613838935123</v>
      </c>
      <c r="H9" s="534">
        <v>64.654222115159243</v>
      </c>
      <c r="I9" s="534">
        <v>110.43791509814913</v>
      </c>
      <c r="J9" s="534">
        <v>90.968416531377173</v>
      </c>
      <c r="K9" s="534">
        <v>159.19191729672855</v>
      </c>
      <c r="L9" s="534">
        <v>127.98491514633436</v>
      </c>
      <c r="M9" s="534">
        <v>136.57744711303144</v>
      </c>
      <c r="N9" s="534">
        <v>180.25988591882174</v>
      </c>
      <c r="O9" s="534">
        <v>184.00487319795863</v>
      </c>
      <c r="P9" s="534">
        <v>188.06668204071477</v>
      </c>
      <c r="Q9" s="535">
        <v>109.17093839894801</v>
      </c>
      <c r="V9" s="77"/>
      <c r="W9" s="15"/>
      <c r="X9" s="15"/>
      <c r="Z9" s="15"/>
      <c r="AB9" s="15"/>
    </row>
    <row r="10" spans="1:28" ht="11.25" customHeight="1" x14ac:dyDescent="0.2">
      <c r="B10" s="164" t="s">
        <v>58</v>
      </c>
      <c r="C10" s="548">
        <f>SUM(C7:C9)</f>
        <v>187.7526463308449</v>
      </c>
      <c r="D10" s="549">
        <f t="shared" ref="D10:Q10" si="0">SUM(D7:D9)</f>
        <v>252.52828921189342</v>
      </c>
      <c r="E10" s="549">
        <f t="shared" si="0"/>
        <v>136.58810991297668</v>
      </c>
      <c r="F10" s="549">
        <f t="shared" si="0"/>
        <v>96.161896710056936</v>
      </c>
      <c r="G10" s="549">
        <f t="shared" si="0"/>
        <v>213.15797514238494</v>
      </c>
      <c r="H10" s="549">
        <f t="shared" si="0"/>
        <v>252.03717459490372</v>
      </c>
      <c r="I10" s="549">
        <f t="shared" si="0"/>
        <v>288.25196390350931</v>
      </c>
      <c r="J10" s="549">
        <f t="shared" si="0"/>
        <v>324.74004430884537</v>
      </c>
      <c r="K10" s="549">
        <f t="shared" si="0"/>
        <v>420.95153608875563</v>
      </c>
      <c r="L10" s="549">
        <f t="shared" si="0"/>
        <v>401.71506260445386</v>
      </c>
      <c r="M10" s="549">
        <f t="shared" si="0"/>
        <v>368.04770578674993</v>
      </c>
      <c r="N10" s="549">
        <f t="shared" si="0"/>
        <v>411.10535675360376</v>
      </c>
      <c r="O10" s="549">
        <f t="shared" si="0"/>
        <v>452.87669477814518</v>
      </c>
      <c r="P10" s="549">
        <f t="shared" si="0"/>
        <v>357.00211474766434</v>
      </c>
      <c r="Q10" s="550">
        <f t="shared" si="0"/>
        <v>329.74745981743985</v>
      </c>
      <c r="V10" s="77"/>
      <c r="W10" s="15"/>
      <c r="X10" s="15"/>
      <c r="Z10" s="15"/>
      <c r="AB10" s="15"/>
    </row>
    <row r="11" spans="1:28" ht="11.25" customHeight="1" x14ac:dyDescent="0.2">
      <c r="B11" s="101" t="s">
        <v>45</v>
      </c>
    </row>
    <row r="12" spans="1:28" ht="11.25" customHeight="1" x14ac:dyDescent="0.2">
      <c r="B12" s="1"/>
      <c r="C12" s="160">
        <v>2006</v>
      </c>
      <c r="D12" s="161">
        <v>2007</v>
      </c>
      <c r="E12" s="161">
        <v>2008</v>
      </c>
      <c r="F12" s="161">
        <v>2009</v>
      </c>
      <c r="G12" s="161">
        <v>2010</v>
      </c>
      <c r="H12" s="161">
        <v>2011</v>
      </c>
      <c r="I12" s="161">
        <v>2012</v>
      </c>
      <c r="J12" s="161">
        <v>2013</v>
      </c>
      <c r="K12" s="161">
        <v>2014</v>
      </c>
      <c r="L12" s="161">
        <v>2015</v>
      </c>
      <c r="M12" s="161">
        <v>2016</v>
      </c>
      <c r="N12" s="161">
        <v>2017</v>
      </c>
      <c r="O12" s="161">
        <v>2018</v>
      </c>
      <c r="P12" s="208">
        <v>2019</v>
      </c>
      <c r="Q12" s="367">
        <v>2020</v>
      </c>
    </row>
    <row r="13" spans="1:28" ht="11.25" customHeight="1" x14ac:dyDescent="0.2">
      <c r="B13" s="157" t="s">
        <v>152</v>
      </c>
      <c r="C13" s="64">
        <f>C7/C$10</f>
        <v>0.43001619104155786</v>
      </c>
      <c r="D13" s="65">
        <f t="shared" ref="D13:O13" si="1">D7/D$10</f>
        <v>0.45457201430724614</v>
      </c>
      <c r="E13" s="65">
        <f t="shared" si="1"/>
        <v>0.5809791088261218</v>
      </c>
      <c r="F13" s="65">
        <f t="shared" si="1"/>
        <v>0.51919777846233051</v>
      </c>
      <c r="G13" s="65">
        <f t="shared" si="1"/>
        <v>0.53955055996673795</v>
      </c>
      <c r="H13" s="65">
        <f t="shared" si="1"/>
        <v>0.43761655578000058</v>
      </c>
      <c r="I13" s="65">
        <f t="shared" si="1"/>
        <v>0.51642088985797852</v>
      </c>
      <c r="J13" s="65">
        <f t="shared" si="1"/>
        <v>0.38357952993401745</v>
      </c>
      <c r="K13" s="65">
        <f t="shared" si="1"/>
        <v>0.41276927482785447</v>
      </c>
      <c r="L13" s="65">
        <f t="shared" si="1"/>
        <v>0.57480641535087762</v>
      </c>
      <c r="M13" s="65">
        <f t="shared" si="1"/>
        <v>0.53369431879635565</v>
      </c>
      <c r="N13" s="65">
        <f t="shared" si="1"/>
        <v>0.46585193704582833</v>
      </c>
      <c r="O13" s="65">
        <f t="shared" si="1"/>
        <v>0.48389369183718867</v>
      </c>
      <c r="P13" s="65">
        <f t="shared" ref="P13:Q15" si="2">P7/P$10</f>
        <v>0.37925819986250592</v>
      </c>
      <c r="Q13" s="66">
        <f t="shared" si="2"/>
        <v>0.36370582885123692</v>
      </c>
    </row>
    <row r="14" spans="1:28" ht="11.25" customHeight="1" x14ac:dyDescent="0.2">
      <c r="B14" s="158" t="s">
        <v>153</v>
      </c>
      <c r="C14" s="67">
        <f>C8/C$10</f>
        <v>0.21558928262637003</v>
      </c>
      <c r="D14" s="55">
        <f t="shared" ref="D14:O14" si="3">D8/D$10</f>
        <v>0.16276596059258702</v>
      </c>
      <c r="E14" s="55">
        <f t="shared" si="3"/>
        <v>4.2371170504425903E-2</v>
      </c>
      <c r="F14" s="55">
        <f t="shared" si="3"/>
        <v>0.32529136000006276</v>
      </c>
      <c r="G14" s="55">
        <f t="shared" si="3"/>
        <v>0.13974544670028108</v>
      </c>
      <c r="H14" s="55">
        <f t="shared" si="3"/>
        <v>0.30585691308792645</v>
      </c>
      <c r="I14" s="55">
        <f t="shared" si="3"/>
        <v>0.10044931771112721</v>
      </c>
      <c r="J14" s="55">
        <f t="shared" si="3"/>
        <v>0.33629358665378078</v>
      </c>
      <c r="K14" s="55">
        <f t="shared" si="3"/>
        <v>0.20905912191384621</v>
      </c>
      <c r="L14" s="55">
        <f t="shared" si="3"/>
        <v>0.10659732809711481</v>
      </c>
      <c r="M14" s="55">
        <f t="shared" si="3"/>
        <v>9.5219419923793694E-2</v>
      </c>
      <c r="N14" s="55">
        <f t="shared" si="3"/>
        <v>9.5671932790631603E-2</v>
      </c>
      <c r="O14" s="55">
        <f t="shared" si="3"/>
        <v>0.10980394083057587</v>
      </c>
      <c r="P14" s="55">
        <f t="shared" si="2"/>
        <v>9.3947492003930808E-2</v>
      </c>
      <c r="Q14" s="56">
        <f t="shared" si="2"/>
        <v>0.30521978331454291</v>
      </c>
    </row>
    <row r="15" spans="1:28" ht="11.25" customHeight="1" x14ac:dyDescent="0.2">
      <c r="B15" s="158" t="s">
        <v>25</v>
      </c>
      <c r="C15" s="69">
        <f>C9/C$10</f>
        <v>0.35439452633207214</v>
      </c>
      <c r="D15" s="70">
        <f t="shared" ref="D15:O15" si="4">D9/D$10</f>
        <v>0.38266202510016684</v>
      </c>
      <c r="E15" s="70">
        <f t="shared" si="4"/>
        <v>0.3766497206694524</v>
      </c>
      <c r="F15" s="70">
        <f t="shared" si="4"/>
        <v>0.15551086153760676</v>
      </c>
      <c r="G15" s="70">
        <f t="shared" si="4"/>
        <v>0.32070399333298089</v>
      </c>
      <c r="H15" s="70">
        <f t="shared" si="4"/>
        <v>0.2565265311320728</v>
      </c>
      <c r="I15" s="70">
        <f t="shared" si="4"/>
        <v>0.38312979243089423</v>
      </c>
      <c r="J15" s="70">
        <f t="shared" si="4"/>
        <v>0.28012688341220182</v>
      </c>
      <c r="K15" s="70">
        <f t="shared" si="4"/>
        <v>0.37817160325829929</v>
      </c>
      <c r="L15" s="70">
        <f t="shared" si="4"/>
        <v>0.31859625655200757</v>
      </c>
      <c r="M15" s="70">
        <f t="shared" si="4"/>
        <v>0.3710862612798505</v>
      </c>
      <c r="N15" s="70">
        <f t="shared" si="4"/>
        <v>0.43847613016354009</v>
      </c>
      <c r="O15" s="70">
        <f t="shared" si="4"/>
        <v>0.40630236733223546</v>
      </c>
      <c r="P15" s="70">
        <f t="shared" si="2"/>
        <v>0.5267943081335632</v>
      </c>
      <c r="Q15" s="71">
        <f t="shared" si="2"/>
        <v>0.33107438783422016</v>
      </c>
    </row>
    <row r="16" spans="1:28" ht="11.25" customHeight="1" x14ac:dyDescent="0.2">
      <c r="B16" s="101" t="s">
        <v>45</v>
      </c>
    </row>
    <row r="29" spans="2:46" ht="11.25" customHeight="1" x14ac:dyDescent="0.2">
      <c r="C29" s="91" t="s">
        <v>154</v>
      </c>
    </row>
    <row r="30" spans="2:46" ht="11.25" customHeight="1" x14ac:dyDescent="0.2">
      <c r="B30" s="1"/>
      <c r="C30" s="608">
        <v>2010</v>
      </c>
      <c r="D30" s="609"/>
      <c r="E30" s="609"/>
      <c r="F30" s="609"/>
      <c r="G30" s="609">
        <v>2011</v>
      </c>
      <c r="H30" s="609"/>
      <c r="I30" s="609"/>
      <c r="J30" s="609"/>
      <c r="K30" s="609">
        <v>2012</v>
      </c>
      <c r="L30" s="609"/>
      <c r="M30" s="609"/>
      <c r="N30" s="609"/>
      <c r="O30" s="609">
        <v>2013</v>
      </c>
      <c r="P30" s="609"/>
      <c r="Q30" s="609"/>
      <c r="R30" s="609"/>
      <c r="S30" s="609">
        <v>2014</v>
      </c>
      <c r="T30" s="609"/>
      <c r="U30" s="609"/>
      <c r="V30" s="609"/>
      <c r="W30" s="609">
        <v>2015</v>
      </c>
      <c r="X30" s="609"/>
      <c r="Y30" s="609"/>
      <c r="Z30" s="609"/>
      <c r="AA30" s="609">
        <v>2016</v>
      </c>
      <c r="AB30" s="609"/>
      <c r="AC30" s="609"/>
      <c r="AD30" s="609"/>
      <c r="AE30" s="609">
        <v>2017</v>
      </c>
      <c r="AF30" s="609"/>
      <c r="AG30" s="609"/>
      <c r="AH30" s="609"/>
      <c r="AI30" s="609">
        <v>2018</v>
      </c>
      <c r="AJ30" s="609"/>
      <c r="AK30" s="609"/>
      <c r="AL30" s="609"/>
      <c r="AM30" s="609">
        <v>2019</v>
      </c>
      <c r="AN30" s="609"/>
      <c r="AO30" s="609"/>
      <c r="AP30" s="609"/>
      <c r="AQ30" s="606">
        <v>2020</v>
      </c>
      <c r="AR30" s="606"/>
      <c r="AS30" s="606"/>
      <c r="AT30" s="607"/>
    </row>
    <row r="31" spans="2:46" ht="11.25" customHeight="1" x14ac:dyDescent="0.2">
      <c r="B31" s="1"/>
      <c r="C31" s="165" t="s">
        <v>46</v>
      </c>
      <c r="D31" s="358" t="s">
        <v>47</v>
      </c>
      <c r="E31" s="358" t="s">
        <v>48</v>
      </c>
      <c r="F31" s="358" t="s">
        <v>49</v>
      </c>
      <c r="G31" s="358" t="s">
        <v>46</v>
      </c>
      <c r="H31" s="358" t="s">
        <v>47</v>
      </c>
      <c r="I31" s="358" t="s">
        <v>48</v>
      </c>
      <c r="J31" s="358" t="s">
        <v>49</v>
      </c>
      <c r="K31" s="358" t="s">
        <v>46</v>
      </c>
      <c r="L31" s="358" t="s">
        <v>47</v>
      </c>
      <c r="M31" s="358" t="s">
        <v>48</v>
      </c>
      <c r="N31" s="358" t="s">
        <v>49</v>
      </c>
      <c r="O31" s="358" t="s">
        <v>46</v>
      </c>
      <c r="P31" s="358" t="s">
        <v>47</v>
      </c>
      <c r="Q31" s="358" t="s">
        <v>48</v>
      </c>
      <c r="R31" s="358" t="s">
        <v>49</v>
      </c>
      <c r="S31" s="358" t="s">
        <v>46</v>
      </c>
      <c r="T31" s="358" t="s">
        <v>47</v>
      </c>
      <c r="U31" s="358" t="s">
        <v>48</v>
      </c>
      <c r="V31" s="358" t="s">
        <v>49</v>
      </c>
      <c r="W31" s="358" t="s">
        <v>46</v>
      </c>
      <c r="X31" s="358" t="s">
        <v>47</v>
      </c>
      <c r="Y31" s="358" t="s">
        <v>48</v>
      </c>
      <c r="Z31" s="358" t="s">
        <v>49</v>
      </c>
      <c r="AA31" s="358" t="s">
        <v>46</v>
      </c>
      <c r="AB31" s="358" t="s">
        <v>47</v>
      </c>
      <c r="AC31" s="358" t="s">
        <v>48</v>
      </c>
      <c r="AD31" s="358" t="s">
        <v>49</v>
      </c>
      <c r="AE31" s="358" t="s">
        <v>46</v>
      </c>
      <c r="AF31" s="358" t="s">
        <v>47</v>
      </c>
      <c r="AG31" s="358" t="s">
        <v>48</v>
      </c>
      <c r="AH31" s="358" t="s">
        <v>49</v>
      </c>
      <c r="AI31" s="358" t="s">
        <v>46</v>
      </c>
      <c r="AJ31" s="358" t="s">
        <v>47</v>
      </c>
      <c r="AK31" s="358" t="s">
        <v>48</v>
      </c>
      <c r="AL31" s="358" t="s">
        <v>49</v>
      </c>
      <c r="AM31" s="163" t="s">
        <v>46</v>
      </c>
      <c r="AN31" s="163" t="s">
        <v>47</v>
      </c>
      <c r="AO31" s="163" t="s">
        <v>48</v>
      </c>
      <c r="AP31" s="163" t="s">
        <v>49</v>
      </c>
      <c r="AQ31" s="163" t="s">
        <v>46</v>
      </c>
      <c r="AR31" s="163" t="s">
        <v>47</v>
      </c>
      <c r="AS31" s="163" t="s">
        <v>48</v>
      </c>
      <c r="AT31" s="392" t="s">
        <v>49</v>
      </c>
    </row>
    <row r="32" spans="2:46" ht="11.25" customHeight="1" x14ac:dyDescent="0.2">
      <c r="B32" s="157" t="s">
        <v>152</v>
      </c>
      <c r="C32" s="551">
        <v>21.948294145905997</v>
      </c>
      <c r="D32" s="552">
        <v>27.92414442279604</v>
      </c>
      <c r="E32" s="552">
        <v>33.52199600267744</v>
      </c>
      <c r="F32" s="552">
        <v>31.615070278070267</v>
      </c>
      <c r="G32" s="552">
        <v>19.017677221862719</v>
      </c>
      <c r="H32" s="552">
        <v>28.015538831928971</v>
      </c>
      <c r="I32" s="552">
        <v>26.651394342641602</v>
      </c>
      <c r="J32" s="552">
        <v>36.611029878311186</v>
      </c>
      <c r="K32" s="552">
        <v>32.163581907369668</v>
      </c>
      <c r="L32" s="552">
        <v>38.082592148310411</v>
      </c>
      <c r="M32" s="552">
        <v>28.871480096274549</v>
      </c>
      <c r="N32" s="552">
        <v>49.74168155040546</v>
      </c>
      <c r="O32" s="552">
        <v>21.506602714450572</v>
      </c>
      <c r="P32" s="552">
        <v>22.81410702458113</v>
      </c>
      <c r="Q32" s="552">
        <v>36.726212644145008</v>
      </c>
      <c r="R32" s="552">
        <v>43.51671116356215</v>
      </c>
      <c r="S32" s="552">
        <v>34.923995628671385</v>
      </c>
      <c r="T32" s="552">
        <v>36.339742485409381</v>
      </c>
      <c r="U32" s="552">
        <v>41.983713184421553</v>
      </c>
      <c r="V32" s="552">
        <v>60.508408990524494</v>
      </c>
      <c r="W32" s="552">
        <v>58.19153485165652</v>
      </c>
      <c r="X32" s="552">
        <v>49.845123409962731</v>
      </c>
      <c r="Y32" s="552">
        <v>48.936124873008545</v>
      </c>
      <c r="Z32" s="552">
        <v>73.935611993491719</v>
      </c>
      <c r="AA32" s="552">
        <v>42.08360545153235</v>
      </c>
      <c r="AB32" s="552">
        <v>44.3457144831779</v>
      </c>
      <c r="AC32" s="552">
        <v>61.016185384296165</v>
      </c>
      <c r="AD32" s="552">
        <v>48.979464305414169</v>
      </c>
      <c r="AE32" s="552">
        <v>31.325123745477718</v>
      </c>
      <c r="AF32" s="552">
        <v>49.796550935754944</v>
      </c>
      <c r="AG32" s="552">
        <v>49.178709197963478</v>
      </c>
      <c r="AH32" s="552">
        <v>61.213842894386751</v>
      </c>
      <c r="AI32" s="552">
        <v>46.703209350878481</v>
      </c>
      <c r="AJ32" s="552">
        <v>43.089038230992294</v>
      </c>
      <c r="AK32" s="552">
        <v>64.806455913337913</v>
      </c>
      <c r="AL32" s="552">
        <v>64.545472288011595</v>
      </c>
      <c r="AM32" s="552">
        <v>42.713740808528399</v>
      </c>
      <c r="AN32" s="552">
        <v>24.488532108717038</v>
      </c>
      <c r="AO32" s="552">
        <v>34.882039290177588</v>
      </c>
      <c r="AP32" s="552">
        <v>33.311667178883958</v>
      </c>
      <c r="AQ32" s="552">
        <v>32.884163987000683</v>
      </c>
      <c r="AR32" s="552">
        <v>15.857470745183306</v>
      </c>
      <c r="AS32" s="552">
        <v>31.103242411628287</v>
      </c>
      <c r="AT32" s="553">
        <v>40.086196040679454</v>
      </c>
    </row>
    <row r="33" spans="2:46" ht="11.25" customHeight="1" x14ac:dyDescent="0.2">
      <c r="B33" s="158" t="s">
        <v>153</v>
      </c>
      <c r="C33" s="539">
        <v>5.9682041809999991</v>
      </c>
      <c r="D33" s="532">
        <v>9.1147043169999975</v>
      </c>
      <c r="E33" s="532">
        <v>4.7291950079999996</v>
      </c>
      <c r="F33" s="532">
        <v>9.9757529480000002</v>
      </c>
      <c r="G33" s="532">
        <v>45.924249490999998</v>
      </c>
      <c r="H33" s="532">
        <v>16.526323956999999</v>
      </c>
      <c r="I33" s="532">
        <v>6.0559713619999993</v>
      </c>
      <c r="J33" s="532">
        <v>8.5807673949999987</v>
      </c>
      <c r="K33" s="532">
        <v>10.453927028999988</v>
      </c>
      <c r="L33" s="532">
        <v>8.325679483</v>
      </c>
      <c r="M33" s="532">
        <v>5.5818491809999884</v>
      </c>
      <c r="N33" s="532">
        <v>4.5932574099999997</v>
      </c>
      <c r="O33" s="532">
        <v>10.906629109078827</v>
      </c>
      <c r="P33" s="532">
        <v>30.030418123650467</v>
      </c>
      <c r="Q33" s="532">
        <v>9.6949430150000016</v>
      </c>
      <c r="R33" s="532">
        <v>58.576003983</v>
      </c>
      <c r="S33" s="532">
        <v>32.899184910999985</v>
      </c>
      <c r="T33" s="532">
        <v>29.707829891999989</v>
      </c>
      <c r="U33" s="532">
        <v>5.2481171269999898</v>
      </c>
      <c r="V33" s="532">
        <v>20.148626572999998</v>
      </c>
      <c r="W33" s="532">
        <v>1.1389581530000001</v>
      </c>
      <c r="X33" s="532">
        <v>22.007012672999977</v>
      </c>
      <c r="Y33" s="532">
        <v>4.5593835490000005</v>
      </c>
      <c r="Z33" s="532">
        <v>15.116397955</v>
      </c>
      <c r="AA33" s="532">
        <v>1.2595001E-2</v>
      </c>
      <c r="AB33" s="532">
        <v>12.700310589297448</v>
      </c>
      <c r="AC33" s="532">
        <v>6.8456616509999888</v>
      </c>
      <c r="AD33" s="532">
        <v>15.486721807999976</v>
      </c>
      <c r="AE33" s="532">
        <v>17.828647667199398</v>
      </c>
      <c r="AF33" s="532">
        <v>13.188606134999997</v>
      </c>
      <c r="AG33" s="532">
        <v>2.5285464849999992</v>
      </c>
      <c r="AH33" s="532">
        <v>5.785443774</v>
      </c>
      <c r="AI33" s="532">
        <v>23.857630598000004</v>
      </c>
      <c r="AJ33" s="532">
        <v>16.759274451999993</v>
      </c>
      <c r="AK33" s="532">
        <v>7.0989672699999984</v>
      </c>
      <c r="AL33" s="532">
        <v>2.0117734769662414</v>
      </c>
      <c r="AM33" s="532">
        <v>2.0588235359999998</v>
      </c>
      <c r="AN33" s="532">
        <v>23.017174512642587</v>
      </c>
      <c r="AO33" s="532">
        <v>8.3262351729999988</v>
      </c>
      <c r="AP33" s="532">
        <v>0.13722009899999998</v>
      </c>
      <c r="AQ33" s="532">
        <v>7.8081390709999896</v>
      </c>
      <c r="AR33" s="532">
        <v>21.696378379999988</v>
      </c>
      <c r="AS33" s="532">
        <v>36.336938706000005</v>
      </c>
      <c r="AT33" s="533">
        <v>34.803992077000004</v>
      </c>
    </row>
    <row r="34" spans="2:46" ht="11.25" customHeight="1" x14ac:dyDescent="0.2">
      <c r="B34" s="158" t="s">
        <v>25</v>
      </c>
      <c r="C34" s="554">
        <v>13.10441196183524</v>
      </c>
      <c r="D34" s="555">
        <v>14.340686327620139</v>
      </c>
      <c r="E34" s="555">
        <v>13.47078195944712</v>
      </c>
      <c r="F34" s="555">
        <v>27.44473359003252</v>
      </c>
      <c r="G34" s="555">
        <v>12.082147971811912</v>
      </c>
      <c r="H34" s="555">
        <v>20.382610124875367</v>
      </c>
      <c r="I34" s="555">
        <v>12.360118969479085</v>
      </c>
      <c r="J34" s="555">
        <v>19.82934504899292</v>
      </c>
      <c r="K34" s="555">
        <v>14.97731696241674</v>
      </c>
      <c r="L34" s="555">
        <v>22.535406562235437</v>
      </c>
      <c r="M34" s="555">
        <v>20.292233360906902</v>
      </c>
      <c r="N34" s="555">
        <v>52.632958212590083</v>
      </c>
      <c r="O34" s="555">
        <v>12.907036875505124</v>
      </c>
      <c r="P34" s="555">
        <v>16.261872918303403</v>
      </c>
      <c r="Q34" s="555">
        <v>22.553823667332296</v>
      </c>
      <c r="R34" s="555">
        <v>39.245683070236332</v>
      </c>
      <c r="S34" s="555">
        <v>33.654744146888738</v>
      </c>
      <c r="T34" s="555">
        <v>39.694194677882642</v>
      </c>
      <c r="U34" s="555">
        <v>49.530861121756303</v>
      </c>
      <c r="V34" s="555">
        <v>36.312117350200701</v>
      </c>
      <c r="W34" s="555">
        <v>27.628482443086323</v>
      </c>
      <c r="X34" s="555">
        <v>30.476227781162219</v>
      </c>
      <c r="Y34" s="555">
        <v>34.801536484856719</v>
      </c>
      <c r="Z34" s="555">
        <v>35.078668437228878</v>
      </c>
      <c r="AA34" s="555">
        <v>24.717022741493263</v>
      </c>
      <c r="AB34" s="555">
        <v>40.860289714711065</v>
      </c>
      <c r="AC34" s="555">
        <v>28.340665660075167</v>
      </c>
      <c r="AD34" s="555">
        <v>42.659468996752004</v>
      </c>
      <c r="AE34" s="555">
        <v>38.276987663421849</v>
      </c>
      <c r="AF34" s="555">
        <v>46.284346087920525</v>
      </c>
      <c r="AG34" s="555">
        <v>50.254649586983838</v>
      </c>
      <c r="AH34" s="555">
        <v>45.443902580494942</v>
      </c>
      <c r="AI34" s="555">
        <v>40.406597246741256</v>
      </c>
      <c r="AJ34" s="555">
        <v>45.456841287554283</v>
      </c>
      <c r="AK34" s="555">
        <v>42.469720567155079</v>
      </c>
      <c r="AL34" s="555">
        <v>55.67171409650765</v>
      </c>
      <c r="AM34" s="555">
        <v>32.066681007273509</v>
      </c>
      <c r="AN34" s="555">
        <v>74.250142801376356</v>
      </c>
      <c r="AO34" s="555">
        <v>43.27100715338041</v>
      </c>
      <c r="AP34" s="555">
        <v>38.478851078684421</v>
      </c>
      <c r="AQ34" s="555">
        <v>30.119576375206513</v>
      </c>
      <c r="AR34" s="555">
        <v>16.630906334452977</v>
      </c>
      <c r="AS34" s="555">
        <v>13.335213170813848</v>
      </c>
      <c r="AT34" s="556">
        <v>49.085242518474814</v>
      </c>
    </row>
    <row r="35" spans="2:46" ht="11.25" customHeight="1" x14ac:dyDescent="0.2">
      <c r="B35" s="160" t="s">
        <v>155</v>
      </c>
      <c r="C35" s="548">
        <f>SUM(C32:C34)</f>
        <v>41.020910288741234</v>
      </c>
      <c r="D35" s="549">
        <f t="shared" ref="D35:AT35" si="5">SUM(D32:D34)</f>
        <v>51.379535067416178</v>
      </c>
      <c r="E35" s="549">
        <f t="shared" si="5"/>
        <v>51.721972970124554</v>
      </c>
      <c r="F35" s="549">
        <f t="shared" si="5"/>
        <v>69.035556816102797</v>
      </c>
      <c r="G35" s="549">
        <f t="shared" si="5"/>
        <v>77.024074684674616</v>
      </c>
      <c r="H35" s="549">
        <f t="shared" si="5"/>
        <v>64.924472913804337</v>
      </c>
      <c r="I35" s="549">
        <f t="shared" si="5"/>
        <v>45.067484674120692</v>
      </c>
      <c r="J35" s="549">
        <f t="shared" si="5"/>
        <v>65.021142322304101</v>
      </c>
      <c r="K35" s="549">
        <f t="shared" si="5"/>
        <v>57.594825898786397</v>
      </c>
      <c r="L35" s="549">
        <f t="shared" si="5"/>
        <v>68.94367819354585</v>
      </c>
      <c r="M35" s="549">
        <f t="shared" si="5"/>
        <v>54.74556263818144</v>
      </c>
      <c r="N35" s="549">
        <f t="shared" si="5"/>
        <v>106.96789717299555</v>
      </c>
      <c r="O35" s="549">
        <f t="shared" si="5"/>
        <v>45.320268699034528</v>
      </c>
      <c r="P35" s="549">
        <f t="shared" si="5"/>
        <v>69.106398066535007</v>
      </c>
      <c r="Q35" s="549">
        <f t="shared" si="5"/>
        <v>68.974979326477296</v>
      </c>
      <c r="R35" s="549">
        <f t="shared" si="5"/>
        <v>141.33839821679848</v>
      </c>
      <c r="S35" s="549">
        <f t="shared" si="5"/>
        <v>101.4779246865601</v>
      </c>
      <c r="T35" s="549">
        <f t="shared" si="5"/>
        <v>105.741767055292</v>
      </c>
      <c r="U35" s="549">
        <f t="shared" si="5"/>
        <v>96.762691433177849</v>
      </c>
      <c r="V35" s="549">
        <f t="shared" si="5"/>
        <v>116.9691529137252</v>
      </c>
      <c r="W35" s="549">
        <f t="shared" si="5"/>
        <v>86.958975447742844</v>
      </c>
      <c r="X35" s="549">
        <f t="shared" si="5"/>
        <v>102.32836386412494</v>
      </c>
      <c r="Y35" s="549">
        <f t="shared" si="5"/>
        <v>88.297044906865267</v>
      </c>
      <c r="Z35" s="549">
        <f t="shared" si="5"/>
        <v>124.13067838572059</v>
      </c>
      <c r="AA35" s="549">
        <f t="shared" si="5"/>
        <v>66.81322319402561</v>
      </c>
      <c r="AB35" s="549">
        <f t="shared" si="5"/>
        <v>97.906314787186403</v>
      </c>
      <c r="AC35" s="549">
        <f t="shared" si="5"/>
        <v>96.202512695371325</v>
      </c>
      <c r="AD35" s="549">
        <f t="shared" si="5"/>
        <v>107.12565511016615</v>
      </c>
      <c r="AE35" s="549">
        <f t="shared" si="5"/>
        <v>87.430759076098965</v>
      </c>
      <c r="AF35" s="549">
        <f t="shared" si="5"/>
        <v>109.26950315867546</v>
      </c>
      <c r="AG35" s="549">
        <f t="shared" si="5"/>
        <v>101.96190526994732</v>
      </c>
      <c r="AH35" s="549">
        <f t="shared" si="5"/>
        <v>112.44318924888168</v>
      </c>
      <c r="AI35" s="549">
        <f t="shared" si="5"/>
        <v>110.96743719561974</v>
      </c>
      <c r="AJ35" s="549">
        <f t="shared" si="5"/>
        <v>105.30515397054657</v>
      </c>
      <c r="AK35" s="549">
        <f t="shared" si="5"/>
        <v>114.375143750493</v>
      </c>
      <c r="AL35" s="549">
        <f t="shared" si="5"/>
        <v>122.22895986148549</v>
      </c>
      <c r="AM35" s="549">
        <f t="shared" si="5"/>
        <v>76.839245351801907</v>
      </c>
      <c r="AN35" s="549">
        <f t="shared" si="5"/>
        <v>121.75584942273598</v>
      </c>
      <c r="AO35" s="549">
        <f t="shared" si="5"/>
        <v>86.479281616557998</v>
      </c>
      <c r="AP35" s="549">
        <f t="shared" si="5"/>
        <v>71.927738356568369</v>
      </c>
      <c r="AQ35" s="549">
        <f t="shared" si="5"/>
        <v>70.811879433207196</v>
      </c>
      <c r="AR35" s="549">
        <f t="shared" si="5"/>
        <v>54.184755459636264</v>
      </c>
      <c r="AS35" s="549">
        <f t="shared" si="5"/>
        <v>80.775394288442143</v>
      </c>
      <c r="AT35" s="550">
        <f t="shared" si="5"/>
        <v>123.97543063615427</v>
      </c>
    </row>
    <row r="36" spans="2:46" ht="11.25" customHeight="1" x14ac:dyDescent="0.2">
      <c r="B36" s="101" t="s">
        <v>143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</sheetData>
  <mergeCells count="11">
    <mergeCell ref="AQ30:AT30"/>
    <mergeCell ref="AM30:AP30"/>
    <mergeCell ref="AI30:AL30"/>
    <mergeCell ref="AE30:AH30"/>
    <mergeCell ref="C30:F30"/>
    <mergeCell ref="G30:J30"/>
    <mergeCell ref="K30:N30"/>
    <mergeCell ref="O30:R30"/>
    <mergeCell ref="AA30:AD30"/>
    <mergeCell ref="S30:V30"/>
    <mergeCell ref="W30:Z30"/>
  </mergeCells>
  <phoneticPr fontId="5" type="noConversion"/>
  <pageMargins left="0.7" right="0.7" top="0.75" bottom="0.75" header="0.3" footer="0.3"/>
  <pageSetup orientation="portrait" horizontalDpi="0" verticalDpi="0" r:id="rId1"/>
  <ignoredErrors>
    <ignoredError sqref="C10:O10" formulaRange="1"/>
  </ignoredError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6"/>
  </sheetPr>
  <dimension ref="A1:AU36"/>
  <sheetViews>
    <sheetView showGridLines="0" workbookViewId="0">
      <selection activeCell="B7" sqref="B7:B9"/>
    </sheetView>
  </sheetViews>
  <sheetFormatPr defaultColWidth="9.140625" defaultRowHeight="11.25" customHeight="1" x14ac:dyDescent="0.2"/>
  <cols>
    <col min="1" max="1" width="3.28515625" style="8" customWidth="1"/>
    <col min="2" max="2" width="15.7109375" style="8" bestFit="1" customWidth="1"/>
    <col min="3" max="51" width="5.42578125" style="8" customWidth="1"/>
    <col min="52" max="16384" width="9.140625" style="8"/>
  </cols>
  <sheetData>
    <row r="1" spans="1:24" ht="11.25" customHeight="1" x14ac:dyDescent="0.2">
      <c r="A1" s="72"/>
    </row>
    <row r="5" spans="1:24" ht="11.25" customHeight="1" x14ac:dyDescent="0.2">
      <c r="C5" s="91" t="s">
        <v>156</v>
      </c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24" ht="11.25" customHeight="1" x14ac:dyDescent="0.2">
      <c r="B6" s="1"/>
      <c r="C6" s="160">
        <v>2006</v>
      </c>
      <c r="D6" s="161">
        <v>2007</v>
      </c>
      <c r="E6" s="161">
        <v>2008</v>
      </c>
      <c r="F6" s="161">
        <v>2009</v>
      </c>
      <c r="G6" s="161">
        <v>2010</v>
      </c>
      <c r="H6" s="161">
        <v>2011</v>
      </c>
      <c r="I6" s="161">
        <v>2012</v>
      </c>
      <c r="J6" s="161">
        <v>2013</v>
      </c>
      <c r="K6" s="161">
        <v>2014</v>
      </c>
      <c r="L6" s="161">
        <v>2015</v>
      </c>
      <c r="M6" s="161">
        <v>2016</v>
      </c>
      <c r="N6" s="161">
        <v>2017</v>
      </c>
      <c r="O6" s="161">
        <v>2018</v>
      </c>
      <c r="P6" s="208">
        <v>2019</v>
      </c>
      <c r="Q6" s="367">
        <v>2020</v>
      </c>
    </row>
    <row r="7" spans="1:24" ht="11.25" customHeight="1" x14ac:dyDescent="0.2">
      <c r="B7" s="157" t="s">
        <v>152</v>
      </c>
      <c r="C7" s="44">
        <v>390</v>
      </c>
      <c r="D7" s="45">
        <v>504</v>
      </c>
      <c r="E7" s="45">
        <v>389</v>
      </c>
      <c r="F7" s="45">
        <v>275</v>
      </c>
      <c r="G7" s="45">
        <v>475</v>
      </c>
      <c r="H7" s="45">
        <v>524</v>
      </c>
      <c r="I7" s="45">
        <v>608</v>
      </c>
      <c r="J7" s="45">
        <v>545</v>
      </c>
      <c r="K7" s="45">
        <v>682</v>
      </c>
      <c r="L7" s="45">
        <v>713</v>
      </c>
      <c r="M7" s="45">
        <v>685</v>
      </c>
      <c r="N7" s="45">
        <v>640</v>
      </c>
      <c r="O7" s="45">
        <v>631</v>
      </c>
      <c r="P7" s="45">
        <v>462</v>
      </c>
      <c r="Q7" s="46">
        <v>358</v>
      </c>
      <c r="V7" s="14"/>
      <c r="W7" s="72"/>
      <c r="X7" s="14"/>
    </row>
    <row r="8" spans="1:24" ht="11.25" customHeight="1" x14ac:dyDescent="0.2">
      <c r="B8" s="158" t="s">
        <v>153</v>
      </c>
      <c r="C8" s="47">
        <v>70</v>
      </c>
      <c r="D8" s="48">
        <v>62</v>
      </c>
      <c r="E8" s="48">
        <v>17</v>
      </c>
      <c r="F8" s="48">
        <v>30</v>
      </c>
      <c r="G8" s="48">
        <v>47</v>
      </c>
      <c r="H8" s="48">
        <v>41</v>
      </c>
      <c r="I8" s="48">
        <v>44</v>
      </c>
      <c r="J8" s="48">
        <v>68</v>
      </c>
      <c r="K8" s="48">
        <v>75</v>
      </c>
      <c r="L8" s="48">
        <v>45</v>
      </c>
      <c r="M8" s="48">
        <v>40</v>
      </c>
      <c r="N8" s="48">
        <v>51</v>
      </c>
      <c r="O8" s="48">
        <v>50</v>
      </c>
      <c r="P8" s="48">
        <v>27</v>
      </c>
      <c r="Q8" s="49">
        <v>35</v>
      </c>
      <c r="V8" s="14"/>
      <c r="W8" s="72"/>
      <c r="X8" s="14"/>
    </row>
    <row r="9" spans="1:24" ht="11.25" customHeight="1" x14ac:dyDescent="0.2">
      <c r="B9" s="158" t="s">
        <v>25</v>
      </c>
      <c r="C9" s="50">
        <v>304</v>
      </c>
      <c r="D9" s="51">
        <v>367</v>
      </c>
      <c r="E9" s="51">
        <v>232</v>
      </c>
      <c r="F9" s="51">
        <v>136</v>
      </c>
      <c r="G9" s="51">
        <v>326</v>
      </c>
      <c r="H9" s="51">
        <v>352</v>
      </c>
      <c r="I9" s="51">
        <v>481</v>
      </c>
      <c r="J9" s="51">
        <v>433</v>
      </c>
      <c r="K9" s="51">
        <v>560</v>
      </c>
      <c r="L9" s="51">
        <v>604</v>
      </c>
      <c r="M9" s="51">
        <v>569</v>
      </c>
      <c r="N9" s="51">
        <v>623</v>
      </c>
      <c r="O9" s="51">
        <v>641</v>
      </c>
      <c r="P9" s="51">
        <v>618</v>
      </c>
      <c r="Q9" s="52">
        <v>390</v>
      </c>
      <c r="V9" s="14"/>
      <c r="W9" s="72"/>
      <c r="X9" s="14"/>
    </row>
    <row r="10" spans="1:24" ht="11.25" customHeight="1" x14ac:dyDescent="0.2">
      <c r="B10" s="164" t="s">
        <v>58</v>
      </c>
      <c r="C10" s="199">
        <f>SUM(C7:C9)</f>
        <v>764</v>
      </c>
      <c r="D10" s="200">
        <f t="shared" ref="D10:Q10" si="0">SUM(D7:D9)</f>
        <v>933</v>
      </c>
      <c r="E10" s="200">
        <f t="shared" si="0"/>
        <v>638</v>
      </c>
      <c r="F10" s="200">
        <f t="shared" si="0"/>
        <v>441</v>
      </c>
      <c r="G10" s="200">
        <f t="shared" si="0"/>
        <v>848</v>
      </c>
      <c r="H10" s="200">
        <f t="shared" si="0"/>
        <v>917</v>
      </c>
      <c r="I10" s="200">
        <f t="shared" si="0"/>
        <v>1133</v>
      </c>
      <c r="J10" s="200">
        <f t="shared" si="0"/>
        <v>1046</v>
      </c>
      <c r="K10" s="200">
        <f t="shared" si="0"/>
        <v>1317</v>
      </c>
      <c r="L10" s="200">
        <f t="shared" si="0"/>
        <v>1362</v>
      </c>
      <c r="M10" s="200">
        <f t="shared" si="0"/>
        <v>1294</v>
      </c>
      <c r="N10" s="200">
        <f t="shared" si="0"/>
        <v>1314</v>
      </c>
      <c r="O10" s="200">
        <f t="shared" si="0"/>
        <v>1322</v>
      </c>
      <c r="P10" s="200">
        <f t="shared" si="0"/>
        <v>1107</v>
      </c>
      <c r="Q10" s="201">
        <f t="shared" si="0"/>
        <v>783</v>
      </c>
      <c r="V10" s="14"/>
      <c r="W10" s="72"/>
      <c r="X10" s="14"/>
    </row>
    <row r="11" spans="1:24" ht="11.25" customHeight="1" x14ac:dyDescent="0.2">
      <c r="B11" s="101" t="s">
        <v>45</v>
      </c>
      <c r="C11" s="1"/>
      <c r="D11" s="1"/>
      <c r="E11" s="1"/>
      <c r="F11" s="1"/>
      <c r="G11" s="1"/>
      <c r="H11" s="1"/>
      <c r="I11" s="1"/>
      <c r="J11" s="1"/>
      <c r="K11" s="1"/>
    </row>
    <row r="12" spans="1:24" ht="11.25" customHeight="1" x14ac:dyDescent="0.2">
      <c r="B12" s="1"/>
      <c r="C12" s="160">
        <v>2006</v>
      </c>
      <c r="D12" s="161">
        <v>2007</v>
      </c>
      <c r="E12" s="161">
        <v>2008</v>
      </c>
      <c r="F12" s="161">
        <v>2009</v>
      </c>
      <c r="G12" s="161">
        <v>2010</v>
      </c>
      <c r="H12" s="161">
        <v>2011</v>
      </c>
      <c r="I12" s="161">
        <v>2012</v>
      </c>
      <c r="J12" s="161">
        <v>2013</v>
      </c>
      <c r="K12" s="161">
        <v>2014</v>
      </c>
      <c r="L12" s="161">
        <v>2015</v>
      </c>
      <c r="M12" s="161">
        <v>2016</v>
      </c>
      <c r="N12" s="161">
        <v>2017</v>
      </c>
      <c r="O12" s="161">
        <v>2018</v>
      </c>
      <c r="P12" s="208">
        <v>2019</v>
      </c>
      <c r="Q12" s="367">
        <v>2020</v>
      </c>
    </row>
    <row r="13" spans="1:24" ht="11.25" customHeight="1" x14ac:dyDescent="0.2">
      <c r="B13" s="157" t="s">
        <v>152</v>
      </c>
      <c r="C13" s="64">
        <f t="shared" ref="C13:N13" si="1">C7/C$10</f>
        <v>0.51047120418848169</v>
      </c>
      <c r="D13" s="65">
        <f t="shared" si="1"/>
        <v>0.54019292604501612</v>
      </c>
      <c r="E13" s="65">
        <f t="shared" si="1"/>
        <v>0.60971786833855801</v>
      </c>
      <c r="F13" s="65">
        <f t="shared" si="1"/>
        <v>0.62358276643990929</v>
      </c>
      <c r="G13" s="65">
        <f t="shared" si="1"/>
        <v>0.56014150943396224</v>
      </c>
      <c r="H13" s="65">
        <f t="shared" si="1"/>
        <v>0.5714285714285714</v>
      </c>
      <c r="I13" s="65">
        <f t="shared" si="1"/>
        <v>0.53662842012356571</v>
      </c>
      <c r="J13" s="65">
        <f t="shared" si="1"/>
        <v>0.52103250478011476</v>
      </c>
      <c r="K13" s="65">
        <f t="shared" si="1"/>
        <v>0.51784358390280938</v>
      </c>
      <c r="L13" s="65">
        <f t="shared" si="1"/>
        <v>0.52349486049926575</v>
      </c>
      <c r="M13" s="65">
        <f t="shared" si="1"/>
        <v>0.52936630602782075</v>
      </c>
      <c r="N13" s="65">
        <f t="shared" si="1"/>
        <v>0.48706240487062402</v>
      </c>
      <c r="O13" s="65">
        <f t="shared" ref="O13:Q15" si="2">O7/O$10</f>
        <v>0.4773071104387292</v>
      </c>
      <c r="P13" s="65">
        <f t="shared" si="2"/>
        <v>0.41734417344173441</v>
      </c>
      <c r="Q13" s="66">
        <f t="shared" si="2"/>
        <v>0.45721583652618136</v>
      </c>
    </row>
    <row r="14" spans="1:24" ht="11.25" customHeight="1" x14ac:dyDescent="0.2">
      <c r="B14" s="158" t="s">
        <v>153</v>
      </c>
      <c r="C14" s="67">
        <f t="shared" ref="C14:N14" si="3">C8/C$10</f>
        <v>9.1623036649214659E-2</v>
      </c>
      <c r="D14" s="55">
        <f t="shared" si="3"/>
        <v>6.6452304394426578E-2</v>
      </c>
      <c r="E14" s="55">
        <f t="shared" si="3"/>
        <v>2.664576802507837E-2</v>
      </c>
      <c r="F14" s="55">
        <f t="shared" si="3"/>
        <v>6.8027210884353748E-2</v>
      </c>
      <c r="G14" s="55">
        <f t="shared" si="3"/>
        <v>5.5424528301886794E-2</v>
      </c>
      <c r="H14" s="55">
        <f t="shared" si="3"/>
        <v>4.4711014176663032E-2</v>
      </c>
      <c r="I14" s="55">
        <f t="shared" si="3"/>
        <v>3.8834951456310676E-2</v>
      </c>
      <c r="J14" s="55">
        <f t="shared" si="3"/>
        <v>6.5009560229445512E-2</v>
      </c>
      <c r="K14" s="55">
        <f t="shared" si="3"/>
        <v>5.6947608200455579E-2</v>
      </c>
      <c r="L14" s="55">
        <f t="shared" si="3"/>
        <v>3.3039647577092511E-2</v>
      </c>
      <c r="M14" s="55">
        <f t="shared" si="3"/>
        <v>3.0911901081916538E-2</v>
      </c>
      <c r="N14" s="55">
        <f t="shared" si="3"/>
        <v>3.8812785388127852E-2</v>
      </c>
      <c r="O14" s="55">
        <f t="shared" si="2"/>
        <v>3.7821482602118005E-2</v>
      </c>
      <c r="P14" s="55">
        <f t="shared" si="2"/>
        <v>2.4390243902439025E-2</v>
      </c>
      <c r="Q14" s="56">
        <f t="shared" si="2"/>
        <v>4.4699872286079183E-2</v>
      </c>
    </row>
    <row r="15" spans="1:24" ht="11.25" customHeight="1" x14ac:dyDescent="0.2">
      <c r="B15" s="158" t="s">
        <v>25</v>
      </c>
      <c r="C15" s="69">
        <f t="shared" ref="C15:N15" si="4">C9/C$10</f>
        <v>0.39790575916230364</v>
      </c>
      <c r="D15" s="70">
        <f t="shared" si="4"/>
        <v>0.39335476956055732</v>
      </c>
      <c r="E15" s="70">
        <f t="shared" si="4"/>
        <v>0.36363636363636365</v>
      </c>
      <c r="F15" s="70">
        <f t="shared" si="4"/>
        <v>0.30839002267573695</v>
      </c>
      <c r="G15" s="70">
        <f t="shared" si="4"/>
        <v>0.38443396226415094</v>
      </c>
      <c r="H15" s="70">
        <f t="shared" si="4"/>
        <v>0.38386041439476554</v>
      </c>
      <c r="I15" s="70">
        <f t="shared" si="4"/>
        <v>0.42453662842012357</v>
      </c>
      <c r="J15" s="70">
        <f t="shared" si="4"/>
        <v>0.41395793499043976</v>
      </c>
      <c r="K15" s="70">
        <f t="shared" si="4"/>
        <v>0.42520880789673499</v>
      </c>
      <c r="L15" s="70">
        <f t="shared" si="4"/>
        <v>0.44346549192364171</v>
      </c>
      <c r="M15" s="70">
        <f t="shared" si="4"/>
        <v>0.43972179289026275</v>
      </c>
      <c r="N15" s="70">
        <f t="shared" si="4"/>
        <v>0.4741248097412481</v>
      </c>
      <c r="O15" s="70">
        <f t="shared" si="2"/>
        <v>0.48487140695915282</v>
      </c>
      <c r="P15" s="70">
        <f t="shared" si="2"/>
        <v>0.5582655826558266</v>
      </c>
      <c r="Q15" s="71">
        <f t="shared" si="2"/>
        <v>0.49808429118773945</v>
      </c>
    </row>
    <row r="16" spans="1:24" ht="11.25" customHeight="1" x14ac:dyDescent="0.25">
      <c r="B16" s="101" t="s">
        <v>45</v>
      </c>
      <c r="C16"/>
      <c r="D16"/>
      <c r="E16"/>
      <c r="F16"/>
      <c r="G16"/>
      <c r="H16"/>
      <c r="I16"/>
      <c r="J16"/>
      <c r="K16"/>
      <c r="L16"/>
      <c r="M16"/>
      <c r="N16"/>
      <c r="O16"/>
    </row>
    <row r="29" spans="2:47" ht="11.25" customHeight="1" x14ac:dyDescent="0.2">
      <c r="B29" s="1"/>
      <c r="C29" s="91" t="s">
        <v>157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1"/>
    </row>
    <row r="30" spans="2:47" ht="11.25" customHeight="1" x14ac:dyDescent="0.2">
      <c r="B30" s="1"/>
      <c r="C30" s="608">
        <v>2010</v>
      </c>
      <c r="D30" s="609"/>
      <c r="E30" s="609"/>
      <c r="F30" s="609"/>
      <c r="G30" s="609">
        <v>2011</v>
      </c>
      <c r="H30" s="609"/>
      <c r="I30" s="609"/>
      <c r="J30" s="609"/>
      <c r="K30" s="609">
        <v>2012</v>
      </c>
      <c r="L30" s="609"/>
      <c r="M30" s="609"/>
      <c r="N30" s="609"/>
      <c r="O30" s="609">
        <v>2013</v>
      </c>
      <c r="P30" s="609"/>
      <c r="Q30" s="609"/>
      <c r="R30" s="609"/>
      <c r="S30" s="609">
        <v>2014</v>
      </c>
      <c r="T30" s="609"/>
      <c r="U30" s="609"/>
      <c r="V30" s="609"/>
      <c r="W30" s="609">
        <v>2015</v>
      </c>
      <c r="X30" s="609"/>
      <c r="Y30" s="609"/>
      <c r="Z30" s="609"/>
      <c r="AA30" s="609">
        <v>2016</v>
      </c>
      <c r="AB30" s="609"/>
      <c r="AC30" s="609"/>
      <c r="AD30" s="609"/>
      <c r="AE30" s="609">
        <v>2017</v>
      </c>
      <c r="AF30" s="609"/>
      <c r="AG30" s="609"/>
      <c r="AH30" s="609"/>
      <c r="AI30" s="609">
        <v>2018</v>
      </c>
      <c r="AJ30" s="609"/>
      <c r="AK30" s="609"/>
      <c r="AL30" s="609"/>
      <c r="AM30" s="609">
        <v>2019</v>
      </c>
      <c r="AN30" s="609"/>
      <c r="AO30" s="609"/>
      <c r="AP30" s="609"/>
      <c r="AQ30" s="606">
        <v>2020</v>
      </c>
      <c r="AR30" s="606"/>
      <c r="AS30" s="606"/>
      <c r="AT30" s="607"/>
    </row>
    <row r="31" spans="2:47" ht="11.25" customHeight="1" x14ac:dyDescent="0.2">
      <c r="B31" s="1"/>
      <c r="C31" s="165" t="s">
        <v>46</v>
      </c>
      <c r="D31" s="358" t="s">
        <v>47</v>
      </c>
      <c r="E31" s="358" t="s">
        <v>48</v>
      </c>
      <c r="F31" s="358" t="s">
        <v>49</v>
      </c>
      <c r="G31" s="358" t="s">
        <v>46</v>
      </c>
      <c r="H31" s="358" t="s">
        <v>47</v>
      </c>
      <c r="I31" s="358" t="s">
        <v>48</v>
      </c>
      <c r="J31" s="358" t="s">
        <v>49</v>
      </c>
      <c r="K31" s="358" t="s">
        <v>46</v>
      </c>
      <c r="L31" s="358" t="s">
        <v>47</v>
      </c>
      <c r="M31" s="358" t="s">
        <v>48</v>
      </c>
      <c r="N31" s="358" t="s">
        <v>49</v>
      </c>
      <c r="O31" s="358" t="s">
        <v>46</v>
      </c>
      <c r="P31" s="358" t="s">
        <v>47</v>
      </c>
      <c r="Q31" s="358" t="s">
        <v>48</v>
      </c>
      <c r="R31" s="358" t="s">
        <v>49</v>
      </c>
      <c r="S31" s="358" t="s">
        <v>46</v>
      </c>
      <c r="T31" s="358" t="s">
        <v>47</v>
      </c>
      <c r="U31" s="358" t="s">
        <v>48</v>
      </c>
      <c r="V31" s="358" t="s">
        <v>49</v>
      </c>
      <c r="W31" s="358" t="s">
        <v>46</v>
      </c>
      <c r="X31" s="358" t="s">
        <v>47</v>
      </c>
      <c r="Y31" s="358" t="s">
        <v>48</v>
      </c>
      <c r="Z31" s="358" t="s">
        <v>49</v>
      </c>
      <c r="AA31" s="358" t="s">
        <v>46</v>
      </c>
      <c r="AB31" s="358" t="s">
        <v>47</v>
      </c>
      <c r="AC31" s="358" t="s">
        <v>48</v>
      </c>
      <c r="AD31" s="358" t="s">
        <v>49</v>
      </c>
      <c r="AE31" s="358" t="s">
        <v>46</v>
      </c>
      <c r="AF31" s="358" t="s">
        <v>47</v>
      </c>
      <c r="AG31" s="358" t="s">
        <v>48</v>
      </c>
      <c r="AH31" s="358" t="s">
        <v>49</v>
      </c>
      <c r="AI31" s="358" t="s">
        <v>46</v>
      </c>
      <c r="AJ31" s="358" t="s">
        <v>47</v>
      </c>
      <c r="AK31" s="358" t="s">
        <v>48</v>
      </c>
      <c r="AL31" s="358" t="s">
        <v>49</v>
      </c>
      <c r="AM31" s="163" t="s">
        <v>46</v>
      </c>
      <c r="AN31" s="163" t="s">
        <v>47</v>
      </c>
      <c r="AO31" s="163" t="s">
        <v>48</v>
      </c>
      <c r="AP31" s="163" t="s">
        <v>49</v>
      </c>
      <c r="AQ31" s="163" t="s">
        <v>46</v>
      </c>
      <c r="AR31" s="163" t="s">
        <v>47</v>
      </c>
      <c r="AS31" s="163" t="s">
        <v>48</v>
      </c>
      <c r="AT31" s="392" t="s">
        <v>49</v>
      </c>
    </row>
    <row r="32" spans="2:47" ht="11.25" customHeight="1" x14ac:dyDescent="0.2">
      <c r="B32" s="157" t="s">
        <v>152</v>
      </c>
      <c r="C32" s="44">
        <v>120</v>
      </c>
      <c r="D32" s="45">
        <v>118</v>
      </c>
      <c r="E32" s="45">
        <v>103</v>
      </c>
      <c r="F32" s="45">
        <v>134</v>
      </c>
      <c r="G32" s="45">
        <v>122</v>
      </c>
      <c r="H32" s="45">
        <v>124</v>
      </c>
      <c r="I32" s="45">
        <v>128</v>
      </c>
      <c r="J32" s="45">
        <v>150</v>
      </c>
      <c r="K32" s="45">
        <v>173</v>
      </c>
      <c r="L32" s="45">
        <v>139</v>
      </c>
      <c r="M32" s="45">
        <v>117</v>
      </c>
      <c r="N32" s="45">
        <v>179</v>
      </c>
      <c r="O32" s="45">
        <v>121</v>
      </c>
      <c r="P32" s="45">
        <v>127</v>
      </c>
      <c r="Q32" s="45">
        <v>125</v>
      </c>
      <c r="R32" s="45">
        <v>172</v>
      </c>
      <c r="S32" s="45">
        <v>155</v>
      </c>
      <c r="T32" s="45">
        <v>155</v>
      </c>
      <c r="U32" s="45">
        <v>183</v>
      </c>
      <c r="V32" s="45">
        <v>189</v>
      </c>
      <c r="W32" s="45">
        <v>196</v>
      </c>
      <c r="X32" s="45">
        <v>154</v>
      </c>
      <c r="Y32" s="45">
        <v>163</v>
      </c>
      <c r="Z32" s="45">
        <v>200</v>
      </c>
      <c r="AA32" s="45">
        <v>186</v>
      </c>
      <c r="AB32" s="45">
        <v>168</v>
      </c>
      <c r="AC32" s="45">
        <v>166</v>
      </c>
      <c r="AD32" s="45">
        <v>165</v>
      </c>
      <c r="AE32" s="45">
        <v>141</v>
      </c>
      <c r="AF32" s="45">
        <v>177</v>
      </c>
      <c r="AG32" s="45">
        <v>162</v>
      </c>
      <c r="AH32" s="45">
        <v>160</v>
      </c>
      <c r="AI32" s="45">
        <v>171</v>
      </c>
      <c r="AJ32" s="45">
        <v>139</v>
      </c>
      <c r="AK32" s="45">
        <v>160</v>
      </c>
      <c r="AL32" s="45">
        <v>161</v>
      </c>
      <c r="AM32" s="45">
        <v>137</v>
      </c>
      <c r="AN32" s="45">
        <v>99</v>
      </c>
      <c r="AO32" s="45">
        <v>106</v>
      </c>
      <c r="AP32" s="45">
        <v>120</v>
      </c>
      <c r="AQ32" s="45">
        <v>128</v>
      </c>
      <c r="AR32" s="45">
        <v>58</v>
      </c>
      <c r="AS32" s="45">
        <v>79</v>
      </c>
      <c r="AT32" s="46">
        <v>93</v>
      </c>
    </row>
    <row r="33" spans="2:46" ht="11.25" customHeight="1" x14ac:dyDescent="0.2">
      <c r="B33" s="158" t="s">
        <v>153</v>
      </c>
      <c r="C33" s="47">
        <v>9</v>
      </c>
      <c r="D33" s="48">
        <v>14</v>
      </c>
      <c r="E33" s="48">
        <v>9</v>
      </c>
      <c r="F33" s="48">
        <v>15</v>
      </c>
      <c r="G33" s="48">
        <v>8</v>
      </c>
      <c r="H33" s="48">
        <v>14</v>
      </c>
      <c r="I33" s="48">
        <v>9</v>
      </c>
      <c r="J33" s="48">
        <v>10</v>
      </c>
      <c r="K33" s="48">
        <v>14</v>
      </c>
      <c r="L33" s="48">
        <v>13</v>
      </c>
      <c r="M33" s="48">
        <v>11</v>
      </c>
      <c r="N33" s="48">
        <v>6</v>
      </c>
      <c r="O33" s="48">
        <v>13</v>
      </c>
      <c r="P33" s="48">
        <v>20</v>
      </c>
      <c r="Q33" s="48">
        <v>11</v>
      </c>
      <c r="R33" s="48">
        <v>24</v>
      </c>
      <c r="S33" s="48">
        <v>18</v>
      </c>
      <c r="T33" s="48">
        <v>25</v>
      </c>
      <c r="U33" s="48">
        <v>13</v>
      </c>
      <c r="V33" s="48">
        <v>19</v>
      </c>
      <c r="W33" s="48">
        <v>6</v>
      </c>
      <c r="X33" s="48">
        <v>20</v>
      </c>
      <c r="Y33" s="48">
        <v>12</v>
      </c>
      <c r="Z33" s="48">
        <v>7</v>
      </c>
      <c r="AA33" s="48">
        <v>4</v>
      </c>
      <c r="AB33" s="48">
        <v>15</v>
      </c>
      <c r="AC33" s="48">
        <v>9</v>
      </c>
      <c r="AD33" s="48">
        <v>12</v>
      </c>
      <c r="AE33" s="48">
        <v>19</v>
      </c>
      <c r="AF33" s="48">
        <v>12</v>
      </c>
      <c r="AG33" s="48">
        <v>9</v>
      </c>
      <c r="AH33" s="48">
        <v>11</v>
      </c>
      <c r="AI33" s="48">
        <v>17</v>
      </c>
      <c r="AJ33" s="48">
        <v>18</v>
      </c>
      <c r="AK33" s="48">
        <v>9</v>
      </c>
      <c r="AL33" s="48">
        <v>6</v>
      </c>
      <c r="AM33" s="48">
        <v>1</v>
      </c>
      <c r="AN33" s="48">
        <v>12</v>
      </c>
      <c r="AO33" s="48">
        <v>8</v>
      </c>
      <c r="AP33" s="48">
        <v>6</v>
      </c>
      <c r="AQ33" s="48">
        <v>4</v>
      </c>
      <c r="AR33" s="48">
        <v>5</v>
      </c>
      <c r="AS33" s="48">
        <v>14</v>
      </c>
      <c r="AT33" s="49">
        <v>12</v>
      </c>
    </row>
    <row r="34" spans="2:46" ht="11.25" customHeight="1" x14ac:dyDescent="0.2">
      <c r="B34" s="158" t="s">
        <v>25</v>
      </c>
      <c r="C34" s="50">
        <v>80</v>
      </c>
      <c r="D34" s="51">
        <v>67</v>
      </c>
      <c r="E34" s="51">
        <v>58</v>
      </c>
      <c r="F34" s="51">
        <v>121</v>
      </c>
      <c r="G34" s="51">
        <v>79</v>
      </c>
      <c r="H34" s="51">
        <v>80</v>
      </c>
      <c r="I34" s="51">
        <v>76</v>
      </c>
      <c r="J34" s="51">
        <v>117</v>
      </c>
      <c r="K34" s="51">
        <v>95</v>
      </c>
      <c r="L34" s="51">
        <v>106</v>
      </c>
      <c r="M34" s="51">
        <v>106</v>
      </c>
      <c r="N34" s="51">
        <v>174</v>
      </c>
      <c r="O34" s="51">
        <v>82</v>
      </c>
      <c r="P34" s="51">
        <v>81</v>
      </c>
      <c r="Q34" s="51">
        <v>116</v>
      </c>
      <c r="R34" s="51">
        <v>154</v>
      </c>
      <c r="S34" s="51">
        <v>131</v>
      </c>
      <c r="T34" s="51">
        <v>127</v>
      </c>
      <c r="U34" s="51">
        <v>151</v>
      </c>
      <c r="V34" s="51">
        <v>151</v>
      </c>
      <c r="W34" s="51">
        <v>149</v>
      </c>
      <c r="X34" s="51">
        <v>144</v>
      </c>
      <c r="Y34" s="51">
        <v>141</v>
      </c>
      <c r="Z34" s="51">
        <v>170</v>
      </c>
      <c r="AA34" s="51">
        <v>116</v>
      </c>
      <c r="AB34" s="51">
        <v>150</v>
      </c>
      <c r="AC34" s="51">
        <v>140</v>
      </c>
      <c r="AD34" s="51">
        <v>163</v>
      </c>
      <c r="AE34" s="51">
        <v>143</v>
      </c>
      <c r="AF34" s="51">
        <v>155</v>
      </c>
      <c r="AG34" s="51">
        <v>163</v>
      </c>
      <c r="AH34" s="51">
        <v>162</v>
      </c>
      <c r="AI34" s="51">
        <v>148</v>
      </c>
      <c r="AJ34" s="51">
        <v>167</v>
      </c>
      <c r="AK34" s="51">
        <v>151</v>
      </c>
      <c r="AL34" s="51">
        <v>175</v>
      </c>
      <c r="AM34" s="51">
        <v>148</v>
      </c>
      <c r="AN34" s="51">
        <v>153</v>
      </c>
      <c r="AO34" s="51">
        <v>161</v>
      </c>
      <c r="AP34" s="51">
        <v>156</v>
      </c>
      <c r="AQ34" s="51">
        <v>125</v>
      </c>
      <c r="AR34" s="51">
        <v>51</v>
      </c>
      <c r="AS34" s="51">
        <v>77</v>
      </c>
      <c r="AT34" s="52">
        <v>137</v>
      </c>
    </row>
    <row r="35" spans="2:46" ht="11.25" customHeight="1" x14ac:dyDescent="0.2">
      <c r="B35" s="160" t="s">
        <v>158</v>
      </c>
      <c r="C35" s="199">
        <f>SUM(C32:C34)</f>
        <v>209</v>
      </c>
      <c r="D35" s="200">
        <f t="shared" ref="D35:AT35" si="5">SUM(D32:D34)</f>
        <v>199</v>
      </c>
      <c r="E35" s="200">
        <f t="shared" si="5"/>
        <v>170</v>
      </c>
      <c r="F35" s="200">
        <f t="shared" si="5"/>
        <v>270</v>
      </c>
      <c r="G35" s="200">
        <f t="shared" si="5"/>
        <v>209</v>
      </c>
      <c r="H35" s="200">
        <f t="shared" si="5"/>
        <v>218</v>
      </c>
      <c r="I35" s="200">
        <f t="shared" si="5"/>
        <v>213</v>
      </c>
      <c r="J35" s="200">
        <f t="shared" si="5"/>
        <v>277</v>
      </c>
      <c r="K35" s="200">
        <f t="shared" si="5"/>
        <v>282</v>
      </c>
      <c r="L35" s="200">
        <f t="shared" si="5"/>
        <v>258</v>
      </c>
      <c r="M35" s="200">
        <f t="shared" si="5"/>
        <v>234</v>
      </c>
      <c r="N35" s="200">
        <f t="shared" si="5"/>
        <v>359</v>
      </c>
      <c r="O35" s="200">
        <f t="shared" si="5"/>
        <v>216</v>
      </c>
      <c r="P35" s="200">
        <f t="shared" si="5"/>
        <v>228</v>
      </c>
      <c r="Q35" s="200">
        <f t="shared" si="5"/>
        <v>252</v>
      </c>
      <c r="R35" s="200">
        <f t="shared" si="5"/>
        <v>350</v>
      </c>
      <c r="S35" s="200">
        <f t="shared" si="5"/>
        <v>304</v>
      </c>
      <c r="T35" s="200">
        <f t="shared" si="5"/>
        <v>307</v>
      </c>
      <c r="U35" s="200">
        <f t="shared" si="5"/>
        <v>347</v>
      </c>
      <c r="V35" s="200">
        <f t="shared" si="5"/>
        <v>359</v>
      </c>
      <c r="W35" s="200">
        <f t="shared" si="5"/>
        <v>351</v>
      </c>
      <c r="X35" s="200">
        <f t="shared" si="5"/>
        <v>318</v>
      </c>
      <c r="Y35" s="200">
        <f t="shared" si="5"/>
        <v>316</v>
      </c>
      <c r="Z35" s="200">
        <f t="shared" si="5"/>
        <v>377</v>
      </c>
      <c r="AA35" s="200">
        <f t="shared" si="5"/>
        <v>306</v>
      </c>
      <c r="AB35" s="200">
        <f t="shared" si="5"/>
        <v>333</v>
      </c>
      <c r="AC35" s="200">
        <f t="shared" si="5"/>
        <v>315</v>
      </c>
      <c r="AD35" s="200">
        <f t="shared" si="5"/>
        <v>340</v>
      </c>
      <c r="AE35" s="200">
        <f t="shared" si="5"/>
        <v>303</v>
      </c>
      <c r="AF35" s="200">
        <f t="shared" si="5"/>
        <v>344</v>
      </c>
      <c r="AG35" s="200">
        <f t="shared" si="5"/>
        <v>334</v>
      </c>
      <c r="AH35" s="200">
        <f t="shared" si="5"/>
        <v>333</v>
      </c>
      <c r="AI35" s="200">
        <f t="shared" si="5"/>
        <v>336</v>
      </c>
      <c r="AJ35" s="200">
        <f t="shared" si="5"/>
        <v>324</v>
      </c>
      <c r="AK35" s="200">
        <f t="shared" si="5"/>
        <v>320</v>
      </c>
      <c r="AL35" s="200">
        <f t="shared" si="5"/>
        <v>342</v>
      </c>
      <c r="AM35" s="200">
        <f t="shared" si="5"/>
        <v>286</v>
      </c>
      <c r="AN35" s="200">
        <f t="shared" si="5"/>
        <v>264</v>
      </c>
      <c r="AO35" s="200">
        <f t="shared" si="5"/>
        <v>275</v>
      </c>
      <c r="AP35" s="200">
        <f t="shared" si="5"/>
        <v>282</v>
      </c>
      <c r="AQ35" s="200">
        <f t="shared" si="5"/>
        <v>257</v>
      </c>
      <c r="AR35" s="200">
        <f t="shared" si="5"/>
        <v>114</v>
      </c>
      <c r="AS35" s="200">
        <f t="shared" si="5"/>
        <v>170</v>
      </c>
      <c r="AT35" s="201">
        <f t="shared" si="5"/>
        <v>242</v>
      </c>
    </row>
    <row r="36" spans="2:46" ht="11.25" customHeight="1" x14ac:dyDescent="0.2">
      <c r="B36" s="101" t="s">
        <v>45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</sheetData>
  <mergeCells count="11">
    <mergeCell ref="AQ30:AT30"/>
    <mergeCell ref="AM30:AP30"/>
    <mergeCell ref="AI30:AL30"/>
    <mergeCell ref="AE30:AH30"/>
    <mergeCell ref="C30:F30"/>
    <mergeCell ref="G30:J30"/>
    <mergeCell ref="K30:N30"/>
    <mergeCell ref="O30:R30"/>
    <mergeCell ref="AA30:AD30"/>
    <mergeCell ref="S30:V30"/>
    <mergeCell ref="W30:Z30"/>
  </mergeCells>
  <phoneticPr fontId="5" type="noConversion"/>
  <pageMargins left="0.7" right="0.7" top="0.75" bottom="0.75" header="0.3" footer="0.3"/>
  <ignoredErrors>
    <ignoredError sqref="C10:J10" formulaRange="1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6"/>
  </sheetPr>
  <dimension ref="A1:AI16"/>
  <sheetViews>
    <sheetView showGridLines="0" workbookViewId="0"/>
  </sheetViews>
  <sheetFormatPr defaultColWidth="9.140625" defaultRowHeight="11.25" customHeight="1" x14ac:dyDescent="0.2"/>
  <cols>
    <col min="1" max="1" width="3.28515625" style="8" customWidth="1"/>
    <col min="2" max="2" width="12.28515625" style="8" bestFit="1" customWidth="1"/>
    <col min="3" max="16" width="7.28515625" style="8" customWidth="1"/>
    <col min="17" max="19" width="6.7109375" style="8" customWidth="1"/>
    <col min="20" max="20" width="27.7109375" style="8" bestFit="1" customWidth="1"/>
    <col min="21" max="34" width="7.28515625" style="8" customWidth="1"/>
    <col min="35" max="16384" width="9.140625" style="8"/>
  </cols>
  <sheetData>
    <row r="1" spans="1:35" ht="11.25" customHeight="1" x14ac:dyDescent="0.2">
      <c r="A1" s="72"/>
    </row>
    <row r="3" spans="1:35" ht="11.25" customHeight="1" x14ac:dyDescent="0.2">
      <c r="C3" s="13"/>
    </row>
    <row r="5" spans="1:35" ht="11.25" customHeight="1" x14ac:dyDescent="0.2">
      <c r="C5" s="93" t="s">
        <v>159</v>
      </c>
      <c r="U5" s="93" t="s">
        <v>160</v>
      </c>
    </row>
    <row r="6" spans="1:35" ht="11.25" customHeight="1" x14ac:dyDescent="0.2">
      <c r="C6" s="160">
        <v>2006</v>
      </c>
      <c r="D6" s="161">
        <v>2007</v>
      </c>
      <c r="E6" s="161">
        <v>2008</v>
      </c>
      <c r="F6" s="161">
        <v>2009</v>
      </c>
      <c r="G6" s="161">
        <v>2010</v>
      </c>
      <c r="H6" s="161">
        <v>2011</v>
      </c>
      <c r="I6" s="161">
        <v>2012</v>
      </c>
      <c r="J6" s="161">
        <v>2013</v>
      </c>
      <c r="K6" s="161">
        <v>2014</v>
      </c>
      <c r="L6" s="161">
        <v>2015</v>
      </c>
      <c r="M6" s="161">
        <v>2016</v>
      </c>
      <c r="N6" s="161">
        <v>2017</v>
      </c>
      <c r="O6" s="161">
        <v>2018</v>
      </c>
      <c r="P6" s="208">
        <v>2019</v>
      </c>
      <c r="Q6" s="367">
        <v>2020</v>
      </c>
      <c r="U6" s="160">
        <v>2006</v>
      </c>
      <c r="V6" s="161">
        <v>2007</v>
      </c>
      <c r="W6" s="161">
        <v>2008</v>
      </c>
      <c r="X6" s="161">
        <v>2009</v>
      </c>
      <c r="Y6" s="161">
        <v>2010</v>
      </c>
      <c r="Z6" s="161">
        <v>2011</v>
      </c>
      <c r="AA6" s="161">
        <v>2012</v>
      </c>
      <c r="AB6" s="161">
        <v>2013</v>
      </c>
      <c r="AC6" s="161">
        <v>2014</v>
      </c>
      <c r="AD6" s="161">
        <v>2015</v>
      </c>
      <c r="AE6" s="161">
        <v>2016</v>
      </c>
      <c r="AF6" s="161">
        <v>2017</v>
      </c>
      <c r="AG6" s="161">
        <v>2018</v>
      </c>
      <c r="AH6" s="208">
        <v>2019</v>
      </c>
      <c r="AI6" s="367">
        <v>2020</v>
      </c>
    </row>
    <row r="7" spans="1:35" ht="11.25" customHeight="1" x14ac:dyDescent="0.2">
      <c r="B7" s="157" t="s">
        <v>112</v>
      </c>
      <c r="C7" s="538">
        <v>150</v>
      </c>
      <c r="D7" s="530">
        <v>150</v>
      </c>
      <c r="E7" s="530">
        <v>110</v>
      </c>
      <c r="F7" s="530">
        <v>112.5</v>
      </c>
      <c r="G7" s="530">
        <v>165</v>
      </c>
      <c r="H7" s="530">
        <v>167.48000000000002</v>
      </c>
      <c r="I7" s="530">
        <v>179</v>
      </c>
      <c r="J7" s="530">
        <v>190</v>
      </c>
      <c r="K7" s="530">
        <v>229</v>
      </c>
      <c r="L7" s="530">
        <v>215.6</v>
      </c>
      <c r="M7" s="530">
        <v>207.561456037</v>
      </c>
      <c r="N7" s="530">
        <v>230</v>
      </c>
      <c r="O7" s="530">
        <v>314.09996799999999</v>
      </c>
      <c r="P7" s="530">
        <v>310</v>
      </c>
      <c r="Q7" s="531">
        <v>350</v>
      </c>
      <c r="T7" s="157" t="s">
        <v>25</v>
      </c>
      <c r="U7" s="538">
        <v>140</v>
      </c>
      <c r="V7" s="530">
        <v>207.5</v>
      </c>
      <c r="W7" s="530">
        <v>102.5</v>
      </c>
      <c r="X7" s="530">
        <v>50</v>
      </c>
      <c r="Y7" s="530">
        <v>180</v>
      </c>
      <c r="Z7" s="530">
        <v>140</v>
      </c>
      <c r="AA7" s="530">
        <v>200</v>
      </c>
      <c r="AB7" s="530">
        <v>157.4</v>
      </c>
      <c r="AC7" s="530">
        <v>310</v>
      </c>
      <c r="AD7" s="530">
        <v>262.5</v>
      </c>
      <c r="AE7" s="530">
        <v>280</v>
      </c>
      <c r="AF7" s="530">
        <v>343.8</v>
      </c>
      <c r="AG7" s="530">
        <v>402.5</v>
      </c>
      <c r="AH7" s="530">
        <v>430</v>
      </c>
      <c r="AI7" s="531">
        <v>539.75164017700001</v>
      </c>
    </row>
    <row r="8" spans="1:35" ht="11.25" customHeight="1" x14ac:dyDescent="0.2">
      <c r="B8" s="159" t="s">
        <v>161</v>
      </c>
      <c r="C8" s="32">
        <v>387</v>
      </c>
      <c r="D8" s="33">
        <v>447</v>
      </c>
      <c r="E8" s="33">
        <v>258</v>
      </c>
      <c r="F8" s="33">
        <v>160</v>
      </c>
      <c r="G8" s="33">
        <v>387</v>
      </c>
      <c r="H8" s="33">
        <v>392</v>
      </c>
      <c r="I8" s="33">
        <v>475</v>
      </c>
      <c r="J8" s="33">
        <v>403</v>
      </c>
      <c r="K8" s="33">
        <v>537</v>
      </c>
      <c r="L8" s="33">
        <v>524</v>
      </c>
      <c r="M8" s="33">
        <v>450</v>
      </c>
      <c r="N8" s="33">
        <v>506</v>
      </c>
      <c r="O8" s="33">
        <v>469</v>
      </c>
      <c r="P8" s="33">
        <v>333</v>
      </c>
      <c r="Q8" s="34">
        <v>215</v>
      </c>
      <c r="T8" s="158" t="s">
        <v>153</v>
      </c>
      <c r="U8" s="539">
        <v>302.08606300000002</v>
      </c>
      <c r="V8" s="532">
        <v>286.98517800000002</v>
      </c>
      <c r="W8" s="532">
        <v>398.77810799999997</v>
      </c>
      <c r="X8" s="532">
        <v>517.43936599999995</v>
      </c>
      <c r="Y8" s="532">
        <v>506.21974</v>
      </c>
      <c r="Z8" s="532">
        <v>628.474513</v>
      </c>
      <c r="AA8" s="532">
        <v>541.24658899999997</v>
      </c>
      <c r="AB8" s="532">
        <v>702.00254849999999</v>
      </c>
      <c r="AC8" s="532">
        <v>516.92617600000005</v>
      </c>
      <c r="AD8" s="532">
        <v>529.85015999999996</v>
      </c>
      <c r="AE8" s="532">
        <v>691.58966350000003</v>
      </c>
      <c r="AF8" s="532">
        <v>454.774</v>
      </c>
      <c r="AG8" s="532">
        <v>437.93552599999998</v>
      </c>
      <c r="AH8" s="532">
        <v>977.12258999999995</v>
      </c>
      <c r="AI8" s="533">
        <v>2639.8782740000001</v>
      </c>
    </row>
    <row r="9" spans="1:35" ht="11.25" customHeight="1" x14ac:dyDescent="0.2">
      <c r="B9" s="101" t="s">
        <v>45</v>
      </c>
      <c r="T9" s="158" t="s">
        <v>152</v>
      </c>
      <c r="U9" s="545">
        <v>100</v>
      </c>
      <c r="V9" s="546">
        <v>100</v>
      </c>
      <c r="W9" s="546">
        <v>107.5</v>
      </c>
      <c r="X9" s="546">
        <v>77.5</v>
      </c>
      <c r="Y9" s="546">
        <v>133</v>
      </c>
      <c r="Z9" s="546">
        <v>130</v>
      </c>
      <c r="AA9" s="546">
        <v>137.75</v>
      </c>
      <c r="AB9" s="546">
        <v>121.7113066775</v>
      </c>
      <c r="AC9" s="546">
        <v>159.60000000000002</v>
      </c>
      <c r="AD9" s="546">
        <v>189</v>
      </c>
      <c r="AE9" s="546">
        <v>175</v>
      </c>
      <c r="AF9" s="546">
        <v>151</v>
      </c>
      <c r="AG9" s="546">
        <v>268.37</v>
      </c>
      <c r="AH9" s="546">
        <v>217.7</v>
      </c>
      <c r="AI9" s="547">
        <v>225</v>
      </c>
    </row>
    <row r="10" spans="1:35" ht="11.25" customHeight="1" x14ac:dyDescent="0.2">
      <c r="T10" s="101" t="s">
        <v>45</v>
      </c>
    </row>
    <row r="11" spans="1:35" ht="11.25" customHeight="1" x14ac:dyDescent="0.2">
      <c r="U11" s="93" t="s">
        <v>162</v>
      </c>
    </row>
    <row r="12" spans="1:35" ht="11.25" customHeight="1" x14ac:dyDescent="0.2">
      <c r="U12" s="160">
        <v>2006</v>
      </c>
      <c r="V12" s="161">
        <v>2007</v>
      </c>
      <c r="W12" s="161">
        <v>2008</v>
      </c>
      <c r="X12" s="161">
        <v>2009</v>
      </c>
      <c r="Y12" s="161">
        <v>2010</v>
      </c>
      <c r="Z12" s="161">
        <v>2011</v>
      </c>
      <c r="AA12" s="161">
        <v>2012</v>
      </c>
      <c r="AB12" s="161">
        <v>2013</v>
      </c>
      <c r="AC12" s="161">
        <v>2014</v>
      </c>
      <c r="AD12" s="161">
        <v>2015</v>
      </c>
      <c r="AE12" s="161">
        <v>2016</v>
      </c>
      <c r="AF12" s="161">
        <v>2017</v>
      </c>
      <c r="AG12" s="161">
        <v>2018</v>
      </c>
      <c r="AH12" s="208">
        <v>2019</v>
      </c>
      <c r="AI12" s="367">
        <v>2020</v>
      </c>
    </row>
    <row r="13" spans="1:35" ht="11.25" customHeight="1" x14ac:dyDescent="0.2">
      <c r="T13" s="157" t="s">
        <v>25</v>
      </c>
      <c r="U13" s="139">
        <v>116</v>
      </c>
      <c r="V13" s="140">
        <v>138</v>
      </c>
      <c r="W13" s="140">
        <v>69</v>
      </c>
      <c r="X13" s="140">
        <v>35</v>
      </c>
      <c r="Y13" s="140">
        <v>101</v>
      </c>
      <c r="Z13" s="140">
        <v>98</v>
      </c>
      <c r="AA13" s="140">
        <v>154</v>
      </c>
      <c r="AB13" s="140">
        <v>113</v>
      </c>
      <c r="AC13" s="140">
        <v>147</v>
      </c>
      <c r="AD13" s="140">
        <v>144</v>
      </c>
      <c r="AE13" s="140">
        <v>110</v>
      </c>
      <c r="AF13" s="140">
        <v>155</v>
      </c>
      <c r="AG13" s="140">
        <v>140</v>
      </c>
      <c r="AH13" s="140">
        <v>127</v>
      </c>
      <c r="AI13" s="141">
        <v>48</v>
      </c>
    </row>
    <row r="14" spans="1:35" ht="11.25" customHeight="1" x14ac:dyDescent="0.2">
      <c r="T14" s="158" t="s">
        <v>153</v>
      </c>
      <c r="U14" s="142">
        <v>68</v>
      </c>
      <c r="V14" s="143">
        <v>54</v>
      </c>
      <c r="W14" s="143">
        <v>9</v>
      </c>
      <c r="X14" s="143">
        <v>29</v>
      </c>
      <c r="Y14" s="143">
        <v>41</v>
      </c>
      <c r="Z14" s="143">
        <v>37</v>
      </c>
      <c r="AA14" s="143">
        <v>39</v>
      </c>
      <c r="AB14" s="143">
        <v>62</v>
      </c>
      <c r="AC14" s="143">
        <v>68</v>
      </c>
      <c r="AD14" s="143">
        <v>39</v>
      </c>
      <c r="AE14" s="143">
        <v>34</v>
      </c>
      <c r="AF14" s="143">
        <v>45</v>
      </c>
      <c r="AG14" s="143">
        <v>42</v>
      </c>
      <c r="AH14" s="143">
        <v>19</v>
      </c>
      <c r="AI14" s="144">
        <v>33</v>
      </c>
    </row>
    <row r="15" spans="1:35" ht="11.25" customHeight="1" x14ac:dyDescent="0.2">
      <c r="T15" s="158" t="s">
        <v>152</v>
      </c>
      <c r="U15" s="145">
        <v>203</v>
      </c>
      <c r="V15" s="146">
        <v>255</v>
      </c>
      <c r="W15" s="146">
        <v>180</v>
      </c>
      <c r="X15" s="146">
        <v>96</v>
      </c>
      <c r="Y15" s="146">
        <v>245</v>
      </c>
      <c r="Z15" s="146">
        <v>257</v>
      </c>
      <c r="AA15" s="146">
        <v>282</v>
      </c>
      <c r="AB15" s="146">
        <v>228</v>
      </c>
      <c r="AC15" s="146">
        <v>322</v>
      </c>
      <c r="AD15" s="146">
        <v>341</v>
      </c>
      <c r="AE15" s="146">
        <v>306</v>
      </c>
      <c r="AF15" s="146">
        <v>306</v>
      </c>
      <c r="AG15" s="146">
        <v>287</v>
      </c>
      <c r="AH15" s="146">
        <v>187</v>
      </c>
      <c r="AI15" s="147">
        <v>134</v>
      </c>
    </row>
    <row r="16" spans="1:35" ht="11.25" customHeight="1" x14ac:dyDescent="0.2">
      <c r="T16" s="101" t="s">
        <v>45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6"/>
  </sheetPr>
  <dimension ref="A1:AT41"/>
  <sheetViews>
    <sheetView showGridLines="0" workbookViewId="0">
      <selection activeCell="S43" sqref="S43"/>
    </sheetView>
  </sheetViews>
  <sheetFormatPr defaultColWidth="9.140625" defaultRowHeight="11.25" customHeight="1" x14ac:dyDescent="0.2"/>
  <cols>
    <col min="1" max="1" width="3.28515625" style="8" customWidth="1"/>
    <col min="2" max="2" width="12.28515625" style="8" bestFit="1" customWidth="1"/>
    <col min="3" max="18" width="7.28515625" style="8" customWidth="1"/>
    <col min="19" max="19" width="9" style="8" customWidth="1"/>
    <col min="20" max="34" width="7.28515625" style="8" customWidth="1"/>
    <col min="35" max="44" width="6.28515625" style="8" customWidth="1"/>
    <col min="45" max="45" width="6.7109375" style="8" customWidth="1"/>
    <col min="46" max="46" width="7.5703125" style="8" customWidth="1"/>
    <col min="47" max="16384" width="9.140625" style="8"/>
  </cols>
  <sheetData>
    <row r="1" spans="1:46" ht="11.25" customHeight="1" x14ac:dyDescent="0.2">
      <c r="A1" s="72"/>
    </row>
    <row r="3" spans="1:46" ht="11.25" customHeight="1" x14ac:dyDescent="0.2">
      <c r="S3" s="13"/>
    </row>
    <row r="5" spans="1:46" ht="11.25" customHeight="1" x14ac:dyDescent="0.2">
      <c r="C5" s="94" t="s">
        <v>163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46" ht="11.25" customHeight="1" x14ac:dyDescent="0.2">
      <c r="C6" s="608">
        <v>2010</v>
      </c>
      <c r="D6" s="609"/>
      <c r="E6" s="609"/>
      <c r="F6" s="609"/>
      <c r="G6" s="609">
        <v>2011</v>
      </c>
      <c r="H6" s="609"/>
      <c r="I6" s="609"/>
      <c r="J6" s="609"/>
      <c r="K6" s="609">
        <v>2012</v>
      </c>
      <c r="L6" s="609"/>
      <c r="M6" s="609"/>
      <c r="N6" s="609"/>
      <c r="O6" s="609">
        <v>2013</v>
      </c>
      <c r="P6" s="609"/>
      <c r="Q6" s="609"/>
      <c r="R6" s="609"/>
      <c r="S6" s="609">
        <v>2014</v>
      </c>
      <c r="T6" s="609"/>
      <c r="U6" s="609"/>
      <c r="V6" s="609"/>
      <c r="W6" s="609">
        <v>2015</v>
      </c>
      <c r="X6" s="609"/>
      <c r="Y6" s="609"/>
      <c r="Z6" s="609"/>
      <c r="AA6" s="609">
        <v>2016</v>
      </c>
      <c r="AB6" s="609"/>
      <c r="AC6" s="609"/>
      <c r="AD6" s="609"/>
      <c r="AE6" s="609">
        <v>2017</v>
      </c>
      <c r="AF6" s="609"/>
      <c r="AG6" s="609"/>
      <c r="AH6" s="609"/>
      <c r="AI6" s="609">
        <v>2018</v>
      </c>
      <c r="AJ6" s="609"/>
      <c r="AK6" s="609"/>
      <c r="AL6" s="609"/>
      <c r="AM6" s="609">
        <v>2019</v>
      </c>
      <c r="AN6" s="609"/>
      <c r="AO6" s="609"/>
      <c r="AP6" s="609"/>
      <c r="AQ6" s="606">
        <v>2020</v>
      </c>
      <c r="AR6" s="606"/>
      <c r="AS6" s="606"/>
      <c r="AT6" s="607"/>
    </row>
    <row r="7" spans="1:46" ht="11.25" customHeight="1" x14ac:dyDescent="0.2">
      <c r="C7" s="165" t="s">
        <v>46</v>
      </c>
      <c r="D7" s="358" t="s">
        <v>47</v>
      </c>
      <c r="E7" s="358" t="s">
        <v>48</v>
      </c>
      <c r="F7" s="358" t="s">
        <v>49</v>
      </c>
      <c r="G7" s="358" t="s">
        <v>46</v>
      </c>
      <c r="H7" s="358" t="s">
        <v>47</v>
      </c>
      <c r="I7" s="358" t="s">
        <v>48</v>
      </c>
      <c r="J7" s="358" t="s">
        <v>49</v>
      </c>
      <c r="K7" s="358" t="s">
        <v>46</v>
      </c>
      <c r="L7" s="358" t="s">
        <v>47</v>
      </c>
      <c r="M7" s="358" t="s">
        <v>48</v>
      </c>
      <c r="N7" s="358" t="s">
        <v>49</v>
      </c>
      <c r="O7" s="358" t="s">
        <v>46</v>
      </c>
      <c r="P7" s="358" t="s">
        <v>47</v>
      </c>
      <c r="Q7" s="358" t="s">
        <v>48</v>
      </c>
      <c r="R7" s="358" t="s">
        <v>49</v>
      </c>
      <c r="S7" s="358" t="s">
        <v>46</v>
      </c>
      <c r="T7" s="358" t="s">
        <v>47</v>
      </c>
      <c r="U7" s="358" t="s">
        <v>48</v>
      </c>
      <c r="V7" s="358" t="s">
        <v>49</v>
      </c>
      <c r="W7" s="358" t="s">
        <v>46</v>
      </c>
      <c r="X7" s="358" t="s">
        <v>47</v>
      </c>
      <c r="Y7" s="358" t="s">
        <v>48</v>
      </c>
      <c r="Z7" s="358" t="s">
        <v>49</v>
      </c>
      <c r="AA7" s="358" t="s">
        <v>46</v>
      </c>
      <c r="AB7" s="358" t="s">
        <v>47</v>
      </c>
      <c r="AC7" s="358" t="s">
        <v>48</v>
      </c>
      <c r="AD7" s="358" t="s">
        <v>49</v>
      </c>
      <c r="AE7" s="358" t="s">
        <v>46</v>
      </c>
      <c r="AF7" s="358" t="s">
        <v>47</v>
      </c>
      <c r="AG7" s="358" t="s">
        <v>48</v>
      </c>
      <c r="AH7" s="358" t="s">
        <v>49</v>
      </c>
      <c r="AI7" s="358" t="s">
        <v>46</v>
      </c>
      <c r="AJ7" s="358" t="s">
        <v>47</v>
      </c>
      <c r="AK7" s="358" t="s">
        <v>48</v>
      </c>
      <c r="AL7" s="358" t="s">
        <v>49</v>
      </c>
      <c r="AM7" s="163" t="s">
        <v>46</v>
      </c>
      <c r="AN7" s="163" t="s">
        <v>47</v>
      </c>
      <c r="AO7" s="163" t="s">
        <v>48</v>
      </c>
      <c r="AP7" s="163" t="s">
        <v>49</v>
      </c>
      <c r="AQ7" s="163" t="s">
        <v>46</v>
      </c>
      <c r="AR7" s="163" t="s">
        <v>47</v>
      </c>
      <c r="AS7" s="163" t="s">
        <v>48</v>
      </c>
      <c r="AT7" s="392" t="s">
        <v>49</v>
      </c>
    </row>
    <row r="8" spans="1:46" ht="11.25" customHeight="1" x14ac:dyDescent="0.2">
      <c r="B8" s="601" t="s">
        <v>135</v>
      </c>
      <c r="C8" s="538">
        <v>21.948294145905997</v>
      </c>
      <c r="D8" s="530">
        <v>27.92414442279604</v>
      </c>
      <c r="E8" s="530">
        <v>33.52199600267744</v>
      </c>
      <c r="F8" s="530">
        <v>31.615070278070267</v>
      </c>
      <c r="G8" s="530">
        <v>19.017677221862719</v>
      </c>
      <c r="H8" s="530">
        <v>28.015538831928971</v>
      </c>
      <c r="I8" s="530">
        <v>26.651394342641602</v>
      </c>
      <c r="J8" s="530">
        <v>36.611029878311186</v>
      </c>
      <c r="K8" s="530">
        <v>32.163581907369668</v>
      </c>
      <c r="L8" s="530">
        <v>38.082592148310411</v>
      </c>
      <c r="M8" s="530">
        <v>28.871480096274549</v>
      </c>
      <c r="N8" s="530">
        <v>49.74168155040546</v>
      </c>
      <c r="O8" s="530">
        <v>21.506602714450572</v>
      </c>
      <c r="P8" s="530">
        <v>22.81410702458113</v>
      </c>
      <c r="Q8" s="530">
        <v>36.726212644145008</v>
      </c>
      <c r="R8" s="530">
        <v>43.51671116356215</v>
      </c>
      <c r="S8" s="530">
        <v>34.923995628671385</v>
      </c>
      <c r="T8" s="530">
        <v>36.339742485409381</v>
      </c>
      <c r="U8" s="530">
        <v>41.983713184421553</v>
      </c>
      <c r="V8" s="530">
        <v>60.508408990524494</v>
      </c>
      <c r="W8" s="530">
        <v>58.19153485165652</v>
      </c>
      <c r="X8" s="530">
        <v>49.845123409962731</v>
      </c>
      <c r="Y8" s="530">
        <v>48.936124873008545</v>
      </c>
      <c r="Z8" s="530">
        <v>73.935611993491719</v>
      </c>
      <c r="AA8" s="530">
        <v>42.08360545153235</v>
      </c>
      <c r="AB8" s="530">
        <v>44.3457144831779</v>
      </c>
      <c r="AC8" s="530">
        <v>61.016185384296165</v>
      </c>
      <c r="AD8" s="530">
        <v>48.979464305414169</v>
      </c>
      <c r="AE8" s="530">
        <v>31.325123745477718</v>
      </c>
      <c r="AF8" s="530">
        <v>49.796550935754944</v>
      </c>
      <c r="AG8" s="530">
        <v>49.178709197963478</v>
      </c>
      <c r="AH8" s="530">
        <v>61.213842894386751</v>
      </c>
      <c r="AI8" s="530">
        <v>46.703209350878481</v>
      </c>
      <c r="AJ8" s="530">
        <v>43.089038230992294</v>
      </c>
      <c r="AK8" s="530">
        <v>64.806455913337913</v>
      </c>
      <c r="AL8" s="530">
        <v>64.545472288011595</v>
      </c>
      <c r="AM8" s="530">
        <v>42.713740808528399</v>
      </c>
      <c r="AN8" s="530">
        <v>24.488532108717038</v>
      </c>
      <c r="AO8" s="530">
        <v>34.882039290177588</v>
      </c>
      <c r="AP8" s="530">
        <v>33.311667178883958</v>
      </c>
      <c r="AQ8" s="530">
        <v>32.884163987000683</v>
      </c>
      <c r="AR8" s="530">
        <v>15.857470745183306</v>
      </c>
      <c r="AS8" s="530">
        <v>31.103242411628287</v>
      </c>
      <c r="AT8" s="531">
        <v>40.086196040679454</v>
      </c>
    </row>
    <row r="9" spans="1:46" ht="11.25" customHeight="1" x14ac:dyDescent="0.2">
      <c r="B9" s="162" t="s">
        <v>136</v>
      </c>
      <c r="C9" s="32">
        <v>120</v>
      </c>
      <c r="D9" s="33">
        <v>118</v>
      </c>
      <c r="E9" s="33">
        <v>103</v>
      </c>
      <c r="F9" s="33">
        <v>134</v>
      </c>
      <c r="G9" s="33">
        <v>122</v>
      </c>
      <c r="H9" s="33">
        <v>124</v>
      </c>
      <c r="I9" s="33">
        <v>128</v>
      </c>
      <c r="J9" s="33">
        <v>150</v>
      </c>
      <c r="K9" s="33">
        <v>173</v>
      </c>
      <c r="L9" s="33">
        <v>139</v>
      </c>
      <c r="M9" s="33">
        <v>117</v>
      </c>
      <c r="N9" s="33">
        <v>179</v>
      </c>
      <c r="O9" s="33">
        <v>121</v>
      </c>
      <c r="P9" s="33">
        <v>127</v>
      </c>
      <c r="Q9" s="33">
        <v>125</v>
      </c>
      <c r="R9" s="33">
        <v>172</v>
      </c>
      <c r="S9" s="33">
        <v>155</v>
      </c>
      <c r="T9" s="33">
        <v>155</v>
      </c>
      <c r="U9" s="33">
        <v>183</v>
      </c>
      <c r="V9" s="33">
        <v>189</v>
      </c>
      <c r="W9" s="33">
        <v>196</v>
      </c>
      <c r="X9" s="33">
        <v>154</v>
      </c>
      <c r="Y9" s="33">
        <v>163</v>
      </c>
      <c r="Z9" s="33">
        <v>200</v>
      </c>
      <c r="AA9" s="33">
        <v>186</v>
      </c>
      <c r="AB9" s="33">
        <v>168</v>
      </c>
      <c r="AC9" s="33">
        <v>166</v>
      </c>
      <c r="AD9" s="33">
        <v>165</v>
      </c>
      <c r="AE9" s="33">
        <v>141</v>
      </c>
      <c r="AF9" s="33">
        <v>177</v>
      </c>
      <c r="AG9" s="33">
        <v>162</v>
      </c>
      <c r="AH9" s="33">
        <v>160</v>
      </c>
      <c r="AI9" s="33">
        <v>171</v>
      </c>
      <c r="AJ9" s="33">
        <v>139</v>
      </c>
      <c r="AK9" s="33">
        <v>160</v>
      </c>
      <c r="AL9" s="33">
        <v>161</v>
      </c>
      <c r="AM9" s="33">
        <v>137</v>
      </c>
      <c r="AN9" s="33">
        <v>99</v>
      </c>
      <c r="AO9" s="33">
        <v>106</v>
      </c>
      <c r="AP9" s="33">
        <v>120</v>
      </c>
      <c r="AQ9" s="33">
        <v>128</v>
      </c>
      <c r="AR9" s="33">
        <v>58</v>
      </c>
      <c r="AS9" s="33">
        <v>79</v>
      </c>
      <c r="AT9" s="34">
        <v>93</v>
      </c>
    </row>
    <row r="10" spans="1:46" ht="11.25" customHeight="1" x14ac:dyDescent="0.2">
      <c r="B10" s="101" t="s">
        <v>45</v>
      </c>
    </row>
    <row r="11" spans="1:46" ht="11.25" customHeight="1" x14ac:dyDescent="0.2">
      <c r="AG11" s="72"/>
    </row>
    <row r="31" spans="19:19" ht="11.25" customHeight="1" x14ac:dyDescent="0.2">
      <c r="S31" s="13"/>
    </row>
    <row r="32" spans="19:19" ht="11.25" customHeight="1" x14ac:dyDescent="0.2">
      <c r="S32" s="13"/>
    </row>
    <row r="33" spans="2:19" ht="11.25" customHeight="1" x14ac:dyDescent="0.2">
      <c r="S33" s="13"/>
    </row>
    <row r="37" spans="2:19" ht="11.25" customHeight="1" x14ac:dyDescent="0.2">
      <c r="C37" s="94" t="s">
        <v>164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9" ht="11.25" customHeight="1" x14ac:dyDescent="0.2">
      <c r="B38" s="1"/>
      <c r="C38" s="160">
        <v>2006</v>
      </c>
      <c r="D38" s="161">
        <v>2007</v>
      </c>
      <c r="E38" s="161">
        <v>2008</v>
      </c>
      <c r="F38" s="161">
        <v>2009</v>
      </c>
      <c r="G38" s="161">
        <v>2010</v>
      </c>
      <c r="H38" s="161">
        <v>2011</v>
      </c>
      <c r="I38" s="161">
        <v>2012</v>
      </c>
      <c r="J38" s="161">
        <v>2013</v>
      </c>
      <c r="K38" s="161">
        <v>2014</v>
      </c>
      <c r="L38" s="161">
        <v>2015</v>
      </c>
      <c r="M38" s="161">
        <v>2016</v>
      </c>
      <c r="N38" s="161">
        <v>2017</v>
      </c>
      <c r="O38" s="161">
        <v>2018</v>
      </c>
      <c r="P38" s="208">
        <v>2019</v>
      </c>
      <c r="Q38" s="367">
        <v>2020</v>
      </c>
    </row>
    <row r="39" spans="2:19" ht="11.25" customHeight="1" x14ac:dyDescent="0.2">
      <c r="B39" s="601" t="s">
        <v>135</v>
      </c>
      <c r="C39" s="538">
        <v>80.736677833162645</v>
      </c>
      <c r="D39" s="530">
        <v>114.79229309661321</v>
      </c>
      <c r="E39" s="530">
        <v>79.354838373485563</v>
      </c>
      <c r="F39" s="530">
        <v>49.927043144585646</v>
      </c>
      <c r="G39" s="530">
        <v>115.00950484944981</v>
      </c>
      <c r="H39" s="530">
        <v>110.29564027474443</v>
      </c>
      <c r="I39" s="530">
        <v>148.85933570236017</v>
      </c>
      <c r="J39" s="530">
        <v>124.5636335467389</v>
      </c>
      <c r="K39" s="530">
        <v>173.75586028902708</v>
      </c>
      <c r="L39" s="530">
        <v>230.90839512811951</v>
      </c>
      <c r="M39" s="530">
        <v>196.42496962442104</v>
      </c>
      <c r="N39" s="530">
        <v>191.51422677358261</v>
      </c>
      <c r="O39" s="530">
        <v>219.14417578322033</v>
      </c>
      <c r="P39" s="530">
        <v>135.39597938630695</v>
      </c>
      <c r="Q39" s="531">
        <v>119.93107318449191</v>
      </c>
    </row>
    <row r="40" spans="2:19" ht="11.25" customHeight="1" x14ac:dyDescent="0.2">
      <c r="B40" s="162" t="s">
        <v>136</v>
      </c>
      <c r="C40" s="32">
        <v>390</v>
      </c>
      <c r="D40" s="33">
        <v>504</v>
      </c>
      <c r="E40" s="33">
        <v>389</v>
      </c>
      <c r="F40" s="33">
        <v>275</v>
      </c>
      <c r="G40" s="33">
        <v>475</v>
      </c>
      <c r="H40" s="33">
        <v>524</v>
      </c>
      <c r="I40" s="33">
        <v>608</v>
      </c>
      <c r="J40" s="33">
        <v>545</v>
      </c>
      <c r="K40" s="33">
        <v>682</v>
      </c>
      <c r="L40" s="33">
        <v>713</v>
      </c>
      <c r="M40" s="33">
        <v>685</v>
      </c>
      <c r="N40" s="33">
        <v>640</v>
      </c>
      <c r="O40" s="33">
        <v>631</v>
      </c>
      <c r="P40" s="33">
        <v>462</v>
      </c>
      <c r="Q40" s="34">
        <v>358</v>
      </c>
    </row>
    <row r="41" spans="2:19" ht="11.25" customHeight="1" x14ac:dyDescent="0.2">
      <c r="B41" s="101" t="s">
        <v>45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</row>
  </sheetData>
  <mergeCells count="11">
    <mergeCell ref="W6:Z6"/>
    <mergeCell ref="C6:F6"/>
    <mergeCell ref="G6:J6"/>
    <mergeCell ref="K6:N6"/>
    <mergeCell ref="O6:R6"/>
    <mergeCell ref="S6:V6"/>
    <mergeCell ref="AM6:AP6"/>
    <mergeCell ref="AI6:AL6"/>
    <mergeCell ref="AE6:AH6"/>
    <mergeCell ref="AA6:AD6"/>
    <mergeCell ref="AQ6:AT6"/>
  </mergeCells>
  <phoneticPr fontId="5" type="noConversion"/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6"/>
  </sheetPr>
  <dimension ref="A1:AT43"/>
  <sheetViews>
    <sheetView showGridLines="0" topLeftCell="A25" workbookViewId="0">
      <selection activeCell="U39" sqref="U39"/>
    </sheetView>
  </sheetViews>
  <sheetFormatPr defaultColWidth="9.140625" defaultRowHeight="11.25" customHeight="1" x14ac:dyDescent="0.2"/>
  <cols>
    <col min="1" max="1" width="3.28515625" style="8" customWidth="1"/>
    <col min="2" max="2" width="12.28515625" style="8" bestFit="1" customWidth="1"/>
    <col min="3" max="18" width="7.28515625" style="8" customWidth="1"/>
    <col min="19" max="19" width="9" style="8" customWidth="1"/>
    <col min="20" max="39" width="7.28515625" style="8" customWidth="1"/>
    <col min="40" max="43" width="9.140625" style="8"/>
    <col min="44" max="44" width="6.5703125" style="8" customWidth="1"/>
    <col min="45" max="16384" width="9.140625" style="8"/>
  </cols>
  <sheetData>
    <row r="1" spans="1:46" ht="11.25" customHeight="1" x14ac:dyDescent="0.2">
      <c r="A1" s="72"/>
    </row>
    <row r="3" spans="1:46" ht="11.25" customHeight="1" x14ac:dyDescent="0.2">
      <c r="S3" s="13"/>
    </row>
    <row r="5" spans="1:46" ht="11.25" customHeight="1" x14ac:dyDescent="0.2">
      <c r="C5" s="94" t="s">
        <v>165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46" ht="11.25" customHeight="1" x14ac:dyDescent="0.2">
      <c r="C6" s="608">
        <v>2010</v>
      </c>
      <c r="D6" s="609"/>
      <c r="E6" s="609"/>
      <c r="F6" s="609"/>
      <c r="G6" s="609">
        <v>2011</v>
      </c>
      <c r="H6" s="609"/>
      <c r="I6" s="609"/>
      <c r="J6" s="609"/>
      <c r="K6" s="609">
        <v>2012</v>
      </c>
      <c r="L6" s="609"/>
      <c r="M6" s="609"/>
      <c r="N6" s="609"/>
      <c r="O6" s="609">
        <v>2013</v>
      </c>
      <c r="P6" s="609"/>
      <c r="Q6" s="609"/>
      <c r="R6" s="609"/>
      <c r="S6" s="609">
        <v>2014</v>
      </c>
      <c r="T6" s="609"/>
      <c r="U6" s="609"/>
      <c r="V6" s="609"/>
      <c r="W6" s="609">
        <v>2015</v>
      </c>
      <c r="X6" s="609"/>
      <c r="Y6" s="609"/>
      <c r="Z6" s="609"/>
      <c r="AA6" s="609">
        <v>2016</v>
      </c>
      <c r="AB6" s="609"/>
      <c r="AC6" s="609"/>
      <c r="AD6" s="609"/>
      <c r="AE6" s="609">
        <v>2017</v>
      </c>
      <c r="AF6" s="609"/>
      <c r="AG6" s="609"/>
      <c r="AH6" s="609"/>
      <c r="AI6" s="609">
        <v>2018</v>
      </c>
      <c r="AJ6" s="609"/>
      <c r="AK6" s="609"/>
      <c r="AL6" s="609"/>
      <c r="AM6" s="609">
        <v>2019</v>
      </c>
      <c r="AN6" s="609"/>
      <c r="AO6" s="609"/>
      <c r="AP6" s="609"/>
      <c r="AQ6" s="606">
        <v>2020</v>
      </c>
      <c r="AR6" s="606"/>
      <c r="AS6" s="606"/>
      <c r="AT6" s="607"/>
    </row>
    <row r="7" spans="1:46" ht="11.25" customHeight="1" x14ac:dyDescent="0.2">
      <c r="C7" s="165" t="s">
        <v>46</v>
      </c>
      <c r="D7" s="358" t="s">
        <v>47</v>
      </c>
      <c r="E7" s="358" t="s">
        <v>48</v>
      </c>
      <c r="F7" s="358" t="s">
        <v>49</v>
      </c>
      <c r="G7" s="358" t="s">
        <v>46</v>
      </c>
      <c r="H7" s="358" t="s">
        <v>47</v>
      </c>
      <c r="I7" s="358" t="s">
        <v>48</v>
      </c>
      <c r="J7" s="358" t="s">
        <v>49</v>
      </c>
      <c r="K7" s="358" t="s">
        <v>46</v>
      </c>
      <c r="L7" s="358" t="s">
        <v>47</v>
      </c>
      <c r="M7" s="358" t="s">
        <v>48</v>
      </c>
      <c r="N7" s="358" t="s">
        <v>49</v>
      </c>
      <c r="O7" s="358" t="s">
        <v>46</v>
      </c>
      <c r="P7" s="358" t="s">
        <v>47</v>
      </c>
      <c r="Q7" s="358" t="s">
        <v>48</v>
      </c>
      <c r="R7" s="358" t="s">
        <v>49</v>
      </c>
      <c r="S7" s="358" t="s">
        <v>46</v>
      </c>
      <c r="T7" s="358" t="s">
        <v>47</v>
      </c>
      <c r="U7" s="358" t="s">
        <v>48</v>
      </c>
      <c r="V7" s="358" t="s">
        <v>49</v>
      </c>
      <c r="W7" s="358" t="s">
        <v>46</v>
      </c>
      <c r="X7" s="358" t="s">
        <v>47</v>
      </c>
      <c r="Y7" s="358" t="s">
        <v>48</v>
      </c>
      <c r="Z7" s="358" t="s">
        <v>49</v>
      </c>
      <c r="AA7" s="358" t="s">
        <v>46</v>
      </c>
      <c r="AB7" s="358" t="s">
        <v>47</v>
      </c>
      <c r="AC7" s="358" t="s">
        <v>48</v>
      </c>
      <c r="AD7" s="358" t="s">
        <v>49</v>
      </c>
      <c r="AE7" s="358" t="s">
        <v>46</v>
      </c>
      <c r="AF7" s="358" t="s">
        <v>47</v>
      </c>
      <c r="AG7" s="358" t="s">
        <v>48</v>
      </c>
      <c r="AH7" s="358" t="s">
        <v>49</v>
      </c>
      <c r="AI7" s="358" t="s">
        <v>46</v>
      </c>
      <c r="AJ7" s="358" t="s">
        <v>47</v>
      </c>
      <c r="AK7" s="358" t="s">
        <v>48</v>
      </c>
      <c r="AL7" s="358" t="s">
        <v>49</v>
      </c>
      <c r="AM7" s="163" t="s">
        <v>46</v>
      </c>
      <c r="AN7" s="163" t="s">
        <v>47</v>
      </c>
      <c r="AO7" s="163" t="s">
        <v>48</v>
      </c>
      <c r="AP7" s="163" t="s">
        <v>49</v>
      </c>
      <c r="AQ7" s="163" t="s">
        <v>46</v>
      </c>
      <c r="AR7" s="163" t="s">
        <v>47</v>
      </c>
      <c r="AS7" s="163" t="s">
        <v>48</v>
      </c>
      <c r="AT7" s="392" t="s">
        <v>49</v>
      </c>
    </row>
    <row r="8" spans="1:46" ht="11.25" customHeight="1" x14ac:dyDescent="0.2">
      <c r="B8" s="601" t="s">
        <v>135</v>
      </c>
      <c r="C8" s="538">
        <v>13.10441196183524</v>
      </c>
      <c r="D8" s="530">
        <v>14.340686327620139</v>
      </c>
      <c r="E8" s="530">
        <v>13.47078195944712</v>
      </c>
      <c r="F8" s="530">
        <v>27.44473359003252</v>
      </c>
      <c r="G8" s="530">
        <v>12.082147971811912</v>
      </c>
      <c r="H8" s="530">
        <v>20.382610124875367</v>
      </c>
      <c r="I8" s="530">
        <v>12.360118969479085</v>
      </c>
      <c r="J8" s="530">
        <v>19.82934504899292</v>
      </c>
      <c r="K8" s="530">
        <v>14.97731696241674</v>
      </c>
      <c r="L8" s="530">
        <v>22.535406562235437</v>
      </c>
      <c r="M8" s="530">
        <v>20.292233360906902</v>
      </c>
      <c r="N8" s="530">
        <v>52.632958212590083</v>
      </c>
      <c r="O8" s="530">
        <v>12.907036875505124</v>
      </c>
      <c r="P8" s="530">
        <v>16.261872918303403</v>
      </c>
      <c r="Q8" s="530">
        <v>22.553823667332296</v>
      </c>
      <c r="R8" s="530">
        <v>39.245683070236332</v>
      </c>
      <c r="S8" s="530">
        <v>33.654744146888738</v>
      </c>
      <c r="T8" s="530">
        <v>39.694194677882642</v>
      </c>
      <c r="U8" s="530">
        <v>49.530861121756303</v>
      </c>
      <c r="V8" s="530">
        <v>36.312117350200701</v>
      </c>
      <c r="W8" s="530">
        <v>27.628482443086323</v>
      </c>
      <c r="X8" s="530">
        <v>30.476227781162219</v>
      </c>
      <c r="Y8" s="530">
        <v>34.801536484856719</v>
      </c>
      <c r="Z8" s="530">
        <v>35.078668437228878</v>
      </c>
      <c r="AA8" s="530">
        <v>24.717022741493263</v>
      </c>
      <c r="AB8" s="530">
        <v>40.860289714711065</v>
      </c>
      <c r="AC8" s="530">
        <v>28.340665660075167</v>
      </c>
      <c r="AD8" s="530">
        <v>42.659468996752004</v>
      </c>
      <c r="AE8" s="530">
        <v>38.276987663421849</v>
      </c>
      <c r="AF8" s="530">
        <v>46.284346087920525</v>
      </c>
      <c r="AG8" s="530">
        <v>50.254649586983838</v>
      </c>
      <c r="AH8" s="530">
        <v>45.443902580494942</v>
      </c>
      <c r="AI8" s="530">
        <v>40.406597246741256</v>
      </c>
      <c r="AJ8" s="530">
        <v>45.456841287554283</v>
      </c>
      <c r="AK8" s="530">
        <v>42.469720567155079</v>
      </c>
      <c r="AL8" s="530">
        <v>55.67171409650765</v>
      </c>
      <c r="AM8" s="530">
        <v>32.066681007273509</v>
      </c>
      <c r="AN8" s="530">
        <v>74.250142801376356</v>
      </c>
      <c r="AO8" s="530">
        <v>43.27100715338041</v>
      </c>
      <c r="AP8" s="530">
        <v>38.478851078684421</v>
      </c>
      <c r="AQ8" s="530">
        <v>30.119576375206513</v>
      </c>
      <c r="AR8" s="530">
        <v>16.630906334452977</v>
      </c>
      <c r="AS8" s="530">
        <v>13.335213170813848</v>
      </c>
      <c r="AT8" s="531">
        <v>49.085242518474814</v>
      </c>
    </row>
    <row r="9" spans="1:46" ht="11.25" customHeight="1" x14ac:dyDescent="0.2">
      <c r="B9" s="162" t="s">
        <v>136</v>
      </c>
      <c r="C9" s="32">
        <v>80</v>
      </c>
      <c r="D9" s="33">
        <v>67</v>
      </c>
      <c r="E9" s="33">
        <v>58</v>
      </c>
      <c r="F9" s="33">
        <v>121</v>
      </c>
      <c r="G9" s="33">
        <v>79</v>
      </c>
      <c r="H9" s="33">
        <v>80</v>
      </c>
      <c r="I9" s="33">
        <v>76</v>
      </c>
      <c r="J9" s="33">
        <v>117</v>
      </c>
      <c r="K9" s="33">
        <v>95</v>
      </c>
      <c r="L9" s="33">
        <v>106</v>
      </c>
      <c r="M9" s="33">
        <v>106</v>
      </c>
      <c r="N9" s="33">
        <v>174</v>
      </c>
      <c r="O9" s="33">
        <v>82</v>
      </c>
      <c r="P9" s="33">
        <v>81</v>
      </c>
      <c r="Q9" s="33">
        <v>116</v>
      </c>
      <c r="R9" s="33">
        <v>154</v>
      </c>
      <c r="S9" s="33">
        <v>131</v>
      </c>
      <c r="T9" s="33">
        <v>127</v>
      </c>
      <c r="U9" s="33">
        <v>151</v>
      </c>
      <c r="V9" s="33">
        <v>151</v>
      </c>
      <c r="W9" s="33">
        <v>149</v>
      </c>
      <c r="X9" s="33">
        <v>144</v>
      </c>
      <c r="Y9" s="33">
        <v>141</v>
      </c>
      <c r="Z9" s="33">
        <v>170</v>
      </c>
      <c r="AA9" s="33">
        <v>116</v>
      </c>
      <c r="AB9" s="33">
        <v>150</v>
      </c>
      <c r="AC9" s="33">
        <v>140</v>
      </c>
      <c r="AD9" s="33">
        <v>163</v>
      </c>
      <c r="AE9" s="33">
        <v>143</v>
      </c>
      <c r="AF9" s="33">
        <v>155</v>
      </c>
      <c r="AG9" s="33">
        <v>163</v>
      </c>
      <c r="AH9" s="33">
        <v>162</v>
      </c>
      <c r="AI9" s="33">
        <v>148</v>
      </c>
      <c r="AJ9" s="33">
        <v>167</v>
      </c>
      <c r="AK9" s="33">
        <v>151</v>
      </c>
      <c r="AL9" s="33">
        <v>175</v>
      </c>
      <c r="AM9" s="33">
        <v>148</v>
      </c>
      <c r="AN9" s="33">
        <v>153</v>
      </c>
      <c r="AO9" s="33">
        <v>161</v>
      </c>
      <c r="AP9" s="33">
        <v>156</v>
      </c>
      <c r="AQ9" s="33">
        <v>125</v>
      </c>
      <c r="AR9" s="33">
        <v>51</v>
      </c>
      <c r="AS9" s="33">
        <v>77</v>
      </c>
      <c r="AT9" s="34">
        <v>137</v>
      </c>
    </row>
    <row r="10" spans="1:46" ht="11.25" customHeight="1" x14ac:dyDescent="0.2">
      <c r="B10" s="101" t="s">
        <v>45</v>
      </c>
    </row>
    <row r="11" spans="1:46" ht="11.25" customHeight="1" x14ac:dyDescent="0.2">
      <c r="AG11" s="72"/>
    </row>
    <row r="31" spans="19:19" ht="11.25" customHeight="1" x14ac:dyDescent="0.2">
      <c r="S31" s="13"/>
    </row>
    <row r="32" spans="19:19" ht="11.25" customHeight="1" x14ac:dyDescent="0.2">
      <c r="S32" s="13"/>
    </row>
    <row r="33" spans="2:19" ht="11.25" customHeight="1" x14ac:dyDescent="0.2">
      <c r="S33" s="13"/>
    </row>
    <row r="37" spans="2:19" ht="11.25" customHeight="1" x14ac:dyDescent="0.2">
      <c r="C37" s="94" t="s">
        <v>166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9" ht="11.25" customHeight="1" x14ac:dyDescent="0.2">
      <c r="B38" s="1"/>
      <c r="C38" s="160">
        <v>2006</v>
      </c>
      <c r="D38" s="161">
        <v>2007</v>
      </c>
      <c r="E38" s="161">
        <v>2008</v>
      </c>
      <c r="F38" s="161">
        <v>2009</v>
      </c>
      <c r="G38" s="161">
        <v>2010</v>
      </c>
      <c r="H38" s="161">
        <v>2011</v>
      </c>
      <c r="I38" s="161">
        <v>2012</v>
      </c>
      <c r="J38" s="161">
        <v>2013</v>
      </c>
      <c r="K38" s="161">
        <v>2014</v>
      </c>
      <c r="L38" s="161">
        <v>2015</v>
      </c>
      <c r="M38" s="161">
        <v>2016</v>
      </c>
      <c r="N38" s="161">
        <v>2017</v>
      </c>
      <c r="O38" s="161">
        <v>2018</v>
      </c>
      <c r="P38" s="208">
        <v>2019</v>
      </c>
      <c r="Q38" s="367">
        <v>2020</v>
      </c>
    </row>
    <row r="39" spans="2:19" ht="11.25" customHeight="1" x14ac:dyDescent="0.2">
      <c r="B39" s="601" t="s">
        <v>135</v>
      </c>
      <c r="C39" s="538">
        <v>66.538510164012834</v>
      </c>
      <c r="D39" s="530">
        <v>96.632986544903744</v>
      </c>
      <c r="E39" s="530">
        <v>51.445873445491131</v>
      </c>
      <c r="F39" s="530">
        <v>14.954219404471308</v>
      </c>
      <c r="G39" s="530">
        <v>68.360613838935123</v>
      </c>
      <c r="H39" s="530">
        <v>64.654222115159243</v>
      </c>
      <c r="I39" s="530">
        <v>110.43791509814913</v>
      </c>
      <c r="J39" s="530">
        <v>90.968416531377173</v>
      </c>
      <c r="K39" s="530">
        <v>159.19191729672855</v>
      </c>
      <c r="L39" s="530">
        <v>127.98491514633436</v>
      </c>
      <c r="M39" s="530">
        <v>136.57744711303144</v>
      </c>
      <c r="N39" s="530">
        <v>180.25988591882174</v>
      </c>
      <c r="O39" s="530">
        <v>184.00487319795863</v>
      </c>
      <c r="P39" s="530">
        <v>188.06668204071477</v>
      </c>
      <c r="Q39" s="531">
        <v>109.17093839894801</v>
      </c>
    </row>
    <row r="40" spans="2:19" ht="11.25" customHeight="1" x14ac:dyDescent="0.2">
      <c r="B40" s="162" t="s">
        <v>136</v>
      </c>
      <c r="C40" s="32">
        <v>304</v>
      </c>
      <c r="D40" s="33">
        <v>367</v>
      </c>
      <c r="E40" s="33">
        <v>232</v>
      </c>
      <c r="F40" s="33">
        <v>136</v>
      </c>
      <c r="G40" s="33">
        <v>326</v>
      </c>
      <c r="H40" s="33">
        <v>352</v>
      </c>
      <c r="I40" s="33">
        <v>481</v>
      </c>
      <c r="J40" s="33">
        <v>433</v>
      </c>
      <c r="K40" s="33">
        <v>560</v>
      </c>
      <c r="L40" s="33">
        <v>604</v>
      </c>
      <c r="M40" s="33">
        <v>569</v>
      </c>
      <c r="N40" s="33">
        <v>623</v>
      </c>
      <c r="O40" s="33">
        <v>641</v>
      </c>
      <c r="P40" s="33">
        <v>618</v>
      </c>
      <c r="Q40" s="34">
        <v>390</v>
      </c>
    </row>
    <row r="41" spans="2:19" ht="11.25" customHeight="1" x14ac:dyDescent="0.2">
      <c r="B41" s="101" t="s">
        <v>45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</row>
    <row r="43" spans="2:19" ht="11.25" customHeight="1" x14ac:dyDescent="0.2">
      <c r="L43" s="8" t="s">
        <v>141</v>
      </c>
    </row>
  </sheetData>
  <mergeCells count="11">
    <mergeCell ref="W6:Z6"/>
    <mergeCell ref="C6:F6"/>
    <mergeCell ref="G6:J6"/>
    <mergeCell ref="K6:N6"/>
    <mergeCell ref="O6:R6"/>
    <mergeCell ref="S6:V6"/>
    <mergeCell ref="AM6:AP6"/>
    <mergeCell ref="AI6:AL6"/>
    <mergeCell ref="AE6:AH6"/>
    <mergeCell ref="AA6:AD6"/>
    <mergeCell ref="AQ6:AT6"/>
  </mergeCells>
  <phoneticPr fontId="5" type="noConversion"/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6"/>
  </sheetPr>
  <dimension ref="A1:AT41"/>
  <sheetViews>
    <sheetView showGridLines="0" topLeftCell="A19" zoomScaleNormal="100" workbookViewId="0">
      <selection activeCell="U28" sqref="U28"/>
    </sheetView>
  </sheetViews>
  <sheetFormatPr defaultColWidth="9.140625" defaultRowHeight="11.25" customHeight="1" x14ac:dyDescent="0.2"/>
  <cols>
    <col min="1" max="1" width="3.28515625" style="8" customWidth="1"/>
    <col min="2" max="2" width="12.28515625" style="8" bestFit="1" customWidth="1"/>
    <col min="3" max="18" width="7.28515625" style="8" customWidth="1"/>
    <col min="19" max="19" width="9" style="8" customWidth="1"/>
    <col min="20" max="39" width="7.28515625" style="8" customWidth="1"/>
    <col min="40" max="43" width="9.140625" style="8"/>
    <col min="44" max="44" width="6.7109375" style="8" customWidth="1"/>
    <col min="45" max="16384" width="9.140625" style="8"/>
  </cols>
  <sheetData>
    <row r="1" spans="1:46" ht="11.25" customHeight="1" x14ac:dyDescent="0.2">
      <c r="A1" s="72"/>
    </row>
    <row r="3" spans="1:46" ht="11.25" customHeight="1" x14ac:dyDescent="0.2">
      <c r="S3" s="13"/>
    </row>
    <row r="5" spans="1:46" ht="11.25" customHeight="1" x14ac:dyDescent="0.2">
      <c r="C5" s="94" t="s">
        <v>167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46" ht="11.25" customHeight="1" x14ac:dyDescent="0.2">
      <c r="C6" s="608">
        <v>2010</v>
      </c>
      <c r="D6" s="609"/>
      <c r="E6" s="609"/>
      <c r="F6" s="609"/>
      <c r="G6" s="609">
        <v>2011</v>
      </c>
      <c r="H6" s="609"/>
      <c r="I6" s="609"/>
      <c r="J6" s="609"/>
      <c r="K6" s="609">
        <v>2012</v>
      </c>
      <c r="L6" s="609"/>
      <c r="M6" s="609"/>
      <c r="N6" s="609"/>
      <c r="O6" s="609">
        <v>2013</v>
      </c>
      <c r="P6" s="609"/>
      <c r="Q6" s="609"/>
      <c r="R6" s="609"/>
      <c r="S6" s="609">
        <v>2014</v>
      </c>
      <c r="T6" s="609"/>
      <c r="U6" s="609"/>
      <c r="V6" s="609"/>
      <c r="W6" s="609">
        <v>2015</v>
      </c>
      <c r="X6" s="609"/>
      <c r="Y6" s="609"/>
      <c r="Z6" s="609"/>
      <c r="AA6" s="609">
        <v>2016</v>
      </c>
      <c r="AB6" s="609"/>
      <c r="AC6" s="609"/>
      <c r="AD6" s="609"/>
      <c r="AE6" s="609">
        <v>2017</v>
      </c>
      <c r="AF6" s="609"/>
      <c r="AG6" s="609"/>
      <c r="AH6" s="609"/>
      <c r="AI6" s="609">
        <v>2018</v>
      </c>
      <c r="AJ6" s="609"/>
      <c r="AK6" s="609"/>
      <c r="AL6" s="609"/>
      <c r="AM6" s="609">
        <v>2019</v>
      </c>
      <c r="AN6" s="609"/>
      <c r="AO6" s="609"/>
      <c r="AP6" s="609"/>
      <c r="AQ6" s="606">
        <v>2020</v>
      </c>
      <c r="AR6" s="606"/>
      <c r="AS6" s="606"/>
      <c r="AT6" s="607"/>
    </row>
    <row r="7" spans="1:46" ht="11.25" customHeight="1" x14ac:dyDescent="0.2">
      <c r="C7" s="165" t="s">
        <v>46</v>
      </c>
      <c r="D7" s="358" t="s">
        <v>47</v>
      </c>
      <c r="E7" s="358" t="s">
        <v>48</v>
      </c>
      <c r="F7" s="358" t="s">
        <v>49</v>
      </c>
      <c r="G7" s="358" t="s">
        <v>46</v>
      </c>
      <c r="H7" s="358" t="s">
        <v>47</v>
      </c>
      <c r="I7" s="358" t="s">
        <v>48</v>
      </c>
      <c r="J7" s="358" t="s">
        <v>49</v>
      </c>
      <c r="K7" s="358" t="s">
        <v>46</v>
      </c>
      <c r="L7" s="358" t="s">
        <v>47</v>
      </c>
      <c r="M7" s="358" t="s">
        <v>48</v>
      </c>
      <c r="N7" s="358" t="s">
        <v>49</v>
      </c>
      <c r="O7" s="358" t="s">
        <v>46</v>
      </c>
      <c r="P7" s="358" t="s">
        <v>47</v>
      </c>
      <c r="Q7" s="358" t="s">
        <v>48</v>
      </c>
      <c r="R7" s="358" t="s">
        <v>49</v>
      </c>
      <c r="S7" s="358" t="s">
        <v>46</v>
      </c>
      <c r="T7" s="358" t="s">
        <v>47</v>
      </c>
      <c r="U7" s="358" t="s">
        <v>48</v>
      </c>
      <c r="V7" s="358" t="s">
        <v>49</v>
      </c>
      <c r="W7" s="358" t="s">
        <v>46</v>
      </c>
      <c r="X7" s="358" t="s">
        <v>47</v>
      </c>
      <c r="Y7" s="358" t="s">
        <v>48</v>
      </c>
      <c r="Z7" s="358" t="s">
        <v>49</v>
      </c>
      <c r="AA7" s="358" t="s">
        <v>46</v>
      </c>
      <c r="AB7" s="358" t="s">
        <v>47</v>
      </c>
      <c r="AC7" s="358" t="s">
        <v>48</v>
      </c>
      <c r="AD7" s="358" t="s">
        <v>49</v>
      </c>
      <c r="AE7" s="358" t="s">
        <v>46</v>
      </c>
      <c r="AF7" s="358" t="s">
        <v>47</v>
      </c>
      <c r="AG7" s="358" t="s">
        <v>48</v>
      </c>
      <c r="AH7" s="358" t="s">
        <v>49</v>
      </c>
      <c r="AI7" s="358" t="s">
        <v>46</v>
      </c>
      <c r="AJ7" s="358" t="s">
        <v>47</v>
      </c>
      <c r="AK7" s="358" t="s">
        <v>48</v>
      </c>
      <c r="AL7" s="358" t="s">
        <v>49</v>
      </c>
      <c r="AM7" s="163" t="s">
        <v>46</v>
      </c>
      <c r="AN7" s="163" t="s">
        <v>47</v>
      </c>
      <c r="AO7" s="163" t="s">
        <v>48</v>
      </c>
      <c r="AP7" s="163" t="s">
        <v>49</v>
      </c>
      <c r="AQ7" s="163" t="s">
        <v>46</v>
      </c>
      <c r="AR7" s="163" t="s">
        <v>47</v>
      </c>
      <c r="AS7" s="163" t="s">
        <v>48</v>
      </c>
      <c r="AT7" s="392" t="s">
        <v>49</v>
      </c>
    </row>
    <row r="8" spans="1:46" ht="11.25" customHeight="1" x14ac:dyDescent="0.2">
      <c r="B8" s="601" t="s">
        <v>135</v>
      </c>
      <c r="C8" s="538">
        <v>5.9682041809999991</v>
      </c>
      <c r="D8" s="530">
        <v>9.1147043169999975</v>
      </c>
      <c r="E8" s="530">
        <v>4.7291950079999996</v>
      </c>
      <c r="F8" s="530">
        <v>9.9757529480000002</v>
      </c>
      <c r="G8" s="530">
        <v>45.924249490999998</v>
      </c>
      <c r="H8" s="530">
        <v>16.526323956999999</v>
      </c>
      <c r="I8" s="530">
        <v>6.0559713619999993</v>
      </c>
      <c r="J8" s="530">
        <v>8.5807673949999987</v>
      </c>
      <c r="K8" s="530">
        <v>10.453927028999988</v>
      </c>
      <c r="L8" s="530">
        <v>8.325679483</v>
      </c>
      <c r="M8" s="530">
        <v>5.5818491809999884</v>
      </c>
      <c r="N8" s="530">
        <v>4.5932574099999997</v>
      </c>
      <c r="O8" s="530">
        <v>10.906629109078827</v>
      </c>
      <c r="P8" s="530">
        <v>30.030418123650467</v>
      </c>
      <c r="Q8" s="530">
        <v>9.6949430150000016</v>
      </c>
      <c r="R8" s="530">
        <v>58.576003983</v>
      </c>
      <c r="S8" s="530">
        <v>32.899184910999985</v>
      </c>
      <c r="T8" s="530">
        <v>29.707829891999989</v>
      </c>
      <c r="U8" s="530">
        <v>5.2481171269999898</v>
      </c>
      <c r="V8" s="530">
        <v>20.148626572999998</v>
      </c>
      <c r="W8" s="530">
        <v>1.1389581530000001</v>
      </c>
      <c r="X8" s="530">
        <v>22.007012672999977</v>
      </c>
      <c r="Y8" s="530">
        <v>4.5593835490000005</v>
      </c>
      <c r="Z8" s="530">
        <v>15.116397955</v>
      </c>
      <c r="AA8" s="530">
        <v>1.2595001E-2</v>
      </c>
      <c r="AB8" s="530">
        <v>12.700310589297448</v>
      </c>
      <c r="AC8" s="530">
        <v>6.8456616509999888</v>
      </c>
      <c r="AD8" s="530">
        <v>15.486721807999976</v>
      </c>
      <c r="AE8" s="530">
        <v>17.828647667199398</v>
      </c>
      <c r="AF8" s="530">
        <v>13.188606134999997</v>
      </c>
      <c r="AG8" s="530">
        <v>2.5285464849999992</v>
      </c>
      <c r="AH8" s="530">
        <v>5.785443774</v>
      </c>
      <c r="AI8" s="530">
        <v>23.857630598000004</v>
      </c>
      <c r="AJ8" s="530">
        <v>16.759274451999993</v>
      </c>
      <c r="AK8" s="530">
        <v>7.0989672699999984</v>
      </c>
      <c r="AL8" s="530">
        <v>2.0117734769662414</v>
      </c>
      <c r="AM8" s="530">
        <v>2.0588235359999998</v>
      </c>
      <c r="AN8" s="530">
        <v>23.017174512642587</v>
      </c>
      <c r="AO8" s="530">
        <v>8.3262351729999988</v>
      </c>
      <c r="AP8" s="530">
        <v>0.13722009899999998</v>
      </c>
      <c r="AQ8" s="530">
        <v>7.8081390709999896</v>
      </c>
      <c r="AR8" s="530">
        <v>21.696378379999988</v>
      </c>
      <c r="AS8" s="530">
        <v>36.336938706000005</v>
      </c>
      <c r="AT8" s="531">
        <v>34.803992077000004</v>
      </c>
    </row>
    <row r="9" spans="1:46" ht="11.25" customHeight="1" x14ac:dyDescent="0.2">
      <c r="B9" s="162" t="s">
        <v>136</v>
      </c>
      <c r="C9" s="32">
        <v>9</v>
      </c>
      <c r="D9" s="33">
        <v>14</v>
      </c>
      <c r="E9" s="33">
        <v>9</v>
      </c>
      <c r="F9" s="33">
        <v>15</v>
      </c>
      <c r="G9" s="33">
        <v>8</v>
      </c>
      <c r="H9" s="33">
        <v>14</v>
      </c>
      <c r="I9" s="33">
        <v>9</v>
      </c>
      <c r="J9" s="33">
        <v>10</v>
      </c>
      <c r="K9" s="33">
        <v>14</v>
      </c>
      <c r="L9" s="33">
        <v>13</v>
      </c>
      <c r="M9" s="33">
        <v>11</v>
      </c>
      <c r="N9" s="33">
        <v>6</v>
      </c>
      <c r="O9" s="33">
        <v>13</v>
      </c>
      <c r="P9" s="33">
        <v>20</v>
      </c>
      <c r="Q9" s="33">
        <v>11</v>
      </c>
      <c r="R9" s="33">
        <v>24</v>
      </c>
      <c r="S9" s="33">
        <v>18</v>
      </c>
      <c r="T9" s="33">
        <v>25</v>
      </c>
      <c r="U9" s="33">
        <v>13</v>
      </c>
      <c r="V9" s="33">
        <v>19</v>
      </c>
      <c r="W9" s="33">
        <v>6</v>
      </c>
      <c r="X9" s="33">
        <v>20</v>
      </c>
      <c r="Y9" s="33">
        <v>12</v>
      </c>
      <c r="Z9" s="33">
        <v>7</v>
      </c>
      <c r="AA9" s="33">
        <v>4</v>
      </c>
      <c r="AB9" s="33">
        <v>15</v>
      </c>
      <c r="AC9" s="33">
        <v>9</v>
      </c>
      <c r="AD9" s="33">
        <v>12</v>
      </c>
      <c r="AE9" s="33">
        <v>19</v>
      </c>
      <c r="AF9" s="33">
        <v>12</v>
      </c>
      <c r="AG9" s="33">
        <v>9</v>
      </c>
      <c r="AH9" s="33">
        <v>11</v>
      </c>
      <c r="AI9" s="33">
        <v>17</v>
      </c>
      <c r="AJ9" s="33">
        <v>18</v>
      </c>
      <c r="AK9" s="33">
        <v>9</v>
      </c>
      <c r="AL9" s="33">
        <v>6</v>
      </c>
      <c r="AM9" s="33">
        <v>1</v>
      </c>
      <c r="AN9" s="33">
        <v>12</v>
      </c>
      <c r="AO9" s="33">
        <v>8</v>
      </c>
      <c r="AP9" s="33">
        <v>6</v>
      </c>
      <c r="AQ9" s="33">
        <v>4</v>
      </c>
      <c r="AR9" s="33">
        <v>5</v>
      </c>
      <c r="AS9" s="33">
        <v>14</v>
      </c>
      <c r="AT9" s="34">
        <v>12</v>
      </c>
    </row>
    <row r="10" spans="1:46" ht="11.25" customHeight="1" x14ac:dyDescent="0.2">
      <c r="B10" s="101" t="s">
        <v>45</v>
      </c>
    </row>
    <row r="11" spans="1:46" ht="11.25" customHeight="1" x14ac:dyDescent="0.2">
      <c r="AG11" s="72"/>
    </row>
    <row r="31" spans="19:19" ht="11.25" customHeight="1" x14ac:dyDescent="0.2">
      <c r="S31" s="13"/>
    </row>
    <row r="32" spans="19:19" ht="11.25" customHeight="1" x14ac:dyDescent="0.2">
      <c r="S32" s="13"/>
    </row>
    <row r="33" spans="2:19" ht="11.25" customHeight="1" x14ac:dyDescent="0.2">
      <c r="S33" s="13"/>
    </row>
    <row r="37" spans="2:19" ht="11.25" customHeight="1" x14ac:dyDescent="0.2">
      <c r="C37" s="94" t="s">
        <v>168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9" ht="11.25" customHeight="1" x14ac:dyDescent="0.2">
      <c r="B38" s="1"/>
      <c r="C38" s="160">
        <v>2006</v>
      </c>
      <c r="D38" s="161">
        <v>2007</v>
      </c>
      <c r="E38" s="161">
        <v>2008</v>
      </c>
      <c r="F38" s="161">
        <v>2009</v>
      </c>
      <c r="G38" s="161">
        <v>2010</v>
      </c>
      <c r="H38" s="161">
        <v>2011</v>
      </c>
      <c r="I38" s="161">
        <v>2012</v>
      </c>
      <c r="J38" s="161">
        <v>2013</v>
      </c>
      <c r="K38" s="161">
        <v>2014</v>
      </c>
      <c r="L38" s="161">
        <v>2015</v>
      </c>
      <c r="M38" s="161">
        <v>2016</v>
      </c>
      <c r="N38" s="161">
        <v>2017</v>
      </c>
      <c r="O38" s="161">
        <v>2018</v>
      </c>
      <c r="P38" s="208">
        <v>2019</v>
      </c>
      <c r="Q38" s="367">
        <v>2020</v>
      </c>
    </row>
    <row r="39" spans="2:19" ht="11.25" customHeight="1" x14ac:dyDescent="0.2">
      <c r="B39" s="601" t="s">
        <v>135</v>
      </c>
      <c r="C39" s="538">
        <v>40.477458333669418</v>
      </c>
      <c r="D39" s="530">
        <v>41.103009570376464</v>
      </c>
      <c r="E39" s="530">
        <v>5.7873980940000003</v>
      </c>
      <c r="F39" s="530">
        <v>31.280634160999981</v>
      </c>
      <c r="G39" s="530">
        <v>29.787856453999996</v>
      </c>
      <c r="H39" s="530">
        <v>77.087312205000018</v>
      </c>
      <c r="I39" s="530">
        <v>28.954713102999978</v>
      </c>
      <c r="J39" s="530">
        <v>109.2079942307293</v>
      </c>
      <c r="K39" s="530">
        <v>88.003758503</v>
      </c>
      <c r="L39" s="530">
        <v>42.821752329999981</v>
      </c>
      <c r="M39" s="530">
        <v>35.045289049297416</v>
      </c>
      <c r="N39" s="530">
        <v>39.331244061199406</v>
      </c>
      <c r="O39" s="530">
        <v>49.727645796966222</v>
      </c>
      <c r="P39" s="530">
        <v>33.539453320642586</v>
      </c>
      <c r="Q39" s="531">
        <v>100.64544823399994</v>
      </c>
    </row>
    <row r="40" spans="2:19" ht="11.25" customHeight="1" x14ac:dyDescent="0.2">
      <c r="B40" s="162" t="s">
        <v>136</v>
      </c>
      <c r="C40" s="32">
        <v>70</v>
      </c>
      <c r="D40" s="33">
        <v>62</v>
      </c>
      <c r="E40" s="33">
        <v>17</v>
      </c>
      <c r="F40" s="33">
        <v>30</v>
      </c>
      <c r="G40" s="33">
        <v>47</v>
      </c>
      <c r="H40" s="33">
        <v>41</v>
      </c>
      <c r="I40" s="33">
        <v>44</v>
      </c>
      <c r="J40" s="33">
        <v>68</v>
      </c>
      <c r="K40" s="33">
        <v>75</v>
      </c>
      <c r="L40" s="33">
        <v>45</v>
      </c>
      <c r="M40" s="33">
        <v>40</v>
      </c>
      <c r="N40" s="33">
        <v>51</v>
      </c>
      <c r="O40" s="33">
        <v>50</v>
      </c>
      <c r="P40" s="33">
        <v>27</v>
      </c>
      <c r="Q40" s="34">
        <v>35</v>
      </c>
    </row>
    <row r="41" spans="2:19" ht="11.25" customHeight="1" x14ac:dyDescent="0.2">
      <c r="B41" s="101" t="s">
        <v>45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</row>
  </sheetData>
  <mergeCells count="11">
    <mergeCell ref="W6:Z6"/>
    <mergeCell ref="C6:F6"/>
    <mergeCell ref="G6:J6"/>
    <mergeCell ref="K6:N6"/>
    <mergeCell ref="O6:R6"/>
    <mergeCell ref="S6:V6"/>
    <mergeCell ref="AM6:AP6"/>
    <mergeCell ref="AI6:AL6"/>
    <mergeCell ref="AE6:AH6"/>
    <mergeCell ref="AA6:AD6"/>
    <mergeCell ref="AQ6:AT6"/>
  </mergeCells>
  <phoneticPr fontId="5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6"/>
  </sheetPr>
  <dimension ref="A1:R12"/>
  <sheetViews>
    <sheetView showGridLines="0" zoomScaleNormal="100" workbookViewId="0">
      <selection activeCell="P33" sqref="P33"/>
    </sheetView>
  </sheetViews>
  <sheetFormatPr defaultColWidth="9.140625" defaultRowHeight="11.25" customHeight="1" x14ac:dyDescent="0.2"/>
  <cols>
    <col min="1" max="1" width="3.28515625" style="8" customWidth="1"/>
    <col min="2" max="2" width="23.28515625" style="8" bestFit="1" customWidth="1"/>
    <col min="3" max="16" width="7.28515625" style="8" customWidth="1"/>
    <col min="17" max="16384" width="9.140625" style="8"/>
  </cols>
  <sheetData>
    <row r="1" spans="1:18" ht="11.25" customHeight="1" x14ac:dyDescent="0.2">
      <c r="A1" s="72"/>
    </row>
    <row r="5" spans="1:18" ht="11.25" customHeight="1" x14ac:dyDescent="0.2">
      <c r="C5" s="93" t="s">
        <v>169</v>
      </c>
      <c r="D5" s="605"/>
      <c r="E5" s="605"/>
      <c r="F5" s="605"/>
      <c r="G5" s="605"/>
      <c r="H5" s="605"/>
      <c r="I5" s="605"/>
      <c r="J5" s="605"/>
      <c r="K5" s="605"/>
      <c r="L5" s="605"/>
      <c r="M5" s="605"/>
      <c r="N5" s="605"/>
      <c r="O5" s="605"/>
      <c r="P5" s="605"/>
    </row>
    <row r="6" spans="1:18" ht="11.25" customHeight="1" x14ac:dyDescent="0.2">
      <c r="C6" s="160">
        <v>2006</v>
      </c>
      <c r="D6" s="161">
        <v>2007</v>
      </c>
      <c r="E6" s="161">
        <v>2008</v>
      </c>
      <c r="F6" s="161">
        <v>2009</v>
      </c>
      <c r="G6" s="161">
        <v>2010</v>
      </c>
      <c r="H6" s="161">
        <v>2011</v>
      </c>
      <c r="I6" s="161">
        <v>2012</v>
      </c>
      <c r="J6" s="161">
        <v>2013</v>
      </c>
      <c r="K6" s="161">
        <v>2014</v>
      </c>
      <c r="L6" s="161">
        <v>2015</v>
      </c>
      <c r="M6" s="161">
        <v>2016</v>
      </c>
      <c r="N6" s="161">
        <v>2017</v>
      </c>
      <c r="O6" s="161">
        <v>2018</v>
      </c>
      <c r="P6" s="208">
        <v>2019</v>
      </c>
      <c r="Q6" s="367">
        <v>2020</v>
      </c>
    </row>
    <row r="7" spans="1:18" ht="11.25" customHeight="1" x14ac:dyDescent="0.2">
      <c r="B7" s="157" t="s">
        <v>170</v>
      </c>
      <c r="C7" s="106">
        <v>0.44161849710982665</v>
      </c>
      <c r="D7" s="107">
        <v>0.47145022738756948</v>
      </c>
      <c r="E7" s="107">
        <v>0.40025094102885822</v>
      </c>
      <c r="F7" s="107">
        <v>0.40347666971637697</v>
      </c>
      <c r="G7" s="107">
        <v>0.5394402035623409</v>
      </c>
      <c r="H7" s="107">
        <v>0.53657109420713867</v>
      </c>
      <c r="I7" s="107">
        <v>0.59071949947862357</v>
      </c>
      <c r="J7" s="107">
        <v>0.57033805888767719</v>
      </c>
      <c r="K7" s="107">
        <v>0.60468319559228656</v>
      </c>
      <c r="L7" s="107">
        <v>0.5965834428383705</v>
      </c>
      <c r="M7" s="107">
        <v>0.57974910394265233</v>
      </c>
      <c r="N7" s="107">
        <v>0.54140914709517929</v>
      </c>
      <c r="O7" s="107">
        <v>0.50983416891631317</v>
      </c>
      <c r="P7" s="107">
        <v>0.45687164671894342</v>
      </c>
      <c r="Q7" s="108">
        <v>0.43427620632279534</v>
      </c>
    </row>
    <row r="8" spans="1:18" ht="11.25" customHeight="1" x14ac:dyDescent="0.2">
      <c r="B8" s="158" t="s">
        <v>171</v>
      </c>
      <c r="C8" s="20">
        <v>1730</v>
      </c>
      <c r="D8" s="21">
        <v>1979</v>
      </c>
      <c r="E8" s="21">
        <v>1594</v>
      </c>
      <c r="F8" s="21">
        <v>1093</v>
      </c>
      <c r="G8" s="21">
        <v>1572</v>
      </c>
      <c r="H8" s="21">
        <v>1709</v>
      </c>
      <c r="I8" s="21">
        <v>1918</v>
      </c>
      <c r="J8" s="21">
        <v>1834</v>
      </c>
      <c r="K8" s="21">
        <v>2178</v>
      </c>
      <c r="L8" s="21">
        <v>2283</v>
      </c>
      <c r="M8" s="21">
        <v>2232</v>
      </c>
      <c r="N8" s="21">
        <v>2427</v>
      </c>
      <c r="O8" s="21">
        <v>2593</v>
      </c>
      <c r="P8" s="21">
        <v>2423</v>
      </c>
      <c r="Q8" s="22">
        <v>1803</v>
      </c>
      <c r="R8" s="16"/>
    </row>
    <row r="9" spans="1:18" ht="11.25" customHeight="1" x14ac:dyDescent="0.2">
      <c r="B9" s="159" t="s">
        <v>136</v>
      </c>
      <c r="C9" s="148">
        <v>764</v>
      </c>
      <c r="D9" s="149">
        <v>933</v>
      </c>
      <c r="E9" s="149">
        <v>638</v>
      </c>
      <c r="F9" s="149">
        <v>441</v>
      </c>
      <c r="G9" s="149">
        <v>848</v>
      </c>
      <c r="H9" s="149">
        <v>917</v>
      </c>
      <c r="I9" s="149">
        <v>1133</v>
      </c>
      <c r="J9" s="149">
        <v>1046</v>
      </c>
      <c r="K9" s="149">
        <v>1317</v>
      </c>
      <c r="L9" s="149">
        <v>1362</v>
      </c>
      <c r="M9" s="149">
        <v>1294</v>
      </c>
      <c r="N9" s="149">
        <v>1314</v>
      </c>
      <c r="O9" s="149">
        <v>1322</v>
      </c>
      <c r="P9" s="149">
        <v>1107</v>
      </c>
      <c r="Q9" s="150">
        <v>783</v>
      </c>
    </row>
    <row r="10" spans="1:18" ht="11.25" customHeight="1" x14ac:dyDescent="0.2">
      <c r="B10" s="101" t="s">
        <v>45</v>
      </c>
    </row>
    <row r="11" spans="1:18" ht="11.25" customHeight="1" x14ac:dyDescent="0.2"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8" ht="11.25" customHeight="1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6" tint="-0.249977111117893"/>
  </sheetPr>
  <dimension ref="A1:R35"/>
  <sheetViews>
    <sheetView showGridLines="0" topLeftCell="A16" workbookViewId="0">
      <selection activeCell="Q22" sqref="Q22"/>
    </sheetView>
  </sheetViews>
  <sheetFormatPr defaultColWidth="9.140625" defaultRowHeight="11.25" customHeight="1" x14ac:dyDescent="0.2"/>
  <cols>
    <col min="1" max="1" width="3.28515625" style="8" customWidth="1"/>
    <col min="2" max="2" width="13.7109375" style="8" bestFit="1" customWidth="1"/>
    <col min="3" max="16" width="7.28515625" style="8" customWidth="1"/>
    <col min="17" max="16384" width="9.140625" style="8"/>
  </cols>
  <sheetData>
    <row r="1" spans="1:17" ht="11.25" customHeight="1" x14ac:dyDescent="0.25">
      <c r="A1" s="154"/>
    </row>
    <row r="5" spans="1:17" ht="11.25" customHeight="1" x14ac:dyDescent="0.2">
      <c r="C5" s="91" t="s">
        <v>172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7" ht="11.25" customHeight="1" x14ac:dyDescent="0.2">
      <c r="B6" s="1"/>
      <c r="C6" s="160">
        <v>2006</v>
      </c>
      <c r="D6" s="161">
        <v>2007</v>
      </c>
      <c r="E6" s="161">
        <v>2008</v>
      </c>
      <c r="F6" s="161">
        <v>2009</v>
      </c>
      <c r="G6" s="161">
        <v>2010</v>
      </c>
      <c r="H6" s="161">
        <v>2011</v>
      </c>
      <c r="I6" s="161">
        <v>2012</v>
      </c>
      <c r="J6" s="161">
        <v>2013</v>
      </c>
      <c r="K6" s="161">
        <v>2014</v>
      </c>
      <c r="L6" s="161">
        <v>2015</v>
      </c>
      <c r="M6" s="161">
        <v>2016</v>
      </c>
      <c r="N6" s="161">
        <v>2017</v>
      </c>
      <c r="O6" s="161">
        <v>2018</v>
      </c>
      <c r="P6" s="208">
        <v>2019</v>
      </c>
      <c r="Q6" s="367">
        <v>2020</v>
      </c>
    </row>
    <row r="7" spans="1:17" ht="11.25" customHeight="1" x14ac:dyDescent="0.2">
      <c r="B7" s="157" t="s">
        <v>173</v>
      </c>
      <c r="C7" s="538">
        <v>153.05505165850198</v>
      </c>
      <c r="D7" s="530">
        <v>236.03541030000002</v>
      </c>
      <c r="E7" s="530">
        <v>161.87075006838603</v>
      </c>
      <c r="F7" s="530">
        <v>97.068005296206991</v>
      </c>
      <c r="G7" s="530">
        <v>58.202958059999993</v>
      </c>
      <c r="H7" s="530">
        <v>70.485650784915009</v>
      </c>
      <c r="I7" s="530">
        <v>103.08112602195997</v>
      </c>
      <c r="J7" s="530">
        <v>159.40730876966293</v>
      </c>
      <c r="K7" s="530">
        <v>178.50957272951499</v>
      </c>
      <c r="L7" s="530">
        <v>156.112808682815</v>
      </c>
      <c r="M7" s="530">
        <v>225.3071579925581</v>
      </c>
      <c r="N7" s="530">
        <v>257.74197697667483</v>
      </c>
      <c r="O7" s="530">
        <v>221.19716754480189</v>
      </c>
      <c r="P7" s="530">
        <v>320.51080554200007</v>
      </c>
      <c r="Q7" s="531">
        <v>203.22343207204804</v>
      </c>
    </row>
    <row r="8" spans="1:17" ht="11.25" customHeight="1" x14ac:dyDescent="0.2">
      <c r="B8" s="159" t="s">
        <v>174</v>
      </c>
      <c r="C8" s="32">
        <v>227</v>
      </c>
      <c r="D8" s="33">
        <v>261</v>
      </c>
      <c r="E8" s="33">
        <v>217</v>
      </c>
      <c r="F8" s="33">
        <v>152</v>
      </c>
      <c r="G8" s="33">
        <v>145</v>
      </c>
      <c r="H8" s="33">
        <v>179</v>
      </c>
      <c r="I8" s="33">
        <v>205</v>
      </c>
      <c r="J8" s="33">
        <v>297</v>
      </c>
      <c r="K8" s="33">
        <v>377</v>
      </c>
      <c r="L8" s="33">
        <v>376</v>
      </c>
      <c r="M8" s="33">
        <v>392</v>
      </c>
      <c r="N8" s="33">
        <v>443</v>
      </c>
      <c r="O8" s="33">
        <v>397</v>
      </c>
      <c r="P8" s="33">
        <v>375</v>
      </c>
      <c r="Q8" s="34">
        <v>231</v>
      </c>
    </row>
    <row r="9" spans="1:17" ht="11.25" customHeight="1" x14ac:dyDescent="0.2">
      <c r="B9" s="101" t="s">
        <v>45</v>
      </c>
    </row>
    <row r="32" spans="18:18" ht="11.25" customHeight="1" x14ac:dyDescent="0.2">
      <c r="R32" s="9"/>
    </row>
    <row r="34" spans="18:18" ht="11.25" customHeight="1" x14ac:dyDescent="0.2">
      <c r="R34" s="72"/>
    </row>
    <row r="35" spans="18:18" ht="11.25" customHeight="1" x14ac:dyDescent="0.2">
      <c r="R35" s="7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81"/>
  <sheetViews>
    <sheetView showGridLines="0" zoomScaleNormal="100" workbookViewId="0">
      <selection activeCell="S93" sqref="S93"/>
    </sheetView>
  </sheetViews>
  <sheetFormatPr defaultColWidth="9.140625" defaultRowHeight="11.25" customHeight="1" x14ac:dyDescent="0.25"/>
  <cols>
    <col min="1" max="1" width="3.28515625" style="1" customWidth="1"/>
    <col min="2" max="2" width="19.7109375" style="1" bestFit="1" customWidth="1"/>
    <col min="3" max="38" width="7.28515625" style="1" customWidth="1"/>
    <col min="39" max="46" width="7.28515625" customWidth="1"/>
    <col min="47" max="51" width="7" bestFit="1" customWidth="1"/>
    <col min="55" max="16384" width="9.140625" style="1"/>
  </cols>
  <sheetData>
    <row r="1" spans="1:54" ht="11.25" customHeight="1" x14ac:dyDescent="0.25">
      <c r="A1" s="7"/>
    </row>
    <row r="2" spans="1:54" ht="11.25" customHeight="1" x14ac:dyDescent="0.25">
      <c r="V2" s="2"/>
    </row>
    <row r="3" spans="1:54" ht="11.25" customHeight="1" x14ac:dyDescent="0.25">
      <c r="V3" s="2"/>
    </row>
    <row r="4" spans="1:54" ht="11.25" customHeight="1" x14ac:dyDescent="0.25">
      <c r="V4" s="2"/>
    </row>
    <row r="5" spans="1:54" s="90" customFormat="1" ht="11.25" customHeight="1" x14ac:dyDescent="0.25">
      <c r="B5" s="88"/>
      <c r="C5" s="93" t="s">
        <v>40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P5"/>
      <c r="Q5"/>
      <c r="R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</row>
    <row r="6" spans="1:54" ht="11.25" customHeight="1" x14ac:dyDescent="0.25">
      <c r="B6" s="5"/>
      <c r="C6" s="603">
        <v>2006</v>
      </c>
      <c r="D6" s="602">
        <v>2007</v>
      </c>
      <c r="E6" s="602">
        <v>2008</v>
      </c>
      <c r="F6" s="602">
        <v>2009</v>
      </c>
      <c r="G6" s="602">
        <v>2010</v>
      </c>
      <c r="H6" s="602">
        <v>2011</v>
      </c>
      <c r="I6" s="602">
        <v>2012</v>
      </c>
      <c r="J6" s="602">
        <v>2013</v>
      </c>
      <c r="K6" s="602">
        <v>2014</v>
      </c>
      <c r="L6" s="602">
        <v>2015</v>
      </c>
      <c r="M6" s="602">
        <v>2016</v>
      </c>
      <c r="N6" s="602">
        <v>2017</v>
      </c>
      <c r="O6" s="602">
        <v>2018</v>
      </c>
      <c r="P6" s="602">
        <v>2019</v>
      </c>
      <c r="Q6" s="411">
        <v>2020</v>
      </c>
      <c r="R6"/>
    </row>
    <row r="7" spans="1:54" ht="11.25" customHeight="1" x14ac:dyDescent="0.25">
      <c r="B7" s="599" t="s">
        <v>41</v>
      </c>
      <c r="C7" s="412">
        <v>441.41493815401117</v>
      </c>
      <c r="D7" s="413">
        <v>763.07164790354909</v>
      </c>
      <c r="E7" s="413">
        <v>326.84099399296059</v>
      </c>
      <c r="F7" s="413">
        <v>136.67836915881907</v>
      </c>
      <c r="G7" s="413">
        <v>278.90429330631576</v>
      </c>
      <c r="H7" s="413">
        <v>338.24904924916524</v>
      </c>
      <c r="I7" s="413">
        <v>375.18669792457297</v>
      </c>
      <c r="J7" s="413">
        <v>428.94052071990939</v>
      </c>
      <c r="K7" s="413">
        <v>525.39836933943707</v>
      </c>
      <c r="L7" s="413">
        <v>506.63184085312832</v>
      </c>
      <c r="M7" s="413">
        <v>595.15267665568922</v>
      </c>
      <c r="N7" s="413">
        <v>636.56952658278931</v>
      </c>
      <c r="O7" s="413">
        <v>744.74535226346109</v>
      </c>
      <c r="P7" s="413">
        <v>764.26819852041638</v>
      </c>
      <c r="Q7" s="414">
        <v>561.29570393291635</v>
      </c>
      <c r="R7" s="390"/>
      <c r="S7" s="389"/>
    </row>
    <row r="8" spans="1:54" ht="11.25" customHeight="1" x14ac:dyDescent="0.25">
      <c r="B8" s="599" t="s">
        <v>42</v>
      </c>
      <c r="C8" s="361">
        <v>2772</v>
      </c>
      <c r="D8" s="356">
        <v>3449</v>
      </c>
      <c r="E8" s="356">
        <v>2722</v>
      </c>
      <c r="F8" s="356">
        <v>1871</v>
      </c>
      <c r="G8" s="356">
        <v>2763</v>
      </c>
      <c r="H8" s="356">
        <v>3100</v>
      </c>
      <c r="I8" s="356">
        <v>3528</v>
      </c>
      <c r="J8" s="356">
        <v>3373</v>
      </c>
      <c r="K8" s="356">
        <v>4205</v>
      </c>
      <c r="L8" s="356">
        <v>4404</v>
      </c>
      <c r="M8" s="356">
        <v>4455</v>
      </c>
      <c r="N8" s="356">
        <v>4867</v>
      </c>
      <c r="O8" s="356">
        <v>5566</v>
      </c>
      <c r="P8" s="356">
        <v>5495</v>
      </c>
      <c r="Q8" s="362">
        <v>4334</v>
      </c>
      <c r="R8"/>
    </row>
    <row r="9" spans="1:54" ht="11.25" customHeight="1" x14ac:dyDescent="0.25">
      <c r="A9"/>
      <c r="B9" s="599" t="s">
        <v>43</v>
      </c>
      <c r="C9" s="363">
        <v>0</v>
      </c>
      <c r="D9" s="357">
        <v>0</v>
      </c>
      <c r="E9" s="357">
        <v>0</v>
      </c>
      <c r="F9" s="357">
        <v>0</v>
      </c>
      <c r="G9" s="357">
        <v>0</v>
      </c>
      <c r="H9" s="357">
        <v>0</v>
      </c>
      <c r="I9" s="357">
        <v>0</v>
      </c>
      <c r="J9" s="357">
        <v>0</v>
      </c>
      <c r="K9" s="357">
        <v>0</v>
      </c>
      <c r="L9" s="357">
        <v>0</v>
      </c>
      <c r="M9" s="357">
        <v>0</v>
      </c>
      <c r="N9" s="357">
        <v>0</v>
      </c>
      <c r="O9" s="357">
        <v>0</v>
      </c>
      <c r="P9" s="415"/>
      <c r="Q9" s="416">
        <v>147.09583480547167</v>
      </c>
      <c r="R9"/>
      <c r="S9"/>
      <c r="T9"/>
    </row>
    <row r="10" spans="1:54" ht="11.25" customHeight="1" x14ac:dyDescent="0.25">
      <c r="A10"/>
      <c r="B10" s="599" t="s">
        <v>44</v>
      </c>
      <c r="C10" s="364">
        <v>0</v>
      </c>
      <c r="D10" s="365">
        <v>0</v>
      </c>
      <c r="E10" s="365">
        <v>0</v>
      </c>
      <c r="F10" s="365">
        <v>0</v>
      </c>
      <c r="G10" s="365">
        <v>0</v>
      </c>
      <c r="H10" s="365">
        <v>0</v>
      </c>
      <c r="I10" s="365">
        <v>0</v>
      </c>
      <c r="J10" s="365">
        <v>0</v>
      </c>
      <c r="K10" s="365">
        <v>0</v>
      </c>
      <c r="L10" s="365">
        <v>0</v>
      </c>
      <c r="M10" s="365">
        <v>0</v>
      </c>
      <c r="N10" s="365">
        <v>0</v>
      </c>
      <c r="O10" s="365">
        <v>0</v>
      </c>
      <c r="P10" s="365"/>
      <c r="Q10" s="366">
        <v>974.54388223084629</v>
      </c>
      <c r="R10"/>
      <c r="S10"/>
      <c r="T10"/>
    </row>
    <row r="11" spans="1:54" ht="11.25" customHeight="1" x14ac:dyDescent="0.25">
      <c r="B11" s="101" t="s">
        <v>45</v>
      </c>
      <c r="P11" s="489">
        <v>764.26819852041638</v>
      </c>
      <c r="Q11" s="489">
        <v>708.39153873838802</v>
      </c>
      <c r="R11"/>
      <c r="S11"/>
      <c r="T11"/>
      <c r="V11"/>
      <c r="W11"/>
      <c r="X11"/>
      <c r="Y11"/>
      <c r="Z11"/>
      <c r="AA11"/>
      <c r="AB11"/>
      <c r="AC11"/>
    </row>
    <row r="12" spans="1:54" ht="11.25" customHeight="1" x14ac:dyDescent="0.25">
      <c r="P12" s="597">
        <v>5495</v>
      </c>
      <c r="Q12" s="598">
        <v>5308.5438822308461</v>
      </c>
      <c r="R12" s="478"/>
      <c r="S12"/>
      <c r="T12"/>
      <c r="U12"/>
      <c r="V12"/>
      <c r="W12"/>
      <c r="X12"/>
      <c r="Y12"/>
      <c r="Z12"/>
      <c r="AA12"/>
      <c r="AB12"/>
      <c r="AC12"/>
    </row>
    <row r="13" spans="1:54" ht="11.25" customHeight="1" x14ac:dyDescent="0.25"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54" ht="11.25" customHeight="1" x14ac:dyDescent="0.25"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54" ht="11.25" customHeight="1" x14ac:dyDescent="0.25"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54" ht="11.25" customHeight="1" x14ac:dyDescent="0.25">
      <c r="P16"/>
      <c r="R16"/>
      <c r="S16"/>
      <c r="U16"/>
      <c r="V16"/>
      <c r="W16"/>
      <c r="X16"/>
      <c r="Y16"/>
      <c r="Z16"/>
      <c r="AA16"/>
      <c r="AB16"/>
      <c r="AC16"/>
    </row>
    <row r="17" spans="16:29" ht="11.25" customHeight="1" x14ac:dyDescent="0.25"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6:29" ht="11.25" customHeight="1" x14ac:dyDescent="0.25"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16:29" ht="11.25" customHeight="1" x14ac:dyDescent="0.25"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6:29" ht="11.25" customHeight="1" x14ac:dyDescent="0.25"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6:29" ht="11.25" customHeight="1" x14ac:dyDescent="0.25"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16:29" ht="11.25" customHeight="1" x14ac:dyDescent="0.25"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16:29" ht="11.25" customHeight="1" x14ac:dyDescent="0.25"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6:29" ht="11.25" customHeight="1" x14ac:dyDescent="0.25"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6:29" ht="11.25" customHeight="1" x14ac:dyDescent="0.25"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16:29" ht="11.25" customHeight="1" x14ac:dyDescent="0.25"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16:29" ht="11.25" customHeight="1" x14ac:dyDescent="0.25"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16:29" ht="11.25" customHeight="1" x14ac:dyDescent="0.25"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16:29" ht="11.25" customHeight="1" x14ac:dyDescent="0.25"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16:29" ht="11.25" customHeight="1" x14ac:dyDescent="0.25"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16:29" ht="11.25" customHeight="1" x14ac:dyDescent="0.25"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8" spans="2:54" s="90" customFormat="1" ht="11.25" customHeight="1" x14ac:dyDescent="0.25">
      <c r="C38" s="93" t="s">
        <v>40</v>
      </c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</row>
    <row r="39" spans="2:54" ht="11.25" customHeight="1" x14ac:dyDescent="0.25">
      <c r="C39" s="608">
        <v>2010</v>
      </c>
      <c r="D39" s="609"/>
      <c r="E39" s="609"/>
      <c r="F39" s="609"/>
      <c r="G39" s="609">
        <v>2011</v>
      </c>
      <c r="H39" s="609"/>
      <c r="I39" s="609"/>
      <c r="J39" s="609"/>
      <c r="K39" s="609">
        <v>2012</v>
      </c>
      <c r="L39" s="609"/>
      <c r="M39" s="609"/>
      <c r="N39" s="609"/>
      <c r="O39" s="609">
        <v>2013</v>
      </c>
      <c r="P39" s="609"/>
      <c r="Q39" s="609"/>
      <c r="R39" s="609"/>
      <c r="S39" s="609">
        <v>2014</v>
      </c>
      <c r="T39" s="609"/>
      <c r="U39" s="609"/>
      <c r="V39" s="609"/>
      <c r="W39" s="609">
        <v>2015</v>
      </c>
      <c r="X39" s="609"/>
      <c r="Y39" s="609"/>
      <c r="Z39" s="609"/>
      <c r="AA39" s="609">
        <v>2016</v>
      </c>
      <c r="AB39" s="609"/>
      <c r="AC39" s="609"/>
      <c r="AD39" s="609"/>
      <c r="AE39" s="609">
        <v>2017</v>
      </c>
      <c r="AF39" s="609"/>
      <c r="AG39" s="609"/>
      <c r="AH39" s="609"/>
      <c r="AI39" s="609">
        <v>2018</v>
      </c>
      <c r="AJ39" s="609"/>
      <c r="AK39" s="609"/>
      <c r="AL39" s="609"/>
      <c r="AM39" s="609">
        <v>2019</v>
      </c>
      <c r="AN39" s="609"/>
      <c r="AO39" s="609"/>
      <c r="AP39" s="609"/>
      <c r="AQ39" s="606">
        <v>2020</v>
      </c>
      <c r="AR39" s="606"/>
      <c r="AS39" s="606"/>
      <c r="AT39" s="607"/>
    </row>
    <row r="40" spans="2:54" ht="11.25" customHeight="1" x14ac:dyDescent="0.25">
      <c r="B40" s="5"/>
      <c r="C40" s="162" t="s">
        <v>46</v>
      </c>
      <c r="D40" s="163" t="s">
        <v>47</v>
      </c>
      <c r="E40" s="163" t="s">
        <v>48</v>
      </c>
      <c r="F40" s="163" t="s">
        <v>49</v>
      </c>
      <c r="G40" s="163" t="s">
        <v>46</v>
      </c>
      <c r="H40" s="163" t="s">
        <v>47</v>
      </c>
      <c r="I40" s="163" t="s">
        <v>48</v>
      </c>
      <c r="J40" s="163" t="s">
        <v>49</v>
      </c>
      <c r="K40" s="163" t="s">
        <v>46</v>
      </c>
      <c r="L40" s="163" t="s">
        <v>47</v>
      </c>
      <c r="M40" s="163" t="s">
        <v>48</v>
      </c>
      <c r="N40" s="163" t="s">
        <v>49</v>
      </c>
      <c r="O40" s="163" t="s">
        <v>46</v>
      </c>
      <c r="P40" s="163" t="s">
        <v>47</v>
      </c>
      <c r="Q40" s="163" t="s">
        <v>48</v>
      </c>
      <c r="R40" s="163" t="s">
        <v>49</v>
      </c>
      <c r="S40" s="163" t="s">
        <v>46</v>
      </c>
      <c r="T40" s="163" t="s">
        <v>47</v>
      </c>
      <c r="U40" s="163" t="s">
        <v>48</v>
      </c>
      <c r="V40" s="163" t="s">
        <v>49</v>
      </c>
      <c r="W40" s="163" t="s">
        <v>46</v>
      </c>
      <c r="X40" s="163" t="s">
        <v>47</v>
      </c>
      <c r="Y40" s="163" t="s">
        <v>48</v>
      </c>
      <c r="Z40" s="163" t="s">
        <v>49</v>
      </c>
      <c r="AA40" s="163" t="s">
        <v>46</v>
      </c>
      <c r="AB40" s="163" t="s">
        <v>47</v>
      </c>
      <c r="AC40" s="163" t="s">
        <v>48</v>
      </c>
      <c r="AD40" s="163" t="s">
        <v>49</v>
      </c>
      <c r="AE40" s="163" t="s">
        <v>46</v>
      </c>
      <c r="AF40" s="163" t="s">
        <v>47</v>
      </c>
      <c r="AG40" s="163" t="s">
        <v>48</v>
      </c>
      <c r="AH40" s="163" t="s">
        <v>49</v>
      </c>
      <c r="AI40" s="163" t="s">
        <v>46</v>
      </c>
      <c r="AJ40" s="163" t="s">
        <v>47</v>
      </c>
      <c r="AK40" s="163" t="s">
        <v>48</v>
      </c>
      <c r="AL40" s="163" t="s">
        <v>49</v>
      </c>
      <c r="AM40" s="163" t="s">
        <v>46</v>
      </c>
      <c r="AN40" s="163" t="s">
        <v>47</v>
      </c>
      <c r="AO40" s="163" t="s">
        <v>48</v>
      </c>
      <c r="AP40" s="163" t="s">
        <v>49</v>
      </c>
      <c r="AQ40" s="163" t="s">
        <v>46</v>
      </c>
      <c r="AR40" s="358" t="s">
        <v>47</v>
      </c>
      <c r="AS40" s="358" t="s">
        <v>48</v>
      </c>
      <c r="AT40" s="483" t="s">
        <v>49</v>
      </c>
    </row>
    <row r="41" spans="2:54" ht="11.25" customHeight="1" x14ac:dyDescent="0.25">
      <c r="B41" s="209" t="s">
        <v>41</v>
      </c>
      <c r="C41" s="417">
        <v>58.140047183249273</v>
      </c>
      <c r="D41" s="418">
        <v>62.004877954207451</v>
      </c>
      <c r="E41" s="418">
        <v>70.218968518369849</v>
      </c>
      <c r="F41" s="418">
        <v>88.54039965049121</v>
      </c>
      <c r="G41" s="418">
        <v>96.222015581438797</v>
      </c>
      <c r="H41" s="418">
        <v>77.533071533123888</v>
      </c>
      <c r="I41" s="418">
        <v>73.408201959976097</v>
      </c>
      <c r="J41" s="418">
        <v>91.085760174627495</v>
      </c>
      <c r="K41" s="418">
        <v>81.955619012548041</v>
      </c>
      <c r="L41" s="418">
        <v>78.248372827051142</v>
      </c>
      <c r="M41" s="418">
        <v>75.899187538664108</v>
      </c>
      <c r="N41" s="418">
        <v>139.08351854631121</v>
      </c>
      <c r="O41" s="418">
        <v>83.647159752910824</v>
      </c>
      <c r="P41" s="418">
        <v>96.075714902533093</v>
      </c>
      <c r="Q41" s="418">
        <v>104.53889544878304</v>
      </c>
      <c r="R41" s="418">
        <v>144.67875061568361</v>
      </c>
      <c r="S41" s="418">
        <v>125.48575822299256</v>
      </c>
      <c r="T41" s="418">
        <v>122.56141157129557</v>
      </c>
      <c r="U41" s="418">
        <v>149.08291732870205</v>
      </c>
      <c r="V41" s="418">
        <v>128.26828221645013</v>
      </c>
      <c r="W41" s="418">
        <v>145.97034946800278</v>
      </c>
      <c r="X41" s="418">
        <v>119.74901950411454</v>
      </c>
      <c r="Y41" s="418">
        <v>115.47292830631967</v>
      </c>
      <c r="Z41" s="418">
        <v>125.43954357469173</v>
      </c>
      <c r="AA41" s="418">
        <v>134.17740352818782</v>
      </c>
      <c r="AB41" s="418">
        <v>135.70972050952275</v>
      </c>
      <c r="AC41" s="418">
        <v>182.43348337981101</v>
      </c>
      <c r="AD41" s="418">
        <v>142.83206923816385</v>
      </c>
      <c r="AE41" s="418">
        <v>152.31126915169213</v>
      </c>
      <c r="AF41" s="418">
        <v>147.40546940254137</v>
      </c>
      <c r="AG41" s="418">
        <v>177.37238447660474</v>
      </c>
      <c r="AH41" s="418">
        <v>159.48040355194667</v>
      </c>
      <c r="AI41" s="418">
        <v>170.50278274244954</v>
      </c>
      <c r="AJ41" s="418">
        <v>162.54779045721133</v>
      </c>
      <c r="AK41" s="418">
        <v>195.00693305200619</v>
      </c>
      <c r="AL41" s="418">
        <v>216.68784601178865</v>
      </c>
      <c r="AM41" s="418">
        <v>180.91822004706668</v>
      </c>
      <c r="AN41" s="418">
        <v>219.64629372695526</v>
      </c>
      <c r="AO41" s="418">
        <v>167.31899357180492</v>
      </c>
      <c r="AP41" s="418">
        <v>196.38469117459482</v>
      </c>
      <c r="AQ41" s="418">
        <v>163.00476586260072</v>
      </c>
      <c r="AR41" s="418">
        <v>97.212171662081261</v>
      </c>
      <c r="AS41" s="418">
        <v>125.12588681708402</v>
      </c>
      <c r="AT41" s="419">
        <v>175.95287959114171</v>
      </c>
    </row>
    <row r="42" spans="2:54" ht="11.25" customHeight="1" x14ac:dyDescent="0.25">
      <c r="B42" s="212" t="s">
        <v>42</v>
      </c>
      <c r="C42" s="20">
        <v>708</v>
      </c>
      <c r="D42" s="36">
        <v>631</v>
      </c>
      <c r="E42" s="36">
        <v>604</v>
      </c>
      <c r="F42" s="36">
        <v>820</v>
      </c>
      <c r="G42" s="36">
        <v>835</v>
      </c>
      <c r="H42" s="36">
        <v>717</v>
      </c>
      <c r="I42" s="36">
        <v>734</v>
      </c>
      <c r="J42" s="36">
        <v>814</v>
      </c>
      <c r="K42" s="36">
        <v>926</v>
      </c>
      <c r="L42" s="36">
        <v>751</v>
      </c>
      <c r="M42" s="36">
        <v>739</v>
      </c>
      <c r="N42" s="36">
        <v>1112</v>
      </c>
      <c r="O42" s="36">
        <v>853</v>
      </c>
      <c r="P42" s="36">
        <v>699</v>
      </c>
      <c r="Q42" s="36">
        <v>867</v>
      </c>
      <c r="R42" s="36">
        <v>954</v>
      </c>
      <c r="S42" s="36">
        <v>1144</v>
      </c>
      <c r="T42" s="36">
        <v>919</v>
      </c>
      <c r="U42" s="36">
        <v>1035</v>
      </c>
      <c r="V42" s="36">
        <v>1107</v>
      </c>
      <c r="W42" s="36">
        <v>1213</v>
      </c>
      <c r="X42" s="36">
        <v>1050</v>
      </c>
      <c r="Y42" s="36">
        <v>1046</v>
      </c>
      <c r="Z42" s="36">
        <v>1095</v>
      </c>
      <c r="AA42" s="36">
        <v>1209</v>
      </c>
      <c r="AB42" s="36">
        <v>1086</v>
      </c>
      <c r="AC42" s="36">
        <v>1071</v>
      </c>
      <c r="AD42" s="36">
        <v>1089</v>
      </c>
      <c r="AE42" s="36">
        <v>1343</v>
      </c>
      <c r="AF42" s="36">
        <v>1086</v>
      </c>
      <c r="AG42" s="36">
        <v>1216</v>
      </c>
      <c r="AH42" s="36">
        <v>1222</v>
      </c>
      <c r="AI42" s="36">
        <v>1502</v>
      </c>
      <c r="AJ42" s="36">
        <v>1296</v>
      </c>
      <c r="AK42" s="36">
        <v>1356</v>
      </c>
      <c r="AL42" s="36">
        <v>1412</v>
      </c>
      <c r="AM42" s="36">
        <v>1404</v>
      </c>
      <c r="AN42" s="36">
        <v>1388</v>
      </c>
      <c r="AO42" s="36">
        <v>1369</v>
      </c>
      <c r="AP42" s="36">
        <v>1334</v>
      </c>
      <c r="AQ42" s="36">
        <v>1312</v>
      </c>
      <c r="AR42" s="36">
        <v>725</v>
      </c>
      <c r="AS42" s="36">
        <v>1108</v>
      </c>
      <c r="AT42" s="37">
        <v>1189</v>
      </c>
    </row>
    <row r="43" spans="2:54" ht="11.25" customHeight="1" x14ac:dyDescent="0.25">
      <c r="B43" s="212" t="s">
        <v>43</v>
      </c>
      <c r="C43" s="30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420"/>
      <c r="AO43" s="420"/>
      <c r="AP43" s="420"/>
      <c r="AQ43" s="420">
        <v>13.208004546952834</v>
      </c>
      <c r="AR43" s="420">
        <v>13.201999529574794</v>
      </c>
      <c r="AS43" s="420">
        <v>28.854923874276761</v>
      </c>
      <c r="AT43" s="421">
        <v>91.830906854667276</v>
      </c>
    </row>
    <row r="44" spans="2:54" ht="11.25" customHeight="1" x14ac:dyDescent="0.25">
      <c r="B44" s="210" t="s">
        <v>44</v>
      </c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59"/>
      <c r="AM44" s="359"/>
      <c r="AN44" s="359"/>
      <c r="AO44" s="359"/>
      <c r="AP44" s="359"/>
      <c r="AQ44" s="359">
        <v>70.525322300650373</v>
      </c>
      <c r="AR44" s="359">
        <v>82.360778421766781</v>
      </c>
      <c r="AS44" s="359">
        <v>240.97286152798097</v>
      </c>
      <c r="AT44" s="360">
        <v>580.68491998044817</v>
      </c>
    </row>
    <row r="45" spans="2:54" ht="11.25" customHeight="1" x14ac:dyDescent="0.25">
      <c r="B45" s="101" t="s">
        <v>45</v>
      </c>
    </row>
    <row r="46" spans="2:54" ht="11.25" customHeight="1" x14ac:dyDescent="0.25">
      <c r="Q46" s="5"/>
      <c r="R46" s="5"/>
      <c r="S46" s="5"/>
      <c r="V46" s="6"/>
      <c r="W46" s="6"/>
    </row>
    <row r="47" spans="2:54" ht="11.25" customHeight="1" x14ac:dyDescent="0.25">
      <c r="Q47" s="6"/>
      <c r="R47" s="6"/>
    </row>
    <row r="48" spans="2:54" ht="11.25" customHeight="1" x14ac:dyDescent="0.25">
      <c r="Q48" s="6"/>
      <c r="R48" s="6"/>
    </row>
    <row r="49" spans="17:54" ht="11.25" customHeight="1" x14ac:dyDescent="0.25">
      <c r="V49" s="5"/>
      <c r="W49" s="5"/>
      <c r="X49" s="5"/>
    </row>
    <row r="50" spans="17:54" ht="11.25" customHeight="1" x14ac:dyDescent="0.25">
      <c r="Q50" s="5"/>
      <c r="R50" s="5"/>
      <c r="S50" s="5"/>
      <c r="V50" s="6"/>
      <c r="W50" s="6"/>
    </row>
    <row r="51" spans="17:54" ht="11.25" customHeight="1" x14ac:dyDescent="0.25">
      <c r="Q51" s="6"/>
      <c r="U51" s="6"/>
      <c r="V51" s="6"/>
    </row>
    <row r="52" spans="17:54" ht="11.25" customHeight="1" x14ac:dyDescent="0.25">
      <c r="Q52" s="6"/>
      <c r="R52" s="6"/>
    </row>
    <row r="53" spans="17:54" ht="11.25" customHeight="1" x14ac:dyDescent="0.25">
      <c r="V53" s="5"/>
      <c r="W53" s="5"/>
      <c r="X53" s="5"/>
    </row>
    <row r="54" spans="17:54" ht="11.25" customHeight="1" x14ac:dyDescent="0.25">
      <c r="V54" s="6"/>
      <c r="W54" s="6"/>
    </row>
    <row r="55" spans="17:54" ht="11.25" customHeight="1" x14ac:dyDescent="0.25">
      <c r="V55" s="6"/>
      <c r="W55" s="6"/>
    </row>
    <row r="57" spans="17:54" ht="11.25" customHeight="1" x14ac:dyDescent="0.25">
      <c r="AL57"/>
      <c r="BB57" s="1"/>
    </row>
    <row r="74" spans="2:17" ht="11.25" customHeight="1" x14ac:dyDescent="0.25">
      <c r="B74"/>
      <c r="C74" s="91" t="s">
        <v>219</v>
      </c>
      <c r="D74"/>
      <c r="E74"/>
      <c r="F74"/>
      <c r="G74"/>
      <c r="H74"/>
      <c r="I74"/>
      <c r="J74"/>
      <c r="K74"/>
      <c r="L74"/>
      <c r="M74" s="90"/>
      <c r="N74" s="90"/>
      <c r="O74" s="90"/>
    </row>
    <row r="75" spans="2:17" ht="11.25" customHeight="1" x14ac:dyDescent="0.25">
      <c r="B75" s="4"/>
      <c r="C75" s="207">
        <v>2006</v>
      </c>
      <c r="D75" s="208">
        <v>2007</v>
      </c>
      <c r="E75" s="208">
        <v>2008</v>
      </c>
      <c r="F75" s="208">
        <v>2009</v>
      </c>
      <c r="G75" s="208">
        <v>2010</v>
      </c>
      <c r="H75" s="208">
        <v>2011</v>
      </c>
      <c r="I75" s="208">
        <v>2012</v>
      </c>
      <c r="J75" s="208">
        <v>2013</v>
      </c>
      <c r="K75" s="208">
        <v>2014</v>
      </c>
      <c r="L75" s="208">
        <v>2015</v>
      </c>
      <c r="M75" s="208">
        <v>2016</v>
      </c>
      <c r="N75" s="208">
        <v>2017</v>
      </c>
      <c r="O75" s="208">
        <v>2018</v>
      </c>
      <c r="P75" s="208">
        <v>2019</v>
      </c>
      <c r="Q75" s="367">
        <v>2020</v>
      </c>
    </row>
    <row r="76" spans="2:17" ht="11.25" customHeight="1" x14ac:dyDescent="0.25">
      <c r="B76" s="157" t="s">
        <v>41</v>
      </c>
      <c r="C76" s="423">
        <v>23.039844021046875</v>
      </c>
      <c r="D76" s="422">
        <v>39.130508055759108</v>
      </c>
      <c r="E76" s="422">
        <v>31.408938612476323</v>
      </c>
      <c r="F76" s="422">
        <v>18.18132857202205</v>
      </c>
      <c r="G76" s="422">
        <v>25.938632280140141</v>
      </c>
      <c r="H76" s="422">
        <v>29.129148795860154</v>
      </c>
      <c r="I76" s="422">
        <v>28.486634599524574</v>
      </c>
      <c r="J76" s="422">
        <v>35.354309565254624</v>
      </c>
      <c r="K76" s="422">
        <v>56.263373556396687</v>
      </c>
      <c r="L76" s="422">
        <v>45.138886687506563</v>
      </c>
      <c r="M76" s="422">
        <v>44.142940403603767</v>
      </c>
      <c r="N76" s="422">
        <v>56.189627384601259</v>
      </c>
      <c r="O76" s="422">
        <v>60.200173265171244</v>
      </c>
      <c r="P76" s="422">
        <v>57.460799471601746</v>
      </c>
      <c r="Q76" s="424">
        <v>62.51688368070829</v>
      </c>
    </row>
    <row r="77" spans="2:17" ht="11.25" customHeight="1" x14ac:dyDescent="0.25">
      <c r="B77" s="158" t="s">
        <v>42</v>
      </c>
      <c r="C77" s="361">
        <v>440</v>
      </c>
      <c r="D77" s="356">
        <v>545</v>
      </c>
      <c r="E77" s="356">
        <v>484</v>
      </c>
      <c r="F77" s="356">
        <v>425</v>
      </c>
      <c r="G77" s="356">
        <v>552</v>
      </c>
      <c r="H77" s="356">
        <v>620</v>
      </c>
      <c r="I77" s="356">
        <v>631</v>
      </c>
      <c r="J77" s="356">
        <v>752</v>
      </c>
      <c r="K77" s="356">
        <v>855</v>
      </c>
      <c r="L77" s="356">
        <v>843</v>
      </c>
      <c r="M77" s="356">
        <v>877</v>
      </c>
      <c r="N77" s="356">
        <v>942</v>
      </c>
      <c r="O77" s="356">
        <v>1002</v>
      </c>
      <c r="P77" s="356">
        <v>946</v>
      </c>
      <c r="Q77" s="362">
        <v>810</v>
      </c>
    </row>
    <row r="78" spans="2:17" ht="11.25" customHeight="1" x14ac:dyDescent="0.25">
      <c r="B78" s="159" t="s">
        <v>50</v>
      </c>
      <c r="C78" s="425">
        <v>0.15873015873015872</v>
      </c>
      <c r="D78" s="426">
        <v>0.1580168164685416</v>
      </c>
      <c r="E78" s="426">
        <v>0.17781043350477591</v>
      </c>
      <c r="F78" s="426">
        <v>0.22715125601282737</v>
      </c>
      <c r="G78" s="426">
        <v>0.1997828447339848</v>
      </c>
      <c r="H78" s="426">
        <v>0.2</v>
      </c>
      <c r="I78" s="426">
        <v>0.17885487528344671</v>
      </c>
      <c r="J78" s="426">
        <v>0.22294693151497183</v>
      </c>
      <c r="K78" s="426">
        <v>0.20332936979785968</v>
      </c>
      <c r="L78" s="426">
        <v>0.19141689373297002</v>
      </c>
      <c r="M78" s="426">
        <v>0.19685746352413019</v>
      </c>
      <c r="N78" s="426">
        <v>0.19354838709677419</v>
      </c>
      <c r="O78" s="426">
        <v>0.18002155946819978</v>
      </c>
      <c r="P78" s="426">
        <v>0.17215650591446771</v>
      </c>
      <c r="Q78" s="427">
        <v>0.18689432395016151</v>
      </c>
    </row>
    <row r="79" spans="2:17" ht="11.25" customHeight="1" x14ac:dyDescent="0.25">
      <c r="B79" s="101" t="s">
        <v>45</v>
      </c>
      <c r="C79"/>
      <c r="D79"/>
      <c r="E79"/>
      <c r="F79"/>
      <c r="G79"/>
      <c r="H79"/>
      <c r="I79"/>
      <c r="J79"/>
      <c r="K79"/>
      <c r="L79"/>
      <c r="M79"/>
    </row>
    <row r="81" spans="38:54" ht="11.25" customHeight="1" x14ac:dyDescent="0.25">
      <c r="AL81"/>
      <c r="BB81" s="1"/>
    </row>
  </sheetData>
  <mergeCells count="11">
    <mergeCell ref="AQ39:AT39"/>
    <mergeCell ref="C39:F39"/>
    <mergeCell ref="G39:J39"/>
    <mergeCell ref="O39:R39"/>
    <mergeCell ref="S39:V39"/>
    <mergeCell ref="K39:N39"/>
    <mergeCell ref="AI39:AL39"/>
    <mergeCell ref="W39:Z39"/>
    <mergeCell ref="AA39:AD39"/>
    <mergeCell ref="AE39:AH39"/>
    <mergeCell ref="AM39:AP39"/>
  </mergeCells>
  <pageMargins left="0.7" right="0.7" top="0.75" bottom="0.75" header="0.3" footer="0.3"/>
  <pageSetup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6" tint="-0.249977111117893"/>
  </sheetPr>
  <dimension ref="A1:AH21"/>
  <sheetViews>
    <sheetView showGridLines="0" zoomScaleNormal="100" workbookViewId="0">
      <selection activeCell="Q42" sqref="Q42"/>
    </sheetView>
  </sheetViews>
  <sheetFormatPr defaultColWidth="9.140625" defaultRowHeight="11.25" customHeight="1" x14ac:dyDescent="0.2"/>
  <cols>
    <col min="1" max="1" width="3.28515625" style="8" customWidth="1"/>
    <col min="2" max="2" width="12.42578125" style="8" customWidth="1"/>
    <col min="3" max="18" width="7.42578125" style="8" customWidth="1"/>
    <col min="19" max="19" width="14.7109375" style="8" customWidth="1"/>
    <col min="20" max="30" width="7.42578125" style="8" customWidth="1"/>
    <col min="31" max="31" width="6.42578125" style="8" bestFit="1" customWidth="1"/>
    <col min="32" max="32" width="7.42578125" style="8" customWidth="1"/>
    <col min="33" max="34" width="7.5703125" style="8" customWidth="1"/>
    <col min="35" max="16384" width="9.140625" style="8"/>
  </cols>
  <sheetData>
    <row r="1" spans="1:34" ht="11.25" customHeight="1" x14ac:dyDescent="0.2">
      <c r="A1" s="72"/>
    </row>
    <row r="5" spans="1:34" ht="11.25" customHeight="1" x14ac:dyDescent="0.2">
      <c r="C5" s="91" t="s">
        <v>175</v>
      </c>
      <c r="D5" s="3"/>
      <c r="E5" s="3"/>
      <c r="F5" s="3"/>
      <c r="G5" s="3"/>
      <c r="H5" s="3"/>
      <c r="I5" s="3"/>
      <c r="J5" s="3"/>
      <c r="K5" s="3"/>
      <c r="L5" s="3"/>
      <c r="M5" s="3"/>
      <c r="T5" s="91" t="s">
        <v>176</v>
      </c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4" ht="11.25" customHeight="1" x14ac:dyDescent="0.2">
      <c r="B6" s="1"/>
      <c r="C6" s="160">
        <v>2006</v>
      </c>
      <c r="D6" s="161">
        <v>2007</v>
      </c>
      <c r="E6" s="161">
        <v>2008</v>
      </c>
      <c r="F6" s="161">
        <v>2009</v>
      </c>
      <c r="G6" s="161">
        <v>2010</v>
      </c>
      <c r="H6" s="161">
        <v>2011</v>
      </c>
      <c r="I6" s="161">
        <v>2012</v>
      </c>
      <c r="J6" s="161">
        <v>2013</v>
      </c>
      <c r="K6" s="161">
        <v>2014</v>
      </c>
      <c r="L6" s="161">
        <v>2015</v>
      </c>
      <c r="M6" s="161">
        <v>2016</v>
      </c>
      <c r="N6" s="161">
        <v>2017</v>
      </c>
      <c r="O6" s="161">
        <v>2018</v>
      </c>
      <c r="P6" s="208">
        <v>2019</v>
      </c>
      <c r="Q6" s="367">
        <v>2020</v>
      </c>
      <c r="S6" s="1"/>
      <c r="T6" s="160">
        <v>2006</v>
      </c>
      <c r="U6" s="161">
        <v>2007</v>
      </c>
      <c r="V6" s="161">
        <v>2008</v>
      </c>
      <c r="W6" s="161">
        <v>2009</v>
      </c>
      <c r="X6" s="161">
        <v>2010</v>
      </c>
      <c r="Y6" s="161">
        <v>2011</v>
      </c>
      <c r="Z6" s="161">
        <v>2012</v>
      </c>
      <c r="AA6" s="161">
        <v>2013</v>
      </c>
      <c r="AB6" s="161">
        <v>2014</v>
      </c>
      <c r="AC6" s="161">
        <v>2015</v>
      </c>
      <c r="AD6" s="161">
        <v>2016</v>
      </c>
      <c r="AE6" s="161">
        <v>2017</v>
      </c>
      <c r="AF6" s="161">
        <v>2018</v>
      </c>
      <c r="AG6" s="208">
        <v>2019</v>
      </c>
      <c r="AH6" s="367">
        <v>2020</v>
      </c>
    </row>
    <row r="7" spans="1:34" ht="11.25" customHeight="1" x14ac:dyDescent="0.2">
      <c r="B7" s="157" t="s">
        <v>177</v>
      </c>
      <c r="C7" s="61">
        <v>45</v>
      </c>
      <c r="D7" s="62">
        <v>63</v>
      </c>
      <c r="E7" s="62">
        <v>52</v>
      </c>
      <c r="F7" s="62">
        <v>49</v>
      </c>
      <c r="G7" s="62">
        <v>47</v>
      </c>
      <c r="H7" s="62">
        <v>61</v>
      </c>
      <c r="I7" s="62">
        <v>70</v>
      </c>
      <c r="J7" s="62">
        <v>121</v>
      </c>
      <c r="K7" s="62">
        <v>149</v>
      </c>
      <c r="L7" s="62">
        <v>152</v>
      </c>
      <c r="M7" s="62">
        <v>136</v>
      </c>
      <c r="N7" s="62">
        <v>161</v>
      </c>
      <c r="O7" s="62">
        <v>155</v>
      </c>
      <c r="P7" s="62">
        <v>135</v>
      </c>
      <c r="Q7" s="63">
        <v>68</v>
      </c>
      <c r="S7" s="157" t="s">
        <v>177</v>
      </c>
      <c r="T7" s="538">
        <v>2.0038849999999999</v>
      </c>
      <c r="U7" s="530">
        <v>2.3879869999999994</v>
      </c>
      <c r="V7" s="530">
        <v>1.8275009910000004</v>
      </c>
      <c r="W7" s="530">
        <v>1.7364032700000003</v>
      </c>
      <c r="X7" s="530">
        <v>1.9449490600000001</v>
      </c>
      <c r="Y7" s="530">
        <v>2.129930978</v>
      </c>
      <c r="Z7" s="530">
        <v>2.0838317169999998</v>
      </c>
      <c r="AA7" s="530">
        <v>3.0012457796629999</v>
      </c>
      <c r="AB7" s="530">
        <v>3.9361047715149988</v>
      </c>
      <c r="AC7" s="530">
        <v>3.7538567059999992</v>
      </c>
      <c r="AD7" s="530">
        <v>3.4368048930000006</v>
      </c>
      <c r="AE7" s="530">
        <v>4.9649253241520004</v>
      </c>
      <c r="AF7" s="530">
        <v>4.4401623928020006</v>
      </c>
      <c r="AG7" s="530">
        <v>4.4354571639999998</v>
      </c>
      <c r="AH7" s="531">
        <v>1.942092537048</v>
      </c>
    </row>
    <row r="8" spans="1:34" ht="11.25" customHeight="1" x14ac:dyDescent="0.2">
      <c r="B8" s="158" t="s">
        <v>178</v>
      </c>
      <c r="C8" s="35">
        <v>46</v>
      </c>
      <c r="D8" s="36">
        <v>61</v>
      </c>
      <c r="E8" s="36">
        <v>50</v>
      </c>
      <c r="F8" s="36">
        <v>33</v>
      </c>
      <c r="G8" s="36">
        <v>28</v>
      </c>
      <c r="H8" s="36">
        <v>30</v>
      </c>
      <c r="I8" s="36">
        <v>43</v>
      </c>
      <c r="J8" s="36">
        <v>59</v>
      </c>
      <c r="K8" s="36">
        <v>57</v>
      </c>
      <c r="L8" s="36">
        <v>63</v>
      </c>
      <c r="M8" s="36">
        <v>61</v>
      </c>
      <c r="N8" s="36">
        <v>62</v>
      </c>
      <c r="O8" s="36">
        <v>62</v>
      </c>
      <c r="P8" s="36">
        <v>50</v>
      </c>
      <c r="Q8" s="37">
        <v>42</v>
      </c>
      <c r="S8" s="158" t="s">
        <v>178</v>
      </c>
      <c r="T8" s="539">
        <v>6.8388681809999996</v>
      </c>
      <c r="U8" s="532">
        <v>9.8951903000000012</v>
      </c>
      <c r="V8" s="532">
        <v>7.6337609999999998</v>
      </c>
      <c r="W8" s="532">
        <v>5.3828700000000005</v>
      </c>
      <c r="X8" s="532">
        <v>5.0631390000000005</v>
      </c>
      <c r="Y8" s="532">
        <v>4.79216</v>
      </c>
      <c r="Z8" s="532">
        <v>7.414435000000001</v>
      </c>
      <c r="AA8" s="532">
        <v>9.6456539899999996</v>
      </c>
      <c r="AB8" s="532">
        <v>9.5589714219999991</v>
      </c>
      <c r="AC8" s="532">
        <v>10.174952735441</v>
      </c>
      <c r="AD8" s="532">
        <v>9.6110850402689998</v>
      </c>
      <c r="AE8" s="532">
        <v>10.202614078</v>
      </c>
      <c r="AF8" s="532">
        <v>10.127902534</v>
      </c>
      <c r="AG8" s="532">
        <v>8.389720432999999</v>
      </c>
      <c r="AH8" s="533">
        <v>6.3183384889999994</v>
      </c>
    </row>
    <row r="9" spans="1:34" ht="11.25" customHeight="1" x14ac:dyDescent="0.2">
      <c r="B9" s="158" t="s">
        <v>179</v>
      </c>
      <c r="C9" s="60">
        <v>44</v>
      </c>
      <c r="D9" s="17">
        <v>36</v>
      </c>
      <c r="E9" s="17">
        <v>39</v>
      </c>
      <c r="F9" s="17">
        <v>21</v>
      </c>
      <c r="G9" s="17">
        <v>31</v>
      </c>
      <c r="H9" s="17">
        <v>18</v>
      </c>
      <c r="I9" s="17">
        <v>25</v>
      </c>
      <c r="J9" s="17">
        <v>37</v>
      </c>
      <c r="K9" s="17">
        <v>41</v>
      </c>
      <c r="L9" s="17">
        <v>47</v>
      </c>
      <c r="M9" s="17">
        <v>55</v>
      </c>
      <c r="N9" s="17">
        <v>63</v>
      </c>
      <c r="O9" s="17">
        <v>46</v>
      </c>
      <c r="P9" s="17">
        <v>55</v>
      </c>
      <c r="Q9" s="18">
        <v>30</v>
      </c>
      <c r="S9" s="158" t="s">
        <v>179</v>
      </c>
      <c r="T9" s="540">
        <v>14.876691641000001</v>
      </c>
      <c r="U9" s="534">
        <v>12.623940000000001</v>
      </c>
      <c r="V9" s="534">
        <v>13.26816</v>
      </c>
      <c r="W9" s="534">
        <v>7.0917770262069997</v>
      </c>
      <c r="X9" s="534">
        <v>10.72757</v>
      </c>
      <c r="Y9" s="534">
        <v>6.3623410534799998</v>
      </c>
      <c r="Z9" s="534">
        <v>8.8224587502989991</v>
      </c>
      <c r="AA9" s="534">
        <v>12.207240000000002</v>
      </c>
      <c r="AB9" s="534">
        <v>13.925033129999999</v>
      </c>
      <c r="AC9" s="534">
        <v>15.710192758</v>
      </c>
      <c r="AD9" s="534">
        <v>19.191708059289002</v>
      </c>
      <c r="AE9" s="534">
        <v>21.119766612523001</v>
      </c>
      <c r="AF9" s="534">
        <v>16.044530516000002</v>
      </c>
      <c r="AG9" s="534">
        <v>19.426991829999999</v>
      </c>
      <c r="AH9" s="535">
        <v>11.081584309</v>
      </c>
    </row>
    <row r="10" spans="1:34" ht="11.25" customHeight="1" x14ac:dyDescent="0.2">
      <c r="B10" s="158" t="s">
        <v>55</v>
      </c>
      <c r="C10" s="35">
        <v>27</v>
      </c>
      <c r="D10" s="36">
        <v>33</v>
      </c>
      <c r="E10" s="36">
        <v>29</v>
      </c>
      <c r="F10" s="36">
        <v>16</v>
      </c>
      <c r="G10" s="36">
        <v>16</v>
      </c>
      <c r="H10" s="36">
        <v>21</v>
      </c>
      <c r="I10" s="36">
        <v>21</v>
      </c>
      <c r="J10" s="36">
        <v>27</v>
      </c>
      <c r="K10" s="36">
        <v>33</v>
      </c>
      <c r="L10" s="36">
        <v>26</v>
      </c>
      <c r="M10" s="36">
        <v>38</v>
      </c>
      <c r="N10" s="36">
        <v>42</v>
      </c>
      <c r="O10" s="36">
        <v>34</v>
      </c>
      <c r="P10" s="36">
        <v>34</v>
      </c>
      <c r="Q10" s="37">
        <v>31</v>
      </c>
      <c r="S10" s="158" t="s">
        <v>55</v>
      </c>
      <c r="T10" s="539">
        <v>19.015343015038003</v>
      </c>
      <c r="U10" s="532">
        <v>20.860766999999999</v>
      </c>
      <c r="V10" s="532">
        <v>18.334403234</v>
      </c>
      <c r="W10" s="532">
        <v>10.473000000000001</v>
      </c>
      <c r="X10" s="532">
        <v>11.303300000000002</v>
      </c>
      <c r="Y10" s="532">
        <v>13.647500000000001</v>
      </c>
      <c r="Z10" s="532">
        <v>15.506930000000001</v>
      </c>
      <c r="AA10" s="532">
        <v>19.078769000000001</v>
      </c>
      <c r="AB10" s="532">
        <v>23.176803405999998</v>
      </c>
      <c r="AC10" s="532">
        <v>17.053073446000003</v>
      </c>
      <c r="AD10" s="532">
        <v>26.783559999999998</v>
      </c>
      <c r="AE10" s="532">
        <v>27.194727613999998</v>
      </c>
      <c r="AF10" s="532">
        <v>23.654722556000003</v>
      </c>
      <c r="AG10" s="532">
        <v>22.326513044999999</v>
      </c>
      <c r="AH10" s="533">
        <v>22.477457736999998</v>
      </c>
    </row>
    <row r="11" spans="1:34" ht="11.25" customHeight="1" x14ac:dyDescent="0.2">
      <c r="B11" s="158" t="s">
        <v>180</v>
      </c>
      <c r="C11" s="60">
        <v>29</v>
      </c>
      <c r="D11" s="17">
        <v>30</v>
      </c>
      <c r="E11" s="17">
        <v>26</v>
      </c>
      <c r="F11" s="17">
        <v>21</v>
      </c>
      <c r="G11" s="17">
        <v>7</v>
      </c>
      <c r="H11" s="17">
        <v>21</v>
      </c>
      <c r="I11" s="17">
        <v>23</v>
      </c>
      <c r="J11" s="17">
        <v>18</v>
      </c>
      <c r="K11" s="17">
        <v>38</v>
      </c>
      <c r="L11" s="17">
        <v>34</v>
      </c>
      <c r="M11" s="17">
        <v>30</v>
      </c>
      <c r="N11" s="17">
        <v>34</v>
      </c>
      <c r="O11" s="17">
        <v>39</v>
      </c>
      <c r="P11" s="17">
        <v>51</v>
      </c>
      <c r="Q11" s="18">
        <v>43</v>
      </c>
      <c r="S11" s="158" t="s">
        <v>180</v>
      </c>
      <c r="T11" s="540">
        <v>54.119263821464003</v>
      </c>
      <c r="U11" s="534">
        <v>54.041226000000002</v>
      </c>
      <c r="V11" s="534">
        <v>47.571249999999999</v>
      </c>
      <c r="W11" s="534">
        <v>44.764254999999999</v>
      </c>
      <c r="X11" s="534">
        <v>11.664</v>
      </c>
      <c r="Y11" s="534">
        <v>43.553718753434993</v>
      </c>
      <c r="Z11" s="534">
        <v>46.734237747104999</v>
      </c>
      <c r="AA11" s="534">
        <v>38.749000000000002</v>
      </c>
      <c r="AB11" s="534">
        <v>73.467860000000002</v>
      </c>
      <c r="AC11" s="534">
        <v>64.122103037374004</v>
      </c>
      <c r="AD11" s="534">
        <v>63.399000000000001</v>
      </c>
      <c r="AE11" s="534">
        <v>75.129423348000003</v>
      </c>
      <c r="AF11" s="534">
        <v>76.407649546000002</v>
      </c>
      <c r="AG11" s="534">
        <v>110.40972307</v>
      </c>
      <c r="AH11" s="535">
        <v>72.955959000000007</v>
      </c>
    </row>
    <row r="12" spans="1:34" ht="11.25" customHeight="1" x14ac:dyDescent="0.2">
      <c r="B12" s="159" t="s">
        <v>181</v>
      </c>
      <c r="C12" s="32">
        <v>6</v>
      </c>
      <c r="D12" s="33">
        <v>11</v>
      </c>
      <c r="E12" s="33">
        <v>7</v>
      </c>
      <c r="F12" s="33">
        <v>3</v>
      </c>
      <c r="G12" s="33">
        <v>1</v>
      </c>
      <c r="H12" s="33">
        <v>0</v>
      </c>
      <c r="I12" s="33">
        <v>3</v>
      </c>
      <c r="J12" s="33">
        <v>8</v>
      </c>
      <c r="K12" s="33">
        <v>8</v>
      </c>
      <c r="L12" s="33">
        <v>4</v>
      </c>
      <c r="M12" s="33">
        <v>14</v>
      </c>
      <c r="N12" s="33">
        <v>12</v>
      </c>
      <c r="O12" s="33">
        <v>8</v>
      </c>
      <c r="P12" s="33">
        <v>14</v>
      </c>
      <c r="Q12" s="34">
        <v>10</v>
      </c>
      <c r="S12" s="159" t="s">
        <v>181</v>
      </c>
      <c r="T12" s="541">
        <v>56.201000000000001</v>
      </c>
      <c r="U12" s="536">
        <v>136.22629999999998</v>
      </c>
      <c r="V12" s="536">
        <v>73.235674843386008</v>
      </c>
      <c r="W12" s="536">
        <v>27.619700000000002</v>
      </c>
      <c r="X12" s="536">
        <v>17.5</v>
      </c>
      <c r="Y12" s="536">
        <v>0</v>
      </c>
      <c r="Z12" s="536">
        <v>22.519232807556001</v>
      </c>
      <c r="AA12" s="536">
        <v>76.725399999999993</v>
      </c>
      <c r="AB12" s="536">
        <v>54.444800000000001</v>
      </c>
      <c r="AC12" s="536">
        <v>45.298630000000003</v>
      </c>
      <c r="AD12" s="536">
        <v>102.88500000000001</v>
      </c>
      <c r="AE12" s="536">
        <v>119.13052</v>
      </c>
      <c r="AF12" s="536">
        <v>90.522199999999998</v>
      </c>
      <c r="AG12" s="536">
        <v>155.5224</v>
      </c>
      <c r="AH12" s="537">
        <v>88.447999999999993</v>
      </c>
    </row>
    <row r="13" spans="1:34" ht="11.25" customHeight="1" x14ac:dyDescent="0.2">
      <c r="B13" s="101" t="s">
        <v>45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S13" s="101" t="s">
        <v>45</v>
      </c>
      <c r="T13" s="1"/>
      <c r="U13" s="1"/>
      <c r="V13" s="1"/>
      <c r="W13" s="1"/>
      <c r="X13" s="1"/>
      <c r="Y13" s="1"/>
      <c r="Z13" s="1"/>
      <c r="AA13" s="1"/>
      <c r="AB13" s="1"/>
      <c r="AE13" s="1"/>
    </row>
    <row r="14" spans="1:34" ht="11.25" customHeight="1" x14ac:dyDescent="0.2">
      <c r="B14" s="1"/>
      <c r="C14" s="160">
        <v>2006</v>
      </c>
      <c r="D14" s="161">
        <v>2007</v>
      </c>
      <c r="E14" s="161">
        <v>2008</v>
      </c>
      <c r="F14" s="161">
        <v>2009</v>
      </c>
      <c r="G14" s="161">
        <v>2010</v>
      </c>
      <c r="H14" s="161">
        <v>2011</v>
      </c>
      <c r="I14" s="161">
        <v>2012</v>
      </c>
      <c r="J14" s="161">
        <v>2013</v>
      </c>
      <c r="K14" s="161">
        <v>2014</v>
      </c>
      <c r="L14" s="161">
        <v>2015</v>
      </c>
      <c r="M14" s="161">
        <v>2016</v>
      </c>
      <c r="N14" s="161">
        <v>2017</v>
      </c>
      <c r="O14" s="161">
        <v>2018</v>
      </c>
      <c r="P14" s="208">
        <v>2019</v>
      </c>
      <c r="Q14" s="367">
        <v>2020</v>
      </c>
      <c r="S14" s="1"/>
      <c r="T14" s="160">
        <v>2006</v>
      </c>
      <c r="U14" s="161">
        <v>2007</v>
      </c>
      <c r="V14" s="161">
        <v>2008</v>
      </c>
      <c r="W14" s="161">
        <v>2009</v>
      </c>
      <c r="X14" s="161">
        <v>2010</v>
      </c>
      <c r="Y14" s="161">
        <v>2011</v>
      </c>
      <c r="Z14" s="161">
        <v>2012</v>
      </c>
      <c r="AA14" s="161">
        <v>2013</v>
      </c>
      <c r="AB14" s="161">
        <v>2014</v>
      </c>
      <c r="AC14" s="161">
        <v>2015</v>
      </c>
      <c r="AD14" s="161">
        <v>2016</v>
      </c>
      <c r="AE14" s="161">
        <v>2017</v>
      </c>
      <c r="AF14" s="161">
        <v>2018</v>
      </c>
      <c r="AG14" s="208">
        <v>2019</v>
      </c>
      <c r="AH14" s="367">
        <v>2020</v>
      </c>
    </row>
    <row r="15" spans="1:34" ht="11.25" customHeight="1" x14ac:dyDescent="0.2">
      <c r="B15" s="157" t="s">
        <v>177</v>
      </c>
      <c r="C15" s="38">
        <f>C7/SUM(C$7:C$12)</f>
        <v>0.22842639593908629</v>
      </c>
      <c r="D15" s="39">
        <f t="shared" ref="D15:I15" si="0">D7/SUM(D$7:D$12)</f>
        <v>0.26923076923076922</v>
      </c>
      <c r="E15" s="39">
        <f t="shared" si="0"/>
        <v>0.25615763546798032</v>
      </c>
      <c r="F15" s="39">
        <f t="shared" si="0"/>
        <v>0.34265734265734266</v>
      </c>
      <c r="G15" s="39">
        <f t="shared" si="0"/>
        <v>0.36153846153846153</v>
      </c>
      <c r="H15" s="39">
        <f t="shared" si="0"/>
        <v>0.40397350993377484</v>
      </c>
      <c r="I15" s="39">
        <f t="shared" si="0"/>
        <v>0.3783783783783784</v>
      </c>
      <c r="J15" s="39">
        <f t="shared" ref="J15:Q15" si="1">J7/SUM(J$7:J$12)</f>
        <v>0.44814814814814813</v>
      </c>
      <c r="K15" s="39">
        <f t="shared" si="1"/>
        <v>0.45705521472392641</v>
      </c>
      <c r="L15" s="39">
        <f t="shared" si="1"/>
        <v>0.46625766871165641</v>
      </c>
      <c r="M15" s="39">
        <f t="shared" si="1"/>
        <v>0.40718562874251496</v>
      </c>
      <c r="N15" s="39">
        <f t="shared" si="1"/>
        <v>0.43048128342245989</v>
      </c>
      <c r="O15" s="39">
        <f t="shared" si="1"/>
        <v>0.45058139534883723</v>
      </c>
      <c r="P15" s="39">
        <f t="shared" si="1"/>
        <v>0.39823008849557523</v>
      </c>
      <c r="Q15" s="40">
        <f t="shared" si="1"/>
        <v>0.30357142857142855</v>
      </c>
      <c r="S15" s="157" t="s">
        <v>177</v>
      </c>
      <c r="T15" s="80">
        <f>T7/SUM(T$7:T$12)</f>
        <v>1.3092576679344688E-2</v>
      </c>
      <c r="U15" s="81">
        <f t="shared" ref="U15" si="2">U7/SUM(U$7:U$12)</f>
        <v>1.0117070980853585E-2</v>
      </c>
      <c r="V15" s="81">
        <f t="shared" ref="V15:AH15" si="3">V7/SUM(V$7:V$12)</f>
        <v>1.1289877820594088E-2</v>
      </c>
      <c r="W15" s="81">
        <f t="shared" si="3"/>
        <v>1.7888523254405965E-2</v>
      </c>
      <c r="X15" s="81">
        <f t="shared" si="3"/>
        <v>3.3416670300416687E-2</v>
      </c>
      <c r="Y15" s="81">
        <f t="shared" si="3"/>
        <v>3.0217937328824915E-2</v>
      </c>
      <c r="Z15" s="81">
        <f t="shared" si="3"/>
        <v>2.0215453569609521E-2</v>
      </c>
      <c r="AA15" s="81">
        <f t="shared" si="3"/>
        <v>1.8827529319873759E-2</v>
      </c>
      <c r="AB15" s="81">
        <f t="shared" si="3"/>
        <v>2.2049824619092811E-2</v>
      </c>
      <c r="AC15" s="81">
        <f t="shared" si="3"/>
        <v>2.404579571447571E-2</v>
      </c>
      <c r="AD15" s="81">
        <f t="shared" si="3"/>
        <v>1.5253864651355283E-2</v>
      </c>
      <c r="AE15" s="81">
        <f t="shared" si="3"/>
        <v>1.9263161485726144E-2</v>
      </c>
      <c r="AF15" s="81">
        <f t="shared" si="3"/>
        <v>2.0073323913167539E-2</v>
      </c>
      <c r="AG15" s="81">
        <f t="shared" si="3"/>
        <v>1.3838713351643221E-2</v>
      </c>
      <c r="AH15" s="466">
        <f t="shared" si="3"/>
        <v>9.5564400091396814E-3</v>
      </c>
    </row>
    <row r="16" spans="1:34" ht="11.25" customHeight="1" x14ac:dyDescent="0.2">
      <c r="B16" s="158" t="s">
        <v>178</v>
      </c>
      <c r="C16" s="23">
        <f t="shared" ref="C16:I16" si="4">C8/SUM(C$7:C$12)</f>
        <v>0.233502538071066</v>
      </c>
      <c r="D16" s="24">
        <f t="shared" si="4"/>
        <v>0.2606837606837607</v>
      </c>
      <c r="E16" s="24">
        <f t="shared" si="4"/>
        <v>0.24630541871921183</v>
      </c>
      <c r="F16" s="24">
        <f t="shared" si="4"/>
        <v>0.23076923076923078</v>
      </c>
      <c r="G16" s="24">
        <f t="shared" si="4"/>
        <v>0.2153846153846154</v>
      </c>
      <c r="H16" s="24">
        <f t="shared" si="4"/>
        <v>0.19867549668874171</v>
      </c>
      <c r="I16" s="24">
        <f t="shared" si="4"/>
        <v>0.23243243243243245</v>
      </c>
      <c r="J16" s="24">
        <f t="shared" ref="J16:Q16" si="5">J8/SUM(J$7:J$12)</f>
        <v>0.21851851851851853</v>
      </c>
      <c r="K16" s="24">
        <f t="shared" si="5"/>
        <v>0.17484662576687116</v>
      </c>
      <c r="L16" s="24">
        <f t="shared" si="5"/>
        <v>0.19325153374233128</v>
      </c>
      <c r="M16" s="24">
        <f t="shared" si="5"/>
        <v>0.18263473053892215</v>
      </c>
      <c r="N16" s="24">
        <f t="shared" si="5"/>
        <v>0.16577540106951871</v>
      </c>
      <c r="O16" s="24">
        <f t="shared" si="5"/>
        <v>0.18023255813953487</v>
      </c>
      <c r="P16" s="24">
        <f t="shared" si="5"/>
        <v>0.14749262536873156</v>
      </c>
      <c r="Q16" s="25">
        <f t="shared" si="5"/>
        <v>0.1875</v>
      </c>
      <c r="S16" s="158" t="s">
        <v>178</v>
      </c>
      <c r="T16" s="82">
        <f t="shared" ref="T16:U16" si="6">T8/SUM(T$7:T$12)</f>
        <v>4.4682407453358365E-2</v>
      </c>
      <c r="U16" s="83">
        <f t="shared" si="6"/>
        <v>4.1922482255621125E-2</v>
      </c>
      <c r="V16" s="83">
        <f t="shared" ref="V16:AH16" si="7">V8/SUM(V$7:V$12)</f>
        <v>4.7159607259340812E-2</v>
      </c>
      <c r="W16" s="83">
        <f t="shared" si="7"/>
        <v>5.5454626718391423E-2</v>
      </c>
      <c r="X16" s="83">
        <f t="shared" si="7"/>
        <v>8.6991094074300057E-2</v>
      </c>
      <c r="Y16" s="83">
        <f t="shared" si="7"/>
        <v>6.7987738591265098E-2</v>
      </c>
      <c r="Z16" s="83">
        <f t="shared" si="7"/>
        <v>7.1928152961973454E-2</v>
      </c>
      <c r="AA16" s="83">
        <f t="shared" si="7"/>
        <v>6.050948394052353E-2</v>
      </c>
      <c r="AB16" s="83">
        <f t="shared" si="7"/>
        <v>5.3548788873547651E-2</v>
      </c>
      <c r="AC16" s="83">
        <f t="shared" si="7"/>
        <v>6.5176924438750838E-2</v>
      </c>
      <c r="AD16" s="83">
        <f t="shared" si="7"/>
        <v>4.2657699497440991E-2</v>
      </c>
      <c r="AE16" s="83">
        <f t="shared" si="7"/>
        <v>3.9584603942582897E-2</v>
      </c>
      <c r="AF16" s="83">
        <f t="shared" si="7"/>
        <v>4.5786764118255094E-2</v>
      </c>
      <c r="AG16" s="83">
        <f t="shared" si="7"/>
        <v>2.6176092312434073E-2</v>
      </c>
      <c r="AH16" s="467">
        <f t="shared" si="7"/>
        <v>3.1090600254994136E-2</v>
      </c>
    </row>
    <row r="17" spans="2:34" ht="11.25" customHeight="1" x14ac:dyDescent="0.2">
      <c r="B17" s="158" t="s">
        <v>179</v>
      </c>
      <c r="C17" s="41">
        <f t="shared" ref="C17:I17" si="8">C9/SUM(C$7:C$12)</f>
        <v>0.2233502538071066</v>
      </c>
      <c r="D17" s="42">
        <f t="shared" si="8"/>
        <v>0.15384615384615385</v>
      </c>
      <c r="E17" s="42">
        <f t="shared" si="8"/>
        <v>0.19211822660098521</v>
      </c>
      <c r="F17" s="42">
        <f t="shared" si="8"/>
        <v>0.14685314685314685</v>
      </c>
      <c r="G17" s="42">
        <f t="shared" si="8"/>
        <v>0.23846153846153847</v>
      </c>
      <c r="H17" s="42">
        <f t="shared" si="8"/>
        <v>0.11920529801324503</v>
      </c>
      <c r="I17" s="42">
        <f t="shared" si="8"/>
        <v>0.13513513513513514</v>
      </c>
      <c r="J17" s="42">
        <f t="shared" ref="J17:Q17" si="9">J9/SUM(J$7:J$12)</f>
        <v>0.13703703703703704</v>
      </c>
      <c r="K17" s="42">
        <f t="shared" si="9"/>
        <v>0.12576687116564417</v>
      </c>
      <c r="L17" s="42">
        <f t="shared" si="9"/>
        <v>0.14417177914110429</v>
      </c>
      <c r="M17" s="42">
        <f t="shared" si="9"/>
        <v>0.16467065868263472</v>
      </c>
      <c r="N17" s="42">
        <f t="shared" si="9"/>
        <v>0.16844919786096257</v>
      </c>
      <c r="O17" s="42">
        <f t="shared" si="9"/>
        <v>0.13372093023255813</v>
      </c>
      <c r="P17" s="42">
        <f t="shared" si="9"/>
        <v>0.16224188790560473</v>
      </c>
      <c r="Q17" s="43">
        <f t="shared" si="9"/>
        <v>0.13392857142857142</v>
      </c>
      <c r="S17" s="158" t="s">
        <v>179</v>
      </c>
      <c r="T17" s="84">
        <f t="shared" ref="T17:U17" si="10">T9/SUM(T$7:T$12)</f>
        <v>9.7198305314306302E-2</v>
      </c>
      <c r="U17" s="85">
        <f t="shared" si="10"/>
        <v>5.3483246365259467E-2</v>
      </c>
      <c r="V17" s="85">
        <f t="shared" ref="V17:AH17" si="11">V9/SUM(V$7:V$12)</f>
        <v>8.1967619192439403E-2</v>
      </c>
      <c r="W17" s="85">
        <f t="shared" si="11"/>
        <v>7.3059882136921966E-2</v>
      </c>
      <c r="X17" s="85">
        <f t="shared" si="11"/>
        <v>0.18431314073317737</v>
      </c>
      <c r="Y17" s="85">
        <f t="shared" si="11"/>
        <v>9.0264344340020453E-2</v>
      </c>
      <c r="Z17" s="85">
        <f t="shared" si="11"/>
        <v>8.5587527909032526E-2</v>
      </c>
      <c r="AA17" s="85">
        <f t="shared" si="11"/>
        <v>7.6578922850011596E-2</v>
      </c>
      <c r="AB17" s="85">
        <f t="shared" si="11"/>
        <v>7.8007206656081005E-2</v>
      </c>
      <c r="AC17" s="85">
        <f t="shared" si="11"/>
        <v>0.10063359240380759</v>
      </c>
      <c r="AD17" s="85">
        <f t="shared" si="11"/>
        <v>8.5180196804590255E-2</v>
      </c>
      <c r="AE17" s="85">
        <f t="shared" si="11"/>
        <v>8.194150933526162E-2</v>
      </c>
      <c r="AF17" s="85">
        <f t="shared" si="11"/>
        <v>7.2534972730834313E-2</v>
      </c>
      <c r="AG17" s="85">
        <f t="shared" si="11"/>
        <v>6.061259556334761E-2</v>
      </c>
      <c r="AH17" s="468">
        <f t="shared" si="11"/>
        <v>5.4529067814735502E-2</v>
      </c>
    </row>
    <row r="18" spans="2:34" ht="11.25" customHeight="1" x14ac:dyDescent="0.2">
      <c r="B18" s="158" t="s">
        <v>55</v>
      </c>
      <c r="C18" s="23">
        <f t="shared" ref="C18:I18" si="12">C10/SUM(C$7:C$12)</f>
        <v>0.13705583756345177</v>
      </c>
      <c r="D18" s="24">
        <f t="shared" si="12"/>
        <v>0.14102564102564102</v>
      </c>
      <c r="E18" s="24">
        <f t="shared" si="12"/>
        <v>0.14285714285714285</v>
      </c>
      <c r="F18" s="24">
        <f t="shared" si="12"/>
        <v>0.11188811188811189</v>
      </c>
      <c r="G18" s="24">
        <f t="shared" si="12"/>
        <v>0.12307692307692308</v>
      </c>
      <c r="H18" s="24">
        <f t="shared" si="12"/>
        <v>0.13907284768211919</v>
      </c>
      <c r="I18" s="24">
        <f t="shared" si="12"/>
        <v>0.11351351351351352</v>
      </c>
      <c r="J18" s="24">
        <f t="shared" ref="J18:Q18" si="13">J10/SUM(J$7:J$12)</f>
        <v>0.1</v>
      </c>
      <c r="K18" s="24">
        <f t="shared" si="13"/>
        <v>0.10122699386503067</v>
      </c>
      <c r="L18" s="24">
        <f t="shared" si="13"/>
        <v>7.9754601226993863E-2</v>
      </c>
      <c r="M18" s="24">
        <f t="shared" si="13"/>
        <v>0.11377245508982035</v>
      </c>
      <c r="N18" s="24">
        <f t="shared" si="13"/>
        <v>0.11229946524064172</v>
      </c>
      <c r="O18" s="24">
        <f t="shared" si="13"/>
        <v>9.8837209302325577E-2</v>
      </c>
      <c r="P18" s="24">
        <f t="shared" si="13"/>
        <v>0.10029498525073746</v>
      </c>
      <c r="Q18" s="25">
        <f t="shared" si="13"/>
        <v>0.13839285714285715</v>
      </c>
      <c r="S18" s="158" t="s">
        <v>55</v>
      </c>
      <c r="T18" s="82">
        <f t="shared" ref="T18:U18" si="14">T10/SUM(T$7:T$12)</f>
        <v>0.12423858480323295</v>
      </c>
      <c r="U18" s="83">
        <f t="shared" si="14"/>
        <v>8.8379819678267996E-2</v>
      </c>
      <c r="V18" s="83">
        <f t="shared" ref="V18:AH18" si="15">V10/SUM(V$7:V$12)</f>
        <v>0.11326569640441037</v>
      </c>
      <c r="W18" s="83">
        <f t="shared" si="15"/>
        <v>0.10789342964286958</v>
      </c>
      <c r="X18" s="83">
        <f t="shared" si="15"/>
        <v>0.19420490601779564</v>
      </c>
      <c r="Y18" s="83">
        <f t="shared" si="15"/>
        <v>0.19362096892096475</v>
      </c>
      <c r="Z18" s="83">
        <f t="shared" si="15"/>
        <v>0.15043423173992557</v>
      </c>
      <c r="AA18" s="83">
        <f t="shared" si="15"/>
        <v>0.11968566025769894</v>
      </c>
      <c r="AB18" s="83">
        <f t="shared" si="15"/>
        <v>0.12983507299700076</v>
      </c>
      <c r="AC18" s="83">
        <f t="shared" si="15"/>
        <v>0.1092355815636364</v>
      </c>
      <c r="AD18" s="83">
        <f t="shared" si="15"/>
        <v>0.11887576159868241</v>
      </c>
      <c r="AE18" s="83">
        <f t="shared" si="15"/>
        <v>0.10551144184193578</v>
      </c>
      <c r="AF18" s="83">
        <f t="shared" si="15"/>
        <v>0.10693953642606611</v>
      </c>
      <c r="AG18" s="83">
        <f t="shared" si="15"/>
        <v>6.9659158627256676E-2</v>
      </c>
      <c r="AH18" s="467">
        <f t="shared" si="15"/>
        <v>0.11060465571229577</v>
      </c>
    </row>
    <row r="19" spans="2:34" ht="11.25" customHeight="1" x14ac:dyDescent="0.2">
      <c r="B19" s="158" t="s">
        <v>180</v>
      </c>
      <c r="C19" s="41">
        <f t="shared" ref="C19:I19" si="16">C11/SUM(C$7:C$12)</f>
        <v>0.14720812182741116</v>
      </c>
      <c r="D19" s="42">
        <f t="shared" si="16"/>
        <v>0.12820512820512819</v>
      </c>
      <c r="E19" s="42">
        <f t="shared" si="16"/>
        <v>0.12807881773399016</v>
      </c>
      <c r="F19" s="42">
        <f t="shared" si="16"/>
        <v>0.14685314685314685</v>
      </c>
      <c r="G19" s="42">
        <f t="shared" si="16"/>
        <v>5.3846153846153849E-2</v>
      </c>
      <c r="H19" s="42">
        <f t="shared" si="16"/>
        <v>0.13907284768211919</v>
      </c>
      <c r="I19" s="42">
        <f t="shared" si="16"/>
        <v>0.12432432432432433</v>
      </c>
      <c r="J19" s="42">
        <f t="shared" ref="J19:Q19" si="17">J11/SUM(J$7:J$12)</f>
        <v>6.6666666666666666E-2</v>
      </c>
      <c r="K19" s="42">
        <f t="shared" si="17"/>
        <v>0.1165644171779141</v>
      </c>
      <c r="L19" s="42">
        <f t="shared" si="17"/>
        <v>0.10429447852760736</v>
      </c>
      <c r="M19" s="42">
        <f t="shared" si="17"/>
        <v>8.9820359281437126E-2</v>
      </c>
      <c r="N19" s="42">
        <f t="shared" si="17"/>
        <v>9.0909090909090912E-2</v>
      </c>
      <c r="O19" s="42">
        <f t="shared" si="17"/>
        <v>0.11337209302325581</v>
      </c>
      <c r="P19" s="42">
        <f t="shared" si="17"/>
        <v>0.15044247787610621</v>
      </c>
      <c r="Q19" s="43">
        <f t="shared" si="17"/>
        <v>0.19196428571428573</v>
      </c>
      <c r="S19" s="158" t="s">
        <v>180</v>
      </c>
      <c r="T19" s="84">
        <f t="shared" ref="T19:U19" si="18">T11/SUM(T$7:T$12)</f>
        <v>0.35359345042864354</v>
      </c>
      <c r="U19" s="85">
        <f t="shared" si="18"/>
        <v>0.22895389268632971</v>
      </c>
      <c r="V19" s="85">
        <f t="shared" ref="V19:AH19" si="19">V11/SUM(V$7:V$12)</f>
        <v>0.29388416362994813</v>
      </c>
      <c r="W19" s="85">
        <f t="shared" si="19"/>
        <v>0.46116384964747181</v>
      </c>
      <c r="X19" s="85">
        <f t="shared" si="19"/>
        <v>0.2004021855379905</v>
      </c>
      <c r="Y19" s="85">
        <f t="shared" si="19"/>
        <v>0.6179090108189248</v>
      </c>
      <c r="Z19" s="85">
        <f t="shared" si="19"/>
        <v>0.45337337251388704</v>
      </c>
      <c r="AA19" s="85">
        <f t="shared" si="19"/>
        <v>0.24308170245813954</v>
      </c>
      <c r="AB19" s="85">
        <f t="shared" si="19"/>
        <v>0.41156257827876547</v>
      </c>
      <c r="AC19" s="85">
        <f t="shared" si="19"/>
        <v>0.41074210103832826</v>
      </c>
      <c r="AD19" s="85">
        <f t="shared" si="19"/>
        <v>0.28138919581993083</v>
      </c>
      <c r="AE19" s="85">
        <f t="shared" si="19"/>
        <v>0.29149083214644167</v>
      </c>
      <c r="AF19" s="85">
        <f t="shared" si="19"/>
        <v>0.34542779364715032</v>
      </c>
      <c r="AG19" s="85">
        <f t="shared" si="19"/>
        <v>0.34448050162705612</v>
      </c>
      <c r="AH19" s="468">
        <f t="shared" si="19"/>
        <v>0.35899383381211286</v>
      </c>
    </row>
    <row r="20" spans="2:34" ht="11.25" customHeight="1" x14ac:dyDescent="0.2">
      <c r="B20" s="159" t="s">
        <v>181</v>
      </c>
      <c r="C20" s="26">
        <f t="shared" ref="C20:I20" si="20">C12/SUM(C$7:C$12)</f>
        <v>3.0456852791878174E-2</v>
      </c>
      <c r="D20" s="27">
        <f t="shared" si="20"/>
        <v>4.7008547008547008E-2</v>
      </c>
      <c r="E20" s="27">
        <f t="shared" si="20"/>
        <v>3.4482758620689655E-2</v>
      </c>
      <c r="F20" s="27">
        <f t="shared" si="20"/>
        <v>2.097902097902098E-2</v>
      </c>
      <c r="G20" s="27">
        <f t="shared" si="20"/>
        <v>7.6923076923076927E-3</v>
      </c>
      <c r="H20" s="27">
        <f t="shared" si="20"/>
        <v>0</v>
      </c>
      <c r="I20" s="27">
        <f t="shared" si="20"/>
        <v>1.6216216216216217E-2</v>
      </c>
      <c r="J20" s="27">
        <f t="shared" ref="J20:Q20" si="21">J12/SUM(J$7:J$12)</f>
        <v>2.9629629629629631E-2</v>
      </c>
      <c r="K20" s="27">
        <f t="shared" si="21"/>
        <v>2.4539877300613498E-2</v>
      </c>
      <c r="L20" s="27">
        <f t="shared" si="21"/>
        <v>1.2269938650306749E-2</v>
      </c>
      <c r="M20" s="27">
        <f t="shared" si="21"/>
        <v>4.1916167664670656E-2</v>
      </c>
      <c r="N20" s="27">
        <f t="shared" si="21"/>
        <v>3.2085561497326207E-2</v>
      </c>
      <c r="O20" s="27">
        <f t="shared" si="21"/>
        <v>2.3255813953488372E-2</v>
      </c>
      <c r="P20" s="27">
        <f t="shared" si="21"/>
        <v>4.1297935103244837E-2</v>
      </c>
      <c r="Q20" s="28">
        <f t="shared" si="21"/>
        <v>4.4642857142857144E-2</v>
      </c>
      <c r="S20" s="159" t="s">
        <v>181</v>
      </c>
      <c r="T20" s="86">
        <f t="shared" ref="T20:U20" si="22">T12/SUM(T$7:T$12)</f>
        <v>0.36719467532111416</v>
      </c>
      <c r="U20" s="87">
        <f t="shared" si="22"/>
        <v>0.57714348803366811</v>
      </c>
      <c r="V20" s="87">
        <f t="shared" ref="V20:AH20" si="23">V12/SUM(V$7:V$12)</f>
        <v>0.45243303569326704</v>
      </c>
      <c r="W20" s="87">
        <f t="shared" si="23"/>
        <v>0.28453968859993933</v>
      </c>
      <c r="X20" s="87">
        <f t="shared" si="23"/>
        <v>0.30067200333631977</v>
      </c>
      <c r="Y20" s="87">
        <f t="shared" si="23"/>
        <v>0</v>
      </c>
      <c r="Z20" s="87">
        <f t="shared" si="23"/>
        <v>0.21846126130557203</v>
      </c>
      <c r="AA20" s="87">
        <f t="shared" si="23"/>
        <v>0.48131670117375253</v>
      </c>
      <c r="AB20" s="87">
        <f t="shared" si="23"/>
        <v>0.30499652857551218</v>
      </c>
      <c r="AC20" s="87">
        <f t="shared" si="23"/>
        <v>0.29016600484100125</v>
      </c>
      <c r="AD20" s="87">
        <f t="shared" si="23"/>
        <v>0.45664328162800016</v>
      </c>
      <c r="AE20" s="87">
        <f t="shared" si="23"/>
        <v>0.46220845124805188</v>
      </c>
      <c r="AF20" s="87">
        <f t="shared" si="23"/>
        <v>0.40923760916452662</v>
      </c>
      <c r="AG20" s="87">
        <f t="shared" si="23"/>
        <v>0.48523293851826227</v>
      </c>
      <c r="AH20" s="469">
        <f t="shared" si="23"/>
        <v>0.43522540239672197</v>
      </c>
    </row>
    <row r="21" spans="2:34" ht="11.25" customHeight="1" x14ac:dyDescent="0.2">
      <c r="B21" s="101" t="s">
        <v>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S21" s="101" t="s">
        <v>45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6" tint="-0.249977111117893"/>
  </sheetPr>
  <dimension ref="A1:AH71"/>
  <sheetViews>
    <sheetView showGridLines="0" zoomScaleNormal="100" workbookViewId="0">
      <selection activeCell="AD48" sqref="AD48"/>
    </sheetView>
  </sheetViews>
  <sheetFormatPr defaultColWidth="9.140625" defaultRowHeight="11.25" customHeight="1" x14ac:dyDescent="0.2"/>
  <cols>
    <col min="1" max="1" width="3.28515625" style="203" customWidth="1"/>
    <col min="2" max="2" width="24.7109375" style="203" bestFit="1" customWidth="1"/>
    <col min="3" max="18" width="6.42578125" style="203" customWidth="1"/>
    <col min="19" max="19" width="24.28515625" style="203" bestFit="1" customWidth="1"/>
    <col min="20" max="33" width="6.42578125" style="203" customWidth="1"/>
    <col min="34" max="34" width="6.28515625" style="203" customWidth="1"/>
    <col min="35" max="16384" width="9.140625" style="203"/>
  </cols>
  <sheetData>
    <row r="1" spans="1:34" ht="11.25" customHeight="1" x14ac:dyDescent="0.2">
      <c r="A1" s="202"/>
    </row>
    <row r="3" spans="1:34" ht="11.25" customHeight="1" x14ac:dyDescent="0.2">
      <c r="C3" s="204"/>
    </row>
    <row r="4" spans="1:34" ht="11.25" customHeight="1" x14ac:dyDescent="0.2">
      <c r="C4" s="204"/>
    </row>
    <row r="5" spans="1:34" ht="11.25" customHeight="1" x14ac:dyDescent="0.2">
      <c r="C5" s="205" t="s">
        <v>182</v>
      </c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T5" s="205" t="s">
        <v>183</v>
      </c>
      <c r="U5" s="206"/>
      <c r="V5" s="206"/>
      <c r="W5" s="206"/>
      <c r="X5" s="206"/>
      <c r="Y5" s="206"/>
      <c r="Z5" s="206"/>
      <c r="AA5" s="206"/>
      <c r="AB5" s="206"/>
      <c r="AC5" s="206"/>
    </row>
    <row r="6" spans="1:34" ht="11.25" customHeight="1" x14ac:dyDescent="0.2">
      <c r="C6" s="207">
        <v>2006</v>
      </c>
      <c r="D6" s="208">
        <v>2007</v>
      </c>
      <c r="E6" s="208">
        <v>2008</v>
      </c>
      <c r="F6" s="208">
        <v>2009</v>
      </c>
      <c r="G6" s="208">
        <v>2010</v>
      </c>
      <c r="H6" s="208">
        <v>2011</v>
      </c>
      <c r="I6" s="208">
        <v>2012</v>
      </c>
      <c r="J6" s="208">
        <v>2013</v>
      </c>
      <c r="K6" s="208">
        <v>2014</v>
      </c>
      <c r="L6" s="208">
        <v>2015</v>
      </c>
      <c r="M6" s="208">
        <v>2016</v>
      </c>
      <c r="N6" s="208">
        <v>2017</v>
      </c>
      <c r="O6" s="208">
        <v>2018</v>
      </c>
      <c r="P6" s="208">
        <v>2019</v>
      </c>
      <c r="Q6" s="367">
        <v>2020</v>
      </c>
      <c r="T6" s="207">
        <v>2006</v>
      </c>
      <c r="U6" s="208">
        <v>2007</v>
      </c>
      <c r="V6" s="208">
        <v>2008</v>
      </c>
      <c r="W6" s="208">
        <v>2009</v>
      </c>
      <c r="X6" s="208">
        <v>2010</v>
      </c>
      <c r="Y6" s="208">
        <v>2011</v>
      </c>
      <c r="Z6" s="208">
        <v>2012</v>
      </c>
      <c r="AA6" s="208">
        <v>2013</v>
      </c>
      <c r="AB6" s="208">
        <v>2014</v>
      </c>
      <c r="AC6" s="208">
        <v>2015</v>
      </c>
      <c r="AD6" s="208">
        <v>2016</v>
      </c>
      <c r="AE6" s="208">
        <v>2017</v>
      </c>
      <c r="AF6" s="208">
        <v>2018</v>
      </c>
      <c r="AG6" s="208">
        <v>2019</v>
      </c>
      <c r="AH6" s="367">
        <v>2020</v>
      </c>
    </row>
    <row r="7" spans="1:34" ht="11.25" customHeight="1" x14ac:dyDescent="0.2">
      <c r="B7" s="209" t="s">
        <v>184</v>
      </c>
      <c r="C7" s="557">
        <v>13.46301357142857</v>
      </c>
      <c r="D7" s="558">
        <v>12.903665135135139</v>
      </c>
      <c r="E7" s="558">
        <v>14.467579749999999</v>
      </c>
      <c r="F7" s="558">
        <v>17.000342156249999</v>
      </c>
      <c r="G7" s="558">
        <v>20.384588843749999</v>
      </c>
      <c r="H7" s="558">
        <v>17.971121621621627</v>
      </c>
      <c r="I7" s="558">
        <v>15.095025087719304</v>
      </c>
      <c r="J7" s="558">
        <v>14.803604697368415</v>
      </c>
      <c r="K7" s="558">
        <v>14.667203725490195</v>
      </c>
      <c r="L7" s="558">
        <v>14.023310779661013</v>
      </c>
      <c r="M7" s="558">
        <v>15.887801587301592</v>
      </c>
      <c r="N7" s="558">
        <v>11.979078309090909</v>
      </c>
      <c r="O7" s="558">
        <v>13.550263269230765</v>
      </c>
      <c r="P7" s="558">
        <v>12.833583580645167</v>
      </c>
      <c r="Q7" s="559">
        <v>10.756849197916663</v>
      </c>
      <c r="S7" s="209" t="s">
        <v>185</v>
      </c>
      <c r="T7" s="557">
        <v>4.1289863200000001</v>
      </c>
      <c r="U7" s="558">
        <v>3.5543110294117644</v>
      </c>
      <c r="V7" s="558">
        <v>3.449403387096774</v>
      </c>
      <c r="W7" s="558">
        <v>3.3196346249999995</v>
      </c>
      <c r="X7" s="558">
        <v>4.2728767333333337</v>
      </c>
      <c r="Y7" s="558">
        <v>4.4735511025641017</v>
      </c>
      <c r="Z7" s="558">
        <v>4.2651256041666654</v>
      </c>
      <c r="AA7" s="558">
        <v>4.7348554074074078</v>
      </c>
      <c r="AB7" s="558">
        <v>5.0382821081081097</v>
      </c>
      <c r="AC7" s="558">
        <v>4.3391049599999985</v>
      </c>
      <c r="AD7" s="558">
        <v>4.1780822238805975</v>
      </c>
      <c r="AE7" s="558">
        <v>3.8325581627906971</v>
      </c>
      <c r="AF7" s="558">
        <v>3.5718392295081962</v>
      </c>
      <c r="AG7" s="558">
        <v>3.6779928152173933</v>
      </c>
      <c r="AH7" s="559">
        <v>3.9135146567164183</v>
      </c>
    </row>
    <row r="8" spans="1:34" ht="11.25" customHeight="1" x14ac:dyDescent="0.2">
      <c r="B8" s="212" t="s">
        <v>186</v>
      </c>
      <c r="C8" s="560">
        <v>13.826483888888889</v>
      </c>
      <c r="D8" s="561">
        <v>13.647123119999998</v>
      </c>
      <c r="E8" s="561">
        <v>13.600576649122806</v>
      </c>
      <c r="F8" s="561">
        <v>15.700978238095237</v>
      </c>
      <c r="G8" s="561">
        <v>21.944906400000001</v>
      </c>
      <c r="H8" s="561">
        <v>18.616293982456135</v>
      </c>
      <c r="I8" s="561">
        <v>15.724341269230777</v>
      </c>
      <c r="J8" s="561">
        <v>15.272963017543852</v>
      </c>
      <c r="K8" s="561">
        <v>14.706043374999995</v>
      </c>
      <c r="L8" s="561">
        <v>14.269531242105268</v>
      </c>
      <c r="M8" s="561">
        <v>15.341331942528742</v>
      </c>
      <c r="N8" s="561">
        <v>13.808219000000006</v>
      </c>
      <c r="O8" s="561">
        <v>15.092518256410258</v>
      </c>
      <c r="P8" s="561">
        <v>12.616114598425197</v>
      </c>
      <c r="Q8" s="562">
        <v>11.872812583941601</v>
      </c>
      <c r="S8" s="212" t="s">
        <v>187</v>
      </c>
      <c r="T8" s="560">
        <v>4.2545061578947356</v>
      </c>
      <c r="U8" s="561">
        <v>3.4458082000000001</v>
      </c>
      <c r="V8" s="561">
        <v>3.5316186122448987</v>
      </c>
      <c r="W8" s="561">
        <v>3.4099314374999992</v>
      </c>
      <c r="X8" s="561">
        <v>4.2916754615384622</v>
      </c>
      <c r="Y8" s="561">
        <v>4.5935342399999994</v>
      </c>
      <c r="Z8" s="561">
        <v>4.2820653538461517</v>
      </c>
      <c r="AA8" s="561">
        <v>4.6058935813953479</v>
      </c>
      <c r="AB8" s="561">
        <v>4.6961095800000017</v>
      </c>
      <c r="AC8" s="561">
        <v>4.3679641386138606</v>
      </c>
      <c r="AD8" s="561">
        <v>3.8985008867924527</v>
      </c>
      <c r="AE8" s="561">
        <v>3.7864638898305079</v>
      </c>
      <c r="AF8" s="561">
        <v>3.527754630434782</v>
      </c>
      <c r="AG8" s="561">
        <v>3.7349426885245918</v>
      </c>
      <c r="AH8" s="562">
        <v>3.6887945300000022</v>
      </c>
    </row>
    <row r="9" spans="1:34" ht="11.25" customHeight="1" x14ac:dyDescent="0.2">
      <c r="B9" s="212" t="s">
        <v>188</v>
      </c>
      <c r="C9" s="60">
        <v>161</v>
      </c>
      <c r="D9" s="17">
        <v>189</v>
      </c>
      <c r="E9" s="17">
        <v>148</v>
      </c>
      <c r="F9" s="17">
        <v>104</v>
      </c>
      <c r="G9" s="17">
        <v>95</v>
      </c>
      <c r="H9" s="17">
        <v>115</v>
      </c>
      <c r="I9" s="17">
        <v>139</v>
      </c>
      <c r="J9" s="17">
        <v>206</v>
      </c>
      <c r="K9" s="17">
        <v>279</v>
      </c>
      <c r="L9" s="17">
        <v>261</v>
      </c>
      <c r="M9" s="17">
        <v>285</v>
      </c>
      <c r="N9" s="17">
        <v>335</v>
      </c>
      <c r="O9" s="17">
        <v>300</v>
      </c>
      <c r="P9" s="17">
        <v>294</v>
      </c>
      <c r="Q9" s="18">
        <v>161</v>
      </c>
      <c r="S9" s="212" t="s">
        <v>188</v>
      </c>
      <c r="T9" s="60">
        <v>161</v>
      </c>
      <c r="U9" s="17">
        <v>189</v>
      </c>
      <c r="V9" s="17">
        <v>148</v>
      </c>
      <c r="W9" s="17">
        <v>104</v>
      </c>
      <c r="X9" s="17">
        <v>95</v>
      </c>
      <c r="Y9" s="17">
        <v>115</v>
      </c>
      <c r="Z9" s="17">
        <v>139</v>
      </c>
      <c r="AA9" s="17">
        <v>206</v>
      </c>
      <c r="AB9" s="17">
        <v>279</v>
      </c>
      <c r="AC9" s="17">
        <v>261</v>
      </c>
      <c r="AD9" s="17">
        <v>285</v>
      </c>
      <c r="AE9" s="17">
        <v>335</v>
      </c>
      <c r="AF9" s="17">
        <v>300</v>
      </c>
      <c r="AG9" s="17">
        <v>294</v>
      </c>
      <c r="AH9" s="18">
        <v>161</v>
      </c>
    </row>
    <row r="10" spans="1:34" ht="11.25" customHeight="1" x14ac:dyDescent="0.2">
      <c r="B10" s="210" t="s">
        <v>189</v>
      </c>
      <c r="C10" s="32">
        <v>227</v>
      </c>
      <c r="D10" s="33">
        <v>261</v>
      </c>
      <c r="E10" s="33">
        <v>217</v>
      </c>
      <c r="F10" s="33">
        <v>152</v>
      </c>
      <c r="G10" s="33">
        <v>145</v>
      </c>
      <c r="H10" s="33">
        <v>179</v>
      </c>
      <c r="I10" s="33">
        <v>205</v>
      </c>
      <c r="J10" s="33">
        <v>297</v>
      </c>
      <c r="K10" s="33">
        <v>377</v>
      </c>
      <c r="L10" s="33">
        <v>376</v>
      </c>
      <c r="M10" s="33">
        <v>392</v>
      </c>
      <c r="N10" s="33">
        <v>443</v>
      </c>
      <c r="O10" s="33">
        <v>397</v>
      </c>
      <c r="P10" s="33">
        <v>375</v>
      </c>
      <c r="Q10" s="34">
        <v>231</v>
      </c>
      <c r="S10" s="210" t="s">
        <v>189</v>
      </c>
      <c r="T10" s="32">
        <v>227</v>
      </c>
      <c r="U10" s="33">
        <v>261</v>
      </c>
      <c r="V10" s="33">
        <v>217</v>
      </c>
      <c r="W10" s="33">
        <v>152</v>
      </c>
      <c r="X10" s="33">
        <v>145</v>
      </c>
      <c r="Y10" s="33">
        <v>179</v>
      </c>
      <c r="Z10" s="33">
        <v>205</v>
      </c>
      <c r="AA10" s="33">
        <v>297</v>
      </c>
      <c r="AB10" s="33">
        <v>377</v>
      </c>
      <c r="AC10" s="33">
        <v>376</v>
      </c>
      <c r="AD10" s="33">
        <v>392</v>
      </c>
      <c r="AE10" s="33">
        <v>443</v>
      </c>
      <c r="AF10" s="33">
        <v>397</v>
      </c>
      <c r="AG10" s="33">
        <v>375</v>
      </c>
      <c r="AH10" s="34">
        <v>231</v>
      </c>
    </row>
    <row r="11" spans="1:34" ht="11.25" customHeight="1" x14ac:dyDescent="0.2">
      <c r="B11" s="211" t="s">
        <v>45</v>
      </c>
      <c r="S11" s="211" t="s">
        <v>45</v>
      </c>
    </row>
    <row r="12" spans="1:34" ht="11.25" customHeight="1" x14ac:dyDescent="0.2">
      <c r="B12" s="213"/>
    </row>
    <row r="38" s="156" customFormat="1" ht="11.25" customHeight="1" x14ac:dyDescent="0.25"/>
    <row r="39" s="156" customFormat="1" ht="11.25" customHeight="1" x14ac:dyDescent="0.25"/>
    <row r="40" s="156" customFormat="1" ht="11.25" customHeight="1" x14ac:dyDescent="0.25"/>
    <row r="41" s="156" customFormat="1" ht="11.25" customHeight="1" x14ac:dyDescent="0.25"/>
    <row r="42" s="156" customFormat="1" ht="11.25" customHeight="1" x14ac:dyDescent="0.25"/>
    <row r="43" s="156" customFormat="1" ht="11.25" customHeight="1" x14ac:dyDescent="0.25"/>
    <row r="44" s="156" customFormat="1" ht="11.25" customHeight="1" x14ac:dyDescent="0.25"/>
    <row r="45" s="156" customFormat="1" ht="11.25" customHeight="1" x14ac:dyDescent="0.25"/>
    <row r="46" s="156" customFormat="1" ht="11.25" customHeight="1" x14ac:dyDescent="0.25"/>
    <row r="47" s="156" customFormat="1" ht="11.25" customHeight="1" x14ac:dyDescent="0.25"/>
    <row r="48" s="156" customFormat="1" ht="11.25" customHeight="1" x14ac:dyDescent="0.25"/>
    <row r="49" s="156" customFormat="1" ht="11.25" customHeight="1" x14ac:dyDescent="0.25"/>
    <row r="50" s="156" customFormat="1" ht="11.25" customHeight="1" x14ac:dyDescent="0.25"/>
    <row r="51" s="156" customFormat="1" ht="11.25" customHeight="1" x14ac:dyDescent="0.25"/>
    <row r="52" s="156" customFormat="1" ht="11.25" customHeight="1" x14ac:dyDescent="0.25"/>
    <row r="53" s="156" customFormat="1" ht="11.25" customHeight="1" x14ac:dyDescent="0.25"/>
    <row r="54" s="156" customFormat="1" ht="11.25" customHeight="1" x14ac:dyDescent="0.25"/>
    <row r="55" s="156" customFormat="1" ht="11.25" customHeight="1" x14ac:dyDescent="0.25"/>
    <row r="56" s="156" customFormat="1" ht="11.25" customHeight="1" x14ac:dyDescent="0.25"/>
    <row r="57" s="156" customFormat="1" ht="11.25" customHeight="1" x14ac:dyDescent="0.25"/>
    <row r="58" s="156" customFormat="1" ht="11.25" customHeight="1" x14ac:dyDescent="0.25"/>
    <row r="59" s="156" customFormat="1" ht="11.25" customHeight="1" x14ac:dyDescent="0.25"/>
    <row r="60" s="156" customFormat="1" ht="11.25" customHeight="1" x14ac:dyDescent="0.25"/>
    <row r="61" s="156" customFormat="1" ht="11.25" customHeight="1" x14ac:dyDescent="0.25"/>
    <row r="62" s="156" customFormat="1" ht="11.25" customHeight="1" x14ac:dyDescent="0.25"/>
    <row r="63" s="156" customFormat="1" ht="11.25" customHeight="1" x14ac:dyDescent="0.25"/>
    <row r="64" s="156" customFormat="1" ht="11.25" customHeight="1" x14ac:dyDescent="0.25"/>
    <row r="65" s="156" customFormat="1" ht="11.25" customHeight="1" x14ac:dyDescent="0.25"/>
    <row r="66" s="156" customFormat="1" ht="11.25" customHeight="1" x14ac:dyDescent="0.25"/>
    <row r="67" s="156" customFormat="1" ht="11.25" customHeight="1" x14ac:dyDescent="0.25"/>
    <row r="68" s="156" customFormat="1" ht="11.25" customHeight="1" x14ac:dyDescent="0.25"/>
    <row r="69" s="156" customFormat="1" ht="11.25" customHeight="1" x14ac:dyDescent="0.25"/>
    <row r="70" s="156" customFormat="1" ht="11.25" customHeight="1" x14ac:dyDescent="0.25"/>
    <row r="71" s="156" customFormat="1" ht="11.25" customHeight="1" x14ac:dyDescent="0.25"/>
  </sheetData>
  <pageMargins left="0.7" right="0.7" top="0.75" bottom="0.75" header="0.3" footer="0.3"/>
  <pageSetup orientation="portrait" horizontalDpi="1200" verticalDpi="12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6" tint="-0.249977111117893"/>
  </sheetPr>
  <dimension ref="A1:AH43"/>
  <sheetViews>
    <sheetView showGridLines="0" zoomScaleNormal="100" workbookViewId="0">
      <selection activeCell="C6" sqref="C6"/>
    </sheetView>
  </sheetViews>
  <sheetFormatPr defaultColWidth="9.140625" defaultRowHeight="11.25" customHeight="1" x14ac:dyDescent="0.2"/>
  <cols>
    <col min="1" max="1" width="2.7109375" style="8" customWidth="1"/>
    <col min="2" max="2" width="13.42578125" style="8" bestFit="1" customWidth="1"/>
    <col min="3" max="16" width="8.140625" style="8" customWidth="1"/>
    <col min="17" max="17" width="7.7109375" style="8" bestFit="1" customWidth="1"/>
    <col min="18" max="18" width="6" style="8" customWidth="1"/>
    <col min="19" max="19" width="12.28515625" style="8" bestFit="1" customWidth="1"/>
    <col min="20" max="31" width="8.140625" style="8" customWidth="1"/>
    <col min="32" max="16384" width="9.140625" style="8"/>
  </cols>
  <sheetData>
    <row r="1" spans="1:34" ht="11.25" customHeight="1" x14ac:dyDescent="0.2">
      <c r="A1" s="72"/>
    </row>
    <row r="3" spans="1:34" ht="11.25" customHeight="1" x14ac:dyDescent="0.2">
      <c r="C3" s="13"/>
    </row>
    <row r="5" spans="1:34" ht="11.25" customHeight="1" x14ac:dyDescent="0.2">
      <c r="C5" s="91" t="s">
        <v>224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T5" s="91" t="s">
        <v>190</v>
      </c>
      <c r="U5" s="3"/>
      <c r="V5" s="3"/>
      <c r="W5" s="3"/>
      <c r="X5" s="3"/>
      <c r="Y5" s="3"/>
      <c r="Z5" s="3"/>
      <c r="AA5" s="3"/>
      <c r="AB5" s="3"/>
      <c r="AC5" s="3"/>
      <c r="AD5" s="605"/>
      <c r="AE5" s="605"/>
    </row>
    <row r="6" spans="1:34" ht="11.25" customHeight="1" x14ac:dyDescent="0.2">
      <c r="B6" s="1"/>
      <c r="C6" s="160">
        <v>2006</v>
      </c>
      <c r="D6" s="161">
        <v>2007</v>
      </c>
      <c r="E6" s="161">
        <v>2008</v>
      </c>
      <c r="F6" s="161">
        <v>2009</v>
      </c>
      <c r="G6" s="161">
        <v>2010</v>
      </c>
      <c r="H6" s="161">
        <v>2011</v>
      </c>
      <c r="I6" s="161">
        <v>2012</v>
      </c>
      <c r="J6" s="161">
        <v>2013</v>
      </c>
      <c r="K6" s="161">
        <v>2014</v>
      </c>
      <c r="L6" s="161">
        <v>2015</v>
      </c>
      <c r="M6" s="161">
        <v>2016</v>
      </c>
      <c r="N6" s="161">
        <v>2017</v>
      </c>
      <c r="O6" s="161">
        <v>2018</v>
      </c>
      <c r="P6" s="208">
        <v>2019</v>
      </c>
      <c r="Q6" s="367">
        <v>2020</v>
      </c>
      <c r="S6" s="1"/>
      <c r="T6" s="160">
        <v>2006</v>
      </c>
      <c r="U6" s="161">
        <v>2007</v>
      </c>
      <c r="V6" s="161">
        <v>2008</v>
      </c>
      <c r="W6" s="161">
        <v>2009</v>
      </c>
      <c r="X6" s="161">
        <v>2010</v>
      </c>
      <c r="Y6" s="161">
        <v>2011</v>
      </c>
      <c r="Z6" s="161">
        <v>2012</v>
      </c>
      <c r="AA6" s="161">
        <v>2013</v>
      </c>
      <c r="AB6" s="161">
        <v>2014</v>
      </c>
      <c r="AC6" s="161">
        <v>2015</v>
      </c>
      <c r="AD6" s="161">
        <v>2016</v>
      </c>
      <c r="AE6" s="161">
        <v>2017</v>
      </c>
      <c r="AF6" s="161">
        <v>2018</v>
      </c>
      <c r="AG6" s="208">
        <v>2019</v>
      </c>
      <c r="AH6" s="367">
        <v>2020</v>
      </c>
    </row>
    <row r="7" spans="1:34" ht="11.25" customHeight="1" x14ac:dyDescent="0.2">
      <c r="B7" s="157" t="s">
        <v>191</v>
      </c>
      <c r="C7" s="538">
        <v>855.94662060481153</v>
      </c>
      <c r="D7" s="530">
        <v>1206.3214054216867</v>
      </c>
      <c r="E7" s="530">
        <v>964.22298426952568</v>
      </c>
      <c r="F7" s="530">
        <v>822.7087965979382</v>
      </c>
      <c r="G7" s="530">
        <v>543.56040841176457</v>
      </c>
      <c r="H7" s="530">
        <v>557.65047586632977</v>
      </c>
      <c r="I7" s="530">
        <v>655.96941091167992</v>
      </c>
      <c r="J7" s="530">
        <v>697.10856260343155</v>
      </c>
      <c r="K7" s="530">
        <v>629.03587650636564</v>
      </c>
      <c r="L7" s="530">
        <v>520.06025778392393</v>
      </c>
      <c r="M7" s="530">
        <v>671.71803143028762</v>
      </c>
      <c r="N7" s="530">
        <v>743.17248498214258</v>
      </c>
      <c r="O7" s="530">
        <v>653.77774758161672</v>
      </c>
      <c r="P7" s="530">
        <v>982.14064863059707</v>
      </c>
      <c r="Q7" s="531">
        <v>1077.5961610584079</v>
      </c>
      <c r="S7" s="157" t="s">
        <v>191</v>
      </c>
      <c r="T7" s="538">
        <v>270</v>
      </c>
      <c r="U7" s="530">
        <v>257</v>
      </c>
      <c r="V7" s="530">
        <v>266</v>
      </c>
      <c r="W7" s="530">
        <v>212</v>
      </c>
      <c r="X7" s="530">
        <v>213</v>
      </c>
      <c r="Y7" s="530">
        <v>165.22499999999999</v>
      </c>
      <c r="Z7" s="530">
        <v>216.1</v>
      </c>
      <c r="AA7" s="530">
        <v>121.15</v>
      </c>
      <c r="AB7" s="530">
        <v>127.96</v>
      </c>
      <c r="AC7" s="530">
        <v>110</v>
      </c>
      <c r="AD7" s="530">
        <v>130.71250000000001</v>
      </c>
      <c r="AE7" s="530">
        <v>148.5</v>
      </c>
      <c r="AF7" s="530">
        <v>117.58831000000001</v>
      </c>
      <c r="AG7" s="530">
        <v>192.73000000000002</v>
      </c>
      <c r="AH7" s="531">
        <v>400</v>
      </c>
    </row>
    <row r="8" spans="1:34" ht="11.25" customHeight="1" x14ac:dyDescent="0.2">
      <c r="B8" s="159" t="s">
        <v>192</v>
      </c>
      <c r="C8" s="541">
        <v>776.92919623605076</v>
      </c>
      <c r="D8" s="536">
        <v>1008.6983346153847</v>
      </c>
      <c r="E8" s="536">
        <v>797.39285747973372</v>
      </c>
      <c r="F8" s="536">
        <v>678.79723983361544</v>
      </c>
      <c r="G8" s="536">
        <v>447.71506199999999</v>
      </c>
      <c r="H8" s="536">
        <v>466.7923893040728</v>
      </c>
      <c r="I8" s="536">
        <v>557.19527579437829</v>
      </c>
      <c r="J8" s="536">
        <v>590.39743988764053</v>
      </c>
      <c r="K8" s="536">
        <v>547.5753764709051</v>
      </c>
      <c r="L8" s="536">
        <v>478.87364626630369</v>
      </c>
      <c r="M8" s="536">
        <v>674.57232931903616</v>
      </c>
      <c r="N8" s="536">
        <v>689.14967106062807</v>
      </c>
      <c r="O8" s="536">
        <v>643.01502193256397</v>
      </c>
      <c r="P8" s="536">
        <v>945.45960336873134</v>
      </c>
      <c r="Q8" s="537">
        <v>907.2474646073573</v>
      </c>
      <c r="S8" s="159" t="s">
        <v>192</v>
      </c>
      <c r="T8" s="541">
        <v>265</v>
      </c>
      <c r="U8" s="536">
        <v>216.5</v>
      </c>
      <c r="V8" s="536">
        <v>247</v>
      </c>
      <c r="W8" s="536">
        <v>180</v>
      </c>
      <c r="X8" s="536">
        <v>197.5</v>
      </c>
      <c r="Y8" s="536">
        <v>151.5</v>
      </c>
      <c r="Z8" s="536">
        <v>180</v>
      </c>
      <c r="AA8" s="536">
        <v>121.15</v>
      </c>
      <c r="AB8" s="536">
        <v>131</v>
      </c>
      <c r="AC8" s="536">
        <v>105.48251500000001</v>
      </c>
      <c r="AD8" s="536">
        <v>151</v>
      </c>
      <c r="AE8" s="536">
        <v>150</v>
      </c>
      <c r="AF8" s="536">
        <v>132.30000000000001</v>
      </c>
      <c r="AG8" s="536">
        <v>194</v>
      </c>
      <c r="AH8" s="537">
        <v>255</v>
      </c>
    </row>
    <row r="9" spans="1:34" ht="11.25" customHeight="1" x14ac:dyDescent="0.2">
      <c r="B9" s="101" t="s">
        <v>45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S9" s="101" t="s">
        <v>45</v>
      </c>
    </row>
    <row r="10" spans="1:34" ht="11.25" customHeight="1" x14ac:dyDescent="0.2">
      <c r="J10" s="77"/>
      <c r="K10" s="77"/>
      <c r="L10" s="77"/>
      <c r="M10" s="77"/>
      <c r="N10" s="77"/>
      <c r="O10" s="77"/>
      <c r="P10" s="77"/>
      <c r="Q10" s="77"/>
      <c r="S10" s="101"/>
    </row>
    <row r="11" spans="1:34" ht="11.25" customHeight="1" x14ac:dyDescent="0.2">
      <c r="J11" s="77"/>
      <c r="K11" s="77"/>
      <c r="L11" s="77"/>
      <c r="M11" s="77"/>
      <c r="N11" s="77"/>
      <c r="O11" s="77"/>
      <c r="P11" s="77"/>
      <c r="Q11" s="77"/>
    </row>
    <row r="37" spans="2:17" ht="11.25" customHeight="1" x14ac:dyDescent="0.25">
      <c r="C37" s="403" t="s">
        <v>223</v>
      </c>
    </row>
    <row r="38" spans="2:17" ht="11.25" customHeight="1" x14ac:dyDescent="0.2">
      <c r="C38" s="470">
        <v>2006</v>
      </c>
      <c r="D38" s="471">
        <v>2007</v>
      </c>
      <c r="E38" s="471">
        <v>2008</v>
      </c>
      <c r="F38" s="471">
        <v>2009</v>
      </c>
      <c r="G38" s="471">
        <v>2010</v>
      </c>
      <c r="H38" s="471">
        <v>2011</v>
      </c>
      <c r="I38" s="471">
        <v>2012</v>
      </c>
      <c r="J38" s="471">
        <v>2013</v>
      </c>
      <c r="K38" s="471">
        <v>2014</v>
      </c>
      <c r="L38" s="471">
        <v>2015</v>
      </c>
      <c r="M38" s="471">
        <v>2016</v>
      </c>
      <c r="N38" s="471">
        <v>2017</v>
      </c>
      <c r="O38" s="471">
        <v>2018</v>
      </c>
      <c r="P38" s="471">
        <v>2019</v>
      </c>
      <c r="Q38" s="472">
        <v>2020</v>
      </c>
    </row>
    <row r="39" spans="2:17" ht="11.25" customHeight="1" x14ac:dyDescent="0.2">
      <c r="B39" s="397" t="s">
        <v>112</v>
      </c>
      <c r="C39" s="493">
        <v>0.60681818200000004</v>
      </c>
      <c r="D39" s="494">
        <v>0.78571428599999993</v>
      </c>
      <c r="E39" s="494">
        <v>0.61692307700000004</v>
      </c>
      <c r="F39" s="494">
        <v>0.39999999999999991</v>
      </c>
      <c r="G39" s="494">
        <v>0.212121212</v>
      </c>
      <c r="H39" s="494">
        <v>0.41237437199999993</v>
      </c>
      <c r="I39" s="494">
        <v>0.40720311499999995</v>
      </c>
      <c r="J39" s="494">
        <v>0.32688499599999998</v>
      </c>
      <c r="K39" s="494">
        <v>0.40326352850000013</v>
      </c>
      <c r="L39" s="494">
        <v>0.3537414969999999</v>
      </c>
      <c r="M39" s="494">
        <v>0.45608712250000005</v>
      </c>
      <c r="N39" s="494">
        <v>0.51661190199999996</v>
      </c>
      <c r="O39" s="494">
        <v>0.45920128850000008</v>
      </c>
      <c r="P39" s="494">
        <v>0.46643109499999991</v>
      </c>
      <c r="Q39" s="495">
        <v>0.513513514</v>
      </c>
    </row>
    <row r="40" spans="2:17" ht="11.25" customHeight="1" x14ac:dyDescent="0.2">
      <c r="B40" s="398" t="s">
        <v>113</v>
      </c>
      <c r="C40" s="496">
        <v>0.9952555286543816</v>
      </c>
      <c r="D40" s="486">
        <v>1.9293077621819998</v>
      </c>
      <c r="E40" s="486">
        <v>1.4940689361147119</v>
      </c>
      <c r="F40" s="486">
        <v>1.1294884964955556</v>
      </c>
      <c r="G40" s="486">
        <v>0.55511749013726042</v>
      </c>
      <c r="H40" s="486">
        <v>0.6520017310195656</v>
      </c>
      <c r="I40" s="486">
        <v>0.71893284531919233</v>
      </c>
      <c r="J40" s="486">
        <v>1.3309513115523917</v>
      </c>
      <c r="K40" s="486">
        <v>2.0996066651364869</v>
      </c>
      <c r="L40" s="486">
        <v>0.75868900206877465</v>
      </c>
      <c r="M40" s="486">
        <v>0.67923356087103914</v>
      </c>
      <c r="N40" s="486">
        <v>2.4841845643403402</v>
      </c>
      <c r="O40" s="486">
        <v>1.2396844524141355</v>
      </c>
      <c r="P40" s="486">
        <v>0.70138998835447541</v>
      </c>
      <c r="Q40" s="497">
        <v>1.4212041732647873</v>
      </c>
    </row>
    <row r="41" spans="2:17" ht="11.25" customHeight="1" x14ac:dyDescent="0.2">
      <c r="B41" s="398" t="s">
        <v>193</v>
      </c>
      <c r="C41" s="473">
        <v>87</v>
      </c>
      <c r="D41" s="12">
        <v>102</v>
      </c>
      <c r="E41" s="12">
        <v>79</v>
      </c>
      <c r="F41" s="12">
        <v>46</v>
      </c>
      <c r="G41" s="12">
        <v>45</v>
      </c>
      <c r="H41" s="12">
        <v>50</v>
      </c>
      <c r="I41" s="12">
        <v>77</v>
      </c>
      <c r="J41" s="12">
        <v>102</v>
      </c>
      <c r="K41" s="12">
        <v>111</v>
      </c>
      <c r="L41" s="12">
        <v>114</v>
      </c>
      <c r="M41" s="12">
        <v>114</v>
      </c>
      <c r="N41" s="12">
        <v>144</v>
      </c>
      <c r="O41" s="12">
        <v>118</v>
      </c>
      <c r="P41" s="12">
        <v>147</v>
      </c>
      <c r="Q41" s="399">
        <v>101</v>
      </c>
    </row>
    <row r="42" spans="2:17" ht="11.25" customHeight="1" x14ac:dyDescent="0.2">
      <c r="B42" s="398" t="s">
        <v>161</v>
      </c>
      <c r="C42" s="379">
        <v>105</v>
      </c>
      <c r="D42" s="376">
        <v>125</v>
      </c>
      <c r="E42" s="376">
        <v>104</v>
      </c>
      <c r="F42" s="376">
        <v>63</v>
      </c>
      <c r="G42" s="376">
        <v>73</v>
      </c>
      <c r="H42" s="376">
        <v>69</v>
      </c>
      <c r="I42" s="376">
        <v>99</v>
      </c>
      <c r="J42" s="376">
        <v>138</v>
      </c>
      <c r="K42" s="376">
        <v>148</v>
      </c>
      <c r="L42" s="376">
        <v>155</v>
      </c>
      <c r="M42" s="376">
        <v>154</v>
      </c>
      <c r="N42" s="376">
        <v>176</v>
      </c>
      <c r="O42" s="376">
        <v>170</v>
      </c>
      <c r="P42" s="376">
        <v>181</v>
      </c>
      <c r="Q42" s="380">
        <v>117</v>
      </c>
    </row>
    <row r="43" spans="2:17" ht="11.25" customHeight="1" x14ac:dyDescent="0.2">
      <c r="B43" s="400" t="s">
        <v>194</v>
      </c>
      <c r="C43" s="474">
        <v>0.82857142857142863</v>
      </c>
      <c r="D43" s="401">
        <v>0.81599999999999995</v>
      </c>
      <c r="E43" s="401">
        <v>0.75961538461538458</v>
      </c>
      <c r="F43" s="401">
        <v>0.73015873015873012</v>
      </c>
      <c r="G43" s="401">
        <v>0.61643835616438358</v>
      </c>
      <c r="H43" s="401">
        <v>0.72463768115942029</v>
      </c>
      <c r="I43" s="401">
        <v>0.77777777777777779</v>
      </c>
      <c r="J43" s="401">
        <v>0.73913043478260865</v>
      </c>
      <c r="K43" s="401">
        <v>0.75</v>
      </c>
      <c r="L43" s="401">
        <v>0.73548387096774193</v>
      </c>
      <c r="M43" s="401">
        <v>0.74025974025974028</v>
      </c>
      <c r="N43" s="401">
        <v>0.81818181818181823</v>
      </c>
      <c r="O43" s="401">
        <v>0.69411764705882351</v>
      </c>
      <c r="P43" s="401">
        <v>0.81215469613259672</v>
      </c>
      <c r="Q43" s="402">
        <v>0.86324786324786329</v>
      </c>
    </row>
  </sheetData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6" tint="-0.249977111117893"/>
  </sheetPr>
  <dimension ref="A1:Q13"/>
  <sheetViews>
    <sheetView showGridLines="0" workbookViewId="0">
      <selection activeCell="Z23" sqref="Z23"/>
    </sheetView>
  </sheetViews>
  <sheetFormatPr defaultColWidth="9.140625" defaultRowHeight="11.25" customHeight="1" x14ac:dyDescent="0.2"/>
  <cols>
    <col min="1" max="1" width="3.28515625" style="8" customWidth="1"/>
    <col min="2" max="2" width="29.140625" style="8" customWidth="1"/>
    <col min="3" max="16" width="7.28515625" style="8" customWidth="1"/>
    <col min="17" max="16384" width="9.140625" style="8"/>
  </cols>
  <sheetData>
    <row r="1" spans="1:17" ht="11.25" customHeight="1" x14ac:dyDescent="0.2">
      <c r="A1" s="72"/>
    </row>
    <row r="5" spans="1:17" ht="11.25" customHeight="1" x14ac:dyDescent="0.2">
      <c r="C5" s="91" t="s">
        <v>195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7" ht="11.25" customHeight="1" x14ac:dyDescent="0.2">
      <c r="B6" s="1"/>
      <c r="C6" s="160">
        <v>2006</v>
      </c>
      <c r="D6" s="161">
        <v>2007</v>
      </c>
      <c r="E6" s="161">
        <v>2008</v>
      </c>
      <c r="F6" s="161">
        <v>2009</v>
      </c>
      <c r="G6" s="161">
        <v>2010</v>
      </c>
      <c r="H6" s="161">
        <v>2011</v>
      </c>
      <c r="I6" s="161">
        <v>2012</v>
      </c>
      <c r="J6" s="161">
        <v>2013</v>
      </c>
      <c r="K6" s="161">
        <v>2014</v>
      </c>
      <c r="L6" s="161">
        <v>2015</v>
      </c>
      <c r="M6" s="161">
        <v>2016</v>
      </c>
      <c r="N6" s="161">
        <v>2017</v>
      </c>
      <c r="O6" s="161">
        <v>2018</v>
      </c>
      <c r="P6" s="208">
        <v>2019</v>
      </c>
      <c r="Q6" s="367">
        <v>2020</v>
      </c>
    </row>
    <row r="7" spans="1:17" ht="11.25" customHeight="1" x14ac:dyDescent="0.2">
      <c r="B7" s="157" t="s">
        <v>173</v>
      </c>
      <c r="C7" s="538">
        <v>16.259418181000001</v>
      </c>
      <c r="D7" s="530">
        <v>13.976336999999999</v>
      </c>
      <c r="E7" s="530">
        <v>8.3598049999999997</v>
      </c>
      <c r="F7" s="530">
        <v>9.4451131999999998</v>
      </c>
      <c r="G7" s="530">
        <v>1.4066500000000002</v>
      </c>
      <c r="H7" s="530">
        <v>7.7135926750000001</v>
      </c>
      <c r="I7" s="530">
        <v>5.2587659999999996</v>
      </c>
      <c r="J7" s="530">
        <v>2.3827115000000005</v>
      </c>
      <c r="K7" s="530">
        <v>7.7040961699999997</v>
      </c>
      <c r="L7" s="530">
        <v>6.1761697059999996</v>
      </c>
      <c r="M7" s="530">
        <v>9.0422115999999999</v>
      </c>
      <c r="N7" s="530">
        <v>7.4912918829999988</v>
      </c>
      <c r="O7" s="530">
        <v>8.4113681870000025</v>
      </c>
      <c r="P7" s="530">
        <v>10.673689933</v>
      </c>
      <c r="Q7" s="531">
        <v>5.7220900000000006</v>
      </c>
    </row>
    <row r="8" spans="1:17" ht="11.25" customHeight="1" x14ac:dyDescent="0.2">
      <c r="B8" s="159" t="s">
        <v>174</v>
      </c>
      <c r="C8" s="32">
        <v>53</v>
      </c>
      <c r="D8" s="33">
        <v>62</v>
      </c>
      <c r="E8" s="33">
        <v>52</v>
      </c>
      <c r="F8" s="33">
        <v>42</v>
      </c>
      <c r="G8" s="33">
        <v>18</v>
      </c>
      <c r="H8" s="33">
        <v>40</v>
      </c>
      <c r="I8" s="33">
        <v>23</v>
      </c>
      <c r="J8" s="33">
        <v>13</v>
      </c>
      <c r="K8" s="33">
        <v>46</v>
      </c>
      <c r="L8" s="33">
        <v>25</v>
      </c>
      <c r="M8" s="33">
        <v>38</v>
      </c>
      <c r="N8" s="33">
        <v>46</v>
      </c>
      <c r="O8" s="33">
        <v>48</v>
      </c>
      <c r="P8" s="33">
        <v>47</v>
      </c>
      <c r="Q8" s="34">
        <v>25</v>
      </c>
    </row>
    <row r="9" spans="1:17" s="73" customFormat="1" ht="11.25" customHeight="1" x14ac:dyDescent="0.2">
      <c r="B9" s="21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7" ht="11.25" customHeight="1" x14ac:dyDescent="0.2">
      <c r="B10" s="157" t="s">
        <v>196</v>
      </c>
      <c r="C10" s="61">
        <v>227</v>
      </c>
      <c r="D10" s="62">
        <v>261</v>
      </c>
      <c r="E10" s="62">
        <v>217</v>
      </c>
      <c r="F10" s="62">
        <v>152</v>
      </c>
      <c r="G10" s="62">
        <v>145</v>
      </c>
      <c r="H10" s="62">
        <v>179</v>
      </c>
      <c r="I10" s="62">
        <v>205</v>
      </c>
      <c r="J10" s="62">
        <v>297</v>
      </c>
      <c r="K10" s="62">
        <v>377</v>
      </c>
      <c r="L10" s="62">
        <v>376</v>
      </c>
      <c r="M10" s="62">
        <v>392</v>
      </c>
      <c r="N10" s="62">
        <v>443</v>
      </c>
      <c r="O10" s="62">
        <v>397</v>
      </c>
      <c r="P10" s="62">
        <v>375</v>
      </c>
      <c r="Q10" s="63">
        <v>231</v>
      </c>
    </row>
    <row r="11" spans="1:17" ht="11.25" customHeight="1" x14ac:dyDescent="0.2">
      <c r="B11" s="159" t="s">
        <v>197</v>
      </c>
      <c r="C11" s="152">
        <v>0.23348017621145375</v>
      </c>
      <c r="D11" s="19">
        <v>0.23754789272030652</v>
      </c>
      <c r="E11" s="19">
        <v>0.23963133640552994</v>
      </c>
      <c r="F11" s="19">
        <v>0.27631578947368424</v>
      </c>
      <c r="G11" s="19">
        <v>0.12413793103448276</v>
      </c>
      <c r="H11" s="19">
        <v>0.22346368715083798</v>
      </c>
      <c r="I11" s="19">
        <v>0.11219512195121951</v>
      </c>
      <c r="J11" s="19">
        <v>4.3771043771043773E-2</v>
      </c>
      <c r="K11" s="19">
        <v>0.1220159151193634</v>
      </c>
      <c r="L11" s="19">
        <v>6.6489361702127658E-2</v>
      </c>
      <c r="M11" s="19">
        <v>9.6938775510204078E-2</v>
      </c>
      <c r="N11" s="19">
        <v>0.10383747178329571</v>
      </c>
      <c r="O11" s="19">
        <v>0.12090680100755667</v>
      </c>
      <c r="P11" s="19">
        <v>0.12533333333333332</v>
      </c>
      <c r="Q11" s="29">
        <v>0.10822510822510822</v>
      </c>
    </row>
    <row r="12" spans="1:17" ht="11.25" customHeight="1" x14ac:dyDescent="0.2">
      <c r="B12" s="101" t="s">
        <v>45</v>
      </c>
    </row>
    <row r="13" spans="1:17" ht="11.25" customHeight="1" x14ac:dyDescent="0.2">
      <c r="O13" s="10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6" tint="-0.249977111117893"/>
  </sheetPr>
  <dimension ref="B5:AH20"/>
  <sheetViews>
    <sheetView showGridLines="0" topLeftCell="A13" workbookViewId="0">
      <selection activeCell="AE49" sqref="AE49"/>
    </sheetView>
  </sheetViews>
  <sheetFormatPr defaultColWidth="8.7109375" defaultRowHeight="11.25" customHeight="1" x14ac:dyDescent="0.25"/>
  <cols>
    <col min="1" max="1" width="2.7109375" customWidth="1"/>
    <col min="2" max="2" width="19.7109375" customWidth="1"/>
    <col min="3" max="16" width="7.140625" customWidth="1"/>
    <col min="17" max="17" width="5.7109375" bestFit="1" customWidth="1"/>
    <col min="18" max="18" width="4.28515625" customWidth="1"/>
    <col min="19" max="19" width="18.7109375" bestFit="1" customWidth="1"/>
    <col min="20" max="33" width="7.140625" customWidth="1"/>
  </cols>
  <sheetData>
    <row r="5" spans="2:34" ht="11.25" customHeight="1" x14ac:dyDescent="0.25">
      <c r="C5" s="91" t="s">
        <v>198</v>
      </c>
      <c r="T5" s="91" t="s">
        <v>199</v>
      </c>
    </row>
    <row r="6" spans="2:34" ht="11.25" customHeight="1" x14ac:dyDescent="0.25">
      <c r="B6" s="1"/>
      <c r="C6" s="160">
        <v>2006</v>
      </c>
      <c r="D6" s="161">
        <v>2007</v>
      </c>
      <c r="E6" s="161">
        <v>2008</v>
      </c>
      <c r="F6" s="161">
        <v>2009</v>
      </c>
      <c r="G6" s="161">
        <v>2010</v>
      </c>
      <c r="H6" s="161">
        <v>2011</v>
      </c>
      <c r="I6" s="161">
        <v>2012</v>
      </c>
      <c r="J6" s="161">
        <v>2013</v>
      </c>
      <c r="K6" s="161">
        <v>2014</v>
      </c>
      <c r="L6" s="161">
        <v>2015</v>
      </c>
      <c r="M6" s="161">
        <v>2016</v>
      </c>
      <c r="N6" s="161">
        <v>2017</v>
      </c>
      <c r="O6" s="161">
        <v>2018</v>
      </c>
      <c r="P6" s="208">
        <v>2019</v>
      </c>
      <c r="Q6" s="367">
        <v>2020</v>
      </c>
      <c r="S6" s="1"/>
      <c r="T6" s="160">
        <v>2006</v>
      </c>
      <c r="U6" s="161">
        <v>2007</v>
      </c>
      <c r="V6" s="161">
        <v>2008</v>
      </c>
      <c r="W6" s="161">
        <v>2009</v>
      </c>
      <c r="X6" s="161">
        <v>2010</v>
      </c>
      <c r="Y6" s="161">
        <v>2011</v>
      </c>
      <c r="Z6" s="161">
        <v>2012</v>
      </c>
      <c r="AA6" s="161">
        <v>2013</v>
      </c>
      <c r="AB6" s="161">
        <v>2014</v>
      </c>
      <c r="AC6" s="161">
        <v>2015</v>
      </c>
      <c r="AD6" s="161">
        <v>2016</v>
      </c>
      <c r="AE6" s="161">
        <v>2017</v>
      </c>
      <c r="AF6" s="161">
        <v>2018</v>
      </c>
      <c r="AG6" s="208">
        <v>2019</v>
      </c>
      <c r="AH6" s="367">
        <v>2020</v>
      </c>
    </row>
    <row r="7" spans="2:34" ht="11.25" customHeight="1" x14ac:dyDescent="0.25">
      <c r="B7" s="601" t="s">
        <v>200</v>
      </c>
      <c r="C7" s="61">
        <v>161</v>
      </c>
      <c r="D7" s="62">
        <v>189</v>
      </c>
      <c r="E7" s="62">
        <v>148</v>
      </c>
      <c r="F7" s="62">
        <v>104</v>
      </c>
      <c r="G7" s="62">
        <v>95</v>
      </c>
      <c r="H7" s="62">
        <v>115</v>
      </c>
      <c r="I7" s="62">
        <v>139</v>
      </c>
      <c r="J7" s="62">
        <v>206</v>
      </c>
      <c r="K7" s="62">
        <v>279</v>
      </c>
      <c r="L7" s="62">
        <v>261</v>
      </c>
      <c r="M7" s="62">
        <v>285</v>
      </c>
      <c r="N7" s="62">
        <v>335</v>
      </c>
      <c r="O7" s="62">
        <v>300</v>
      </c>
      <c r="P7" s="62">
        <v>294</v>
      </c>
      <c r="Q7" s="63">
        <v>161</v>
      </c>
      <c r="S7" s="601" t="s">
        <v>200</v>
      </c>
      <c r="T7" s="538">
        <v>118.120633643464</v>
      </c>
      <c r="U7" s="530">
        <v>200.24935330000002</v>
      </c>
      <c r="V7" s="530">
        <v>130.17010287638598</v>
      </c>
      <c r="W7" s="530">
        <v>79.802753270000011</v>
      </c>
      <c r="X7" s="530">
        <v>46.202634714999995</v>
      </c>
      <c r="Y7" s="530">
        <v>52.419144731435011</v>
      </c>
      <c r="Z7" s="530">
        <v>81.996176363960004</v>
      </c>
      <c r="AA7" s="530">
        <v>132.45062689465203</v>
      </c>
      <c r="AB7" s="530">
        <v>149.71053860851492</v>
      </c>
      <c r="AC7" s="530">
        <v>115.97343748581501</v>
      </c>
      <c r="AD7" s="530">
        <v>161.21232754326903</v>
      </c>
      <c r="AE7" s="530">
        <v>208.08829579499996</v>
      </c>
      <c r="AF7" s="530">
        <v>170.63599211880191</v>
      </c>
      <c r="AG7" s="530">
        <v>263.21369383299998</v>
      </c>
      <c r="AH7" s="531">
        <v>169.18259728616997</v>
      </c>
    </row>
    <row r="8" spans="2:34" ht="11.25" customHeight="1" x14ac:dyDescent="0.25">
      <c r="B8" s="165" t="s">
        <v>201</v>
      </c>
      <c r="C8" s="35">
        <v>33</v>
      </c>
      <c r="D8" s="36">
        <v>40</v>
      </c>
      <c r="E8" s="36">
        <v>38</v>
      </c>
      <c r="F8" s="36">
        <v>29</v>
      </c>
      <c r="G8" s="36">
        <v>23</v>
      </c>
      <c r="H8" s="36">
        <v>39</v>
      </c>
      <c r="I8" s="36">
        <v>39</v>
      </c>
      <c r="J8" s="36">
        <v>57</v>
      </c>
      <c r="K8" s="36">
        <v>65</v>
      </c>
      <c r="L8" s="36">
        <v>76</v>
      </c>
      <c r="M8" s="36">
        <v>74</v>
      </c>
      <c r="N8" s="36">
        <v>79</v>
      </c>
      <c r="O8" s="36">
        <v>69</v>
      </c>
      <c r="P8" s="36">
        <v>62</v>
      </c>
      <c r="Q8" s="37">
        <v>55</v>
      </c>
      <c r="S8" s="165" t="s">
        <v>201</v>
      </c>
      <c r="T8" s="539">
        <v>13.76915</v>
      </c>
      <c r="U8" s="532">
        <v>11.133357000000002</v>
      </c>
      <c r="V8" s="532">
        <v>13.604037192</v>
      </c>
      <c r="W8" s="532">
        <v>10.145674999999999</v>
      </c>
      <c r="X8" s="532">
        <v>3.920673345</v>
      </c>
      <c r="Y8" s="532">
        <v>7.7789849999999996</v>
      </c>
      <c r="Z8" s="532">
        <v>9.9489796580000025</v>
      </c>
      <c r="AA8" s="532">
        <v>11.513355430000001</v>
      </c>
      <c r="AB8" s="532">
        <v>17.057493361000006</v>
      </c>
      <c r="AC8" s="532">
        <v>24.512845690999995</v>
      </c>
      <c r="AD8" s="532">
        <v>27.189872065288998</v>
      </c>
      <c r="AE8" s="532">
        <v>34.727272732675004</v>
      </c>
      <c r="AF8" s="532">
        <v>25.333515939000002</v>
      </c>
      <c r="AG8" s="532">
        <v>39.056238896999986</v>
      </c>
      <c r="AH8" s="533">
        <v>26.547553496878006</v>
      </c>
    </row>
    <row r="9" spans="2:34" ht="11.25" customHeight="1" x14ac:dyDescent="0.25">
      <c r="B9" s="165" t="s">
        <v>202</v>
      </c>
      <c r="C9" s="60">
        <v>32</v>
      </c>
      <c r="D9" s="17">
        <v>27</v>
      </c>
      <c r="E9" s="17">
        <v>30</v>
      </c>
      <c r="F9" s="17">
        <v>17</v>
      </c>
      <c r="G9" s="17">
        <v>23</v>
      </c>
      <c r="H9" s="17">
        <v>22</v>
      </c>
      <c r="I9" s="17">
        <v>27</v>
      </c>
      <c r="J9" s="17">
        <v>30</v>
      </c>
      <c r="K9" s="17">
        <v>26</v>
      </c>
      <c r="L9" s="17">
        <v>34</v>
      </c>
      <c r="M9" s="17">
        <v>26</v>
      </c>
      <c r="N9" s="17">
        <v>24</v>
      </c>
      <c r="O9" s="17">
        <v>21</v>
      </c>
      <c r="P9" s="17">
        <v>16</v>
      </c>
      <c r="Q9" s="18">
        <v>10</v>
      </c>
      <c r="S9" s="165" t="s">
        <v>202</v>
      </c>
      <c r="T9" s="540">
        <v>20.304299999999998</v>
      </c>
      <c r="U9" s="534">
        <v>19.717700000000001</v>
      </c>
      <c r="V9" s="534">
        <v>17.976700000000001</v>
      </c>
      <c r="W9" s="534">
        <v>6.4485770262070004</v>
      </c>
      <c r="X9" s="534">
        <v>5.1296499999999998</v>
      </c>
      <c r="Y9" s="534">
        <v>9.0615210534799981</v>
      </c>
      <c r="Z9" s="534">
        <v>11.135969999999997</v>
      </c>
      <c r="AA9" s="534">
        <v>13.549526445010999</v>
      </c>
      <c r="AB9" s="534">
        <v>7.3774762109999994</v>
      </c>
      <c r="AC9" s="534">
        <v>15.167469000000001</v>
      </c>
      <c r="AD9" s="534">
        <v>29.668396384000001</v>
      </c>
      <c r="AE9" s="534">
        <v>14.444500262999998</v>
      </c>
      <c r="AF9" s="534">
        <v>18.807807222999994</v>
      </c>
      <c r="AG9" s="534">
        <v>9.0908728119999989</v>
      </c>
      <c r="AH9" s="535">
        <v>6.0176350000000003</v>
      </c>
    </row>
    <row r="10" spans="2:34" ht="11.25" customHeight="1" x14ac:dyDescent="0.25">
      <c r="B10" s="165" t="s">
        <v>203</v>
      </c>
      <c r="C10" s="35">
        <v>0</v>
      </c>
      <c r="D10" s="36">
        <v>2</v>
      </c>
      <c r="E10" s="36">
        <v>1</v>
      </c>
      <c r="F10" s="36">
        <v>1</v>
      </c>
      <c r="G10" s="36">
        <v>2</v>
      </c>
      <c r="H10" s="36">
        <v>2</v>
      </c>
      <c r="I10" s="36">
        <v>0</v>
      </c>
      <c r="J10" s="36">
        <v>1</v>
      </c>
      <c r="K10" s="36">
        <v>6</v>
      </c>
      <c r="L10" s="36">
        <v>4</v>
      </c>
      <c r="M10" s="36">
        <v>4</v>
      </c>
      <c r="N10" s="36">
        <v>3</v>
      </c>
      <c r="O10" s="36">
        <v>2</v>
      </c>
      <c r="P10" s="36">
        <v>1</v>
      </c>
      <c r="Q10" s="37">
        <v>3</v>
      </c>
      <c r="S10" s="165" t="s">
        <v>203</v>
      </c>
      <c r="T10" s="539">
        <v>0</v>
      </c>
      <c r="U10" s="532">
        <v>0.55000000000000004</v>
      </c>
      <c r="V10" s="532">
        <v>0.11991</v>
      </c>
      <c r="W10" s="532">
        <v>3.5000000000000003E-2</v>
      </c>
      <c r="X10" s="532">
        <v>1.2450000000000001</v>
      </c>
      <c r="Y10" s="532">
        <v>0.22600000000000001</v>
      </c>
      <c r="Z10" s="532">
        <v>0</v>
      </c>
      <c r="AA10" s="532">
        <v>0.187</v>
      </c>
      <c r="AB10" s="532">
        <v>2.3640645489999996</v>
      </c>
      <c r="AC10" s="532">
        <v>0.45905650600000003</v>
      </c>
      <c r="AD10" s="532">
        <v>3.104562</v>
      </c>
      <c r="AE10" s="532">
        <v>0.34935997299999999</v>
      </c>
      <c r="AF10" s="532">
        <v>0.375747</v>
      </c>
      <c r="AG10" s="532">
        <v>0.15</v>
      </c>
      <c r="AH10" s="533">
        <v>1.3068762890000001</v>
      </c>
    </row>
    <row r="11" spans="2:34" ht="11.25" customHeight="1" x14ac:dyDescent="0.25">
      <c r="B11" s="162" t="s">
        <v>204</v>
      </c>
      <c r="C11" s="475">
        <v>1</v>
      </c>
      <c r="D11" s="476">
        <v>3</v>
      </c>
      <c r="E11" s="476">
        <v>0</v>
      </c>
      <c r="F11" s="476">
        <v>1</v>
      </c>
      <c r="G11" s="476">
        <v>2</v>
      </c>
      <c r="H11" s="476">
        <v>1</v>
      </c>
      <c r="I11" s="476">
        <v>0</v>
      </c>
      <c r="J11" s="476">
        <v>3</v>
      </c>
      <c r="K11" s="476">
        <v>1</v>
      </c>
      <c r="L11" s="476">
        <v>1</v>
      </c>
      <c r="M11" s="476">
        <v>3</v>
      </c>
      <c r="N11" s="476">
        <v>2</v>
      </c>
      <c r="O11" s="476">
        <v>5</v>
      </c>
      <c r="P11" s="476">
        <v>2</v>
      </c>
      <c r="Q11" s="477">
        <v>2</v>
      </c>
      <c r="S11" s="162" t="s">
        <v>204</v>
      </c>
      <c r="T11" s="545">
        <v>0.86096801503800002</v>
      </c>
      <c r="U11" s="546">
        <v>4.3849999999999998</v>
      </c>
      <c r="V11" s="546">
        <v>0</v>
      </c>
      <c r="W11" s="546">
        <v>0.63600000000000001</v>
      </c>
      <c r="X11" s="546">
        <v>1.7050000000000001</v>
      </c>
      <c r="Y11" s="546">
        <v>1</v>
      </c>
      <c r="Z11" s="546">
        <v>0</v>
      </c>
      <c r="AA11" s="546">
        <v>1.7067999999999999</v>
      </c>
      <c r="AB11" s="546">
        <v>2</v>
      </c>
      <c r="AC11" s="546">
        <v>0</v>
      </c>
      <c r="AD11" s="546">
        <v>4.1319999999999997</v>
      </c>
      <c r="AE11" s="546">
        <v>0.132548213</v>
      </c>
      <c r="AF11" s="546">
        <v>6.0441052639999997</v>
      </c>
      <c r="AG11" s="546">
        <v>9</v>
      </c>
      <c r="AH11" s="547">
        <v>0.16877</v>
      </c>
    </row>
    <row r="12" spans="2:34" ht="11.25" customHeight="1" x14ac:dyDescent="0.25">
      <c r="B12" s="101" t="s">
        <v>143</v>
      </c>
      <c r="S12" s="101" t="s">
        <v>143</v>
      </c>
    </row>
    <row r="13" spans="2:34" ht="11.25" customHeight="1" x14ac:dyDescent="0.25">
      <c r="B13" s="101"/>
      <c r="S13" s="101"/>
    </row>
    <row r="14" spans="2:34" ht="11.25" customHeight="1" x14ac:dyDescent="0.25">
      <c r="B14" s="1"/>
      <c r="C14" s="160">
        <v>2006</v>
      </c>
      <c r="D14" s="161">
        <v>2007</v>
      </c>
      <c r="E14" s="161">
        <v>2008</v>
      </c>
      <c r="F14" s="161">
        <v>2009</v>
      </c>
      <c r="G14" s="161">
        <v>2010</v>
      </c>
      <c r="H14" s="161">
        <v>2011</v>
      </c>
      <c r="I14" s="161">
        <v>2012</v>
      </c>
      <c r="J14" s="161">
        <v>2013</v>
      </c>
      <c r="K14" s="161">
        <v>2014</v>
      </c>
      <c r="L14" s="161">
        <v>2015</v>
      </c>
      <c r="M14" s="161">
        <v>2016</v>
      </c>
      <c r="N14" s="161">
        <v>2017</v>
      </c>
      <c r="O14" s="161">
        <v>2018</v>
      </c>
      <c r="P14" s="208">
        <v>2019</v>
      </c>
      <c r="Q14" s="367">
        <v>2020</v>
      </c>
      <c r="S14" s="1"/>
      <c r="T14" s="160">
        <v>2006</v>
      </c>
      <c r="U14" s="161">
        <v>2007</v>
      </c>
      <c r="V14" s="161">
        <v>2008</v>
      </c>
      <c r="W14" s="161">
        <v>2009</v>
      </c>
      <c r="X14" s="161">
        <v>2010</v>
      </c>
      <c r="Y14" s="161">
        <v>2011</v>
      </c>
      <c r="Z14" s="161">
        <v>2012</v>
      </c>
      <c r="AA14" s="161">
        <v>2013</v>
      </c>
      <c r="AB14" s="161">
        <v>2014</v>
      </c>
      <c r="AC14" s="161">
        <v>2015</v>
      </c>
      <c r="AD14" s="161">
        <v>2016</v>
      </c>
      <c r="AE14" s="161">
        <v>2017</v>
      </c>
      <c r="AF14" s="161">
        <v>2018</v>
      </c>
      <c r="AG14" s="208">
        <v>2019</v>
      </c>
      <c r="AH14" s="367">
        <v>2020</v>
      </c>
    </row>
    <row r="15" spans="2:34" ht="11.25" customHeight="1" x14ac:dyDescent="0.25">
      <c r="B15" s="601" t="s">
        <v>200</v>
      </c>
      <c r="C15" s="132">
        <f>C7/SUM(C$7:C$11)</f>
        <v>0.70925110132158586</v>
      </c>
      <c r="D15" s="133">
        <f t="shared" ref="D15:N15" si="0">D7/SUM(D$7:D$11)</f>
        <v>0.72413793103448276</v>
      </c>
      <c r="E15" s="133">
        <f t="shared" si="0"/>
        <v>0.6820276497695853</v>
      </c>
      <c r="F15" s="133">
        <f t="shared" si="0"/>
        <v>0.68421052631578949</v>
      </c>
      <c r="G15" s="133">
        <f t="shared" si="0"/>
        <v>0.65517241379310343</v>
      </c>
      <c r="H15" s="133">
        <f t="shared" si="0"/>
        <v>0.64245810055865926</v>
      </c>
      <c r="I15" s="133">
        <f t="shared" si="0"/>
        <v>0.67804878048780493</v>
      </c>
      <c r="J15" s="133">
        <f t="shared" si="0"/>
        <v>0.69360269360269355</v>
      </c>
      <c r="K15" s="133">
        <f t="shared" si="0"/>
        <v>0.74005305039787794</v>
      </c>
      <c r="L15" s="133">
        <f t="shared" si="0"/>
        <v>0.69414893617021278</v>
      </c>
      <c r="M15" s="133">
        <f t="shared" si="0"/>
        <v>0.72704081632653061</v>
      </c>
      <c r="N15" s="133">
        <f t="shared" si="0"/>
        <v>0.75620767494356655</v>
      </c>
      <c r="O15" s="133">
        <f t="shared" ref="O15:Q15" si="1">O7/SUM(O$7:O$11)</f>
        <v>0.75566750629722923</v>
      </c>
      <c r="P15" s="133">
        <f t="shared" si="1"/>
        <v>0.78400000000000003</v>
      </c>
      <c r="Q15" s="134">
        <f t="shared" si="1"/>
        <v>0.69696969696969702</v>
      </c>
      <c r="S15" s="601" t="s">
        <v>200</v>
      </c>
      <c r="T15" s="132">
        <f t="shared" ref="T15:V15" si="2">T7/SUM(T$7:T$11)</f>
        <v>0.77175259727471113</v>
      </c>
      <c r="U15" s="133">
        <f t="shared" si="2"/>
        <v>0.84838691383417397</v>
      </c>
      <c r="V15" s="133">
        <f t="shared" si="2"/>
        <v>0.80416074442969265</v>
      </c>
      <c r="W15" s="133">
        <f t="shared" ref="W15:AH15" si="3">W7/SUM(W$7:W$11)</f>
        <v>0.82213241146223859</v>
      </c>
      <c r="X15" s="133">
        <f t="shared" si="3"/>
        <v>0.7938193565242998</v>
      </c>
      <c r="Y15" s="133">
        <f t="shared" si="3"/>
        <v>0.743685333790711</v>
      </c>
      <c r="Z15" s="133">
        <f t="shared" si="3"/>
        <v>0.79545285862022752</v>
      </c>
      <c r="AA15" s="133">
        <f t="shared" si="3"/>
        <v>0.83089431668429781</v>
      </c>
      <c r="AB15" s="133">
        <f t="shared" si="3"/>
        <v>0.83866952522127491</v>
      </c>
      <c r="AC15" s="133">
        <f t="shared" si="3"/>
        <v>0.74288226868972762</v>
      </c>
      <c r="AD15" s="133">
        <f t="shared" si="3"/>
        <v>0.71552244047476699</v>
      </c>
      <c r="AE15" s="133">
        <f t="shared" si="3"/>
        <v>0.8073512054027252</v>
      </c>
      <c r="AF15" s="133">
        <f t="shared" si="3"/>
        <v>0.77142033061630788</v>
      </c>
      <c r="AG15" s="133">
        <f t="shared" si="3"/>
        <v>0.82123188760482624</v>
      </c>
      <c r="AH15" s="134">
        <f t="shared" si="3"/>
        <v>0.83249552259402027</v>
      </c>
    </row>
    <row r="16" spans="2:34" ht="11.25" customHeight="1" x14ac:dyDescent="0.25">
      <c r="B16" s="165" t="s">
        <v>201</v>
      </c>
      <c r="C16" s="135">
        <f t="shared" ref="C16:N16" si="4">C8/SUM(C$7:C$11)</f>
        <v>0.14537444933920704</v>
      </c>
      <c r="D16" s="136">
        <f t="shared" si="4"/>
        <v>0.1532567049808429</v>
      </c>
      <c r="E16" s="136">
        <f t="shared" si="4"/>
        <v>0.17511520737327188</v>
      </c>
      <c r="F16" s="136">
        <f t="shared" si="4"/>
        <v>0.19078947368421054</v>
      </c>
      <c r="G16" s="136">
        <f t="shared" si="4"/>
        <v>0.15862068965517243</v>
      </c>
      <c r="H16" s="136">
        <f t="shared" si="4"/>
        <v>0.21787709497206703</v>
      </c>
      <c r="I16" s="136">
        <f t="shared" si="4"/>
        <v>0.19024390243902439</v>
      </c>
      <c r="J16" s="136">
        <f t="shared" si="4"/>
        <v>0.19191919191919191</v>
      </c>
      <c r="K16" s="136">
        <f t="shared" si="4"/>
        <v>0.17241379310344829</v>
      </c>
      <c r="L16" s="136">
        <f t="shared" si="4"/>
        <v>0.20212765957446807</v>
      </c>
      <c r="M16" s="136">
        <f t="shared" si="4"/>
        <v>0.18877551020408162</v>
      </c>
      <c r="N16" s="136">
        <f t="shared" si="4"/>
        <v>0.17832957110609482</v>
      </c>
      <c r="O16" s="136">
        <f t="shared" ref="O16:Q16" si="5">O8/SUM(O$7:O$11)</f>
        <v>0.17380352644836272</v>
      </c>
      <c r="P16" s="136">
        <f t="shared" si="5"/>
        <v>0.16533333333333333</v>
      </c>
      <c r="Q16" s="137">
        <f t="shared" si="5"/>
        <v>0.23809523809523808</v>
      </c>
      <c r="S16" s="165" t="s">
        <v>201</v>
      </c>
      <c r="T16" s="135">
        <f t="shared" ref="T16:V16" si="6">T8/SUM(T$7:T$11)</f>
        <v>8.996207476197432E-2</v>
      </c>
      <c r="U16" s="136">
        <f t="shared" si="6"/>
        <v>4.7168164242176847E-2</v>
      </c>
      <c r="V16" s="136">
        <f t="shared" si="6"/>
        <v>8.4042590685795088E-2</v>
      </c>
      <c r="W16" s="136">
        <f t="shared" ref="W16:AH16" si="7">W8/SUM(W$7:W$11)</f>
        <v>0.10452130925159175</v>
      </c>
      <c r="X16" s="136">
        <f t="shared" si="7"/>
        <v>6.7362097661054873E-2</v>
      </c>
      <c r="Y16" s="136">
        <f t="shared" si="7"/>
        <v>0.11036267542932042</v>
      </c>
      <c r="Z16" s="136">
        <f t="shared" si="7"/>
        <v>9.651601648084937E-2</v>
      </c>
      <c r="AA16" s="136">
        <f t="shared" si="7"/>
        <v>7.2226019740640149E-2</v>
      </c>
      <c r="AB16" s="136">
        <f t="shared" si="7"/>
        <v>9.5555062399069343E-2</v>
      </c>
      <c r="AC16" s="136">
        <f t="shared" si="7"/>
        <v>0.15702007988854014</v>
      </c>
      <c r="AD16" s="136">
        <f t="shared" si="7"/>
        <v>0.12067913113611371</v>
      </c>
      <c r="AE16" s="136">
        <f t="shared" si="7"/>
        <v>0.1347365809016734</v>
      </c>
      <c r="AF16" s="136">
        <f t="shared" si="7"/>
        <v>0.11452911545021878</v>
      </c>
      <c r="AG16" s="136">
        <f t="shared" si="7"/>
        <v>0.12185623143330197</v>
      </c>
      <c r="AH16" s="137">
        <f t="shared" si="7"/>
        <v>0.1306323450312866</v>
      </c>
    </row>
    <row r="17" spans="2:34" ht="11.25" customHeight="1" x14ac:dyDescent="0.25">
      <c r="B17" s="165" t="s">
        <v>202</v>
      </c>
      <c r="C17" s="138">
        <f t="shared" ref="C17:N17" si="8">C9/SUM(C$7:C$11)</f>
        <v>0.14096916299559473</v>
      </c>
      <c r="D17" s="102">
        <f t="shared" si="8"/>
        <v>0.10344827586206896</v>
      </c>
      <c r="E17" s="102">
        <f t="shared" si="8"/>
        <v>0.13824884792626729</v>
      </c>
      <c r="F17" s="102">
        <f t="shared" si="8"/>
        <v>0.1118421052631579</v>
      </c>
      <c r="G17" s="102">
        <f t="shared" si="8"/>
        <v>0.15862068965517243</v>
      </c>
      <c r="H17" s="102">
        <f t="shared" si="8"/>
        <v>0.12290502793296089</v>
      </c>
      <c r="I17" s="102">
        <f t="shared" si="8"/>
        <v>0.13170731707317074</v>
      </c>
      <c r="J17" s="102">
        <f t="shared" si="8"/>
        <v>0.10101010101010101</v>
      </c>
      <c r="K17" s="102">
        <f t="shared" si="8"/>
        <v>6.8965517241379309E-2</v>
      </c>
      <c r="L17" s="102">
        <f t="shared" si="8"/>
        <v>9.0425531914893623E-2</v>
      </c>
      <c r="M17" s="102">
        <f t="shared" si="8"/>
        <v>6.6326530612244902E-2</v>
      </c>
      <c r="N17" s="102">
        <f t="shared" si="8"/>
        <v>5.4176072234762979E-2</v>
      </c>
      <c r="O17" s="102">
        <f t="shared" ref="O17:Q17" si="9">O9/SUM(O$7:O$11)</f>
        <v>5.2896725440806043E-2</v>
      </c>
      <c r="P17" s="102">
        <f t="shared" si="9"/>
        <v>4.2666666666666665E-2</v>
      </c>
      <c r="Q17" s="103">
        <f t="shared" si="9"/>
        <v>4.3290043290043288E-2</v>
      </c>
      <c r="S17" s="165" t="s">
        <v>202</v>
      </c>
      <c r="T17" s="138">
        <f t="shared" ref="T17:V17" si="10">T9/SUM(T$7:T$11)</f>
        <v>0.13266011007139547</v>
      </c>
      <c r="U17" s="102">
        <f t="shared" si="10"/>
        <v>8.3537042068979758E-2</v>
      </c>
      <c r="V17" s="102">
        <f t="shared" si="10"/>
        <v>0.11105588867911798</v>
      </c>
      <c r="W17" s="102">
        <f t="shared" ref="W17:AH17" si="11">W9/SUM(W$7:W$11)</f>
        <v>6.6433599892455841E-2</v>
      </c>
      <c r="X17" s="102">
        <f t="shared" si="11"/>
        <v>8.813383668080875E-2</v>
      </c>
      <c r="Y17" s="102">
        <f t="shared" si="11"/>
        <v>0.12855837964993722</v>
      </c>
      <c r="Z17" s="102">
        <f t="shared" si="11"/>
        <v>0.10803112489892314</v>
      </c>
      <c r="AA17" s="102">
        <f t="shared" si="11"/>
        <v>8.4999405294455516E-2</v>
      </c>
      <c r="AB17" s="102">
        <f t="shared" si="11"/>
        <v>4.1328182562952273E-2</v>
      </c>
      <c r="AC17" s="102">
        <f t="shared" si="11"/>
        <v>9.715710791429534E-2</v>
      </c>
      <c r="AD17" s="102">
        <f t="shared" si="11"/>
        <v>0.13167977727977892</v>
      </c>
      <c r="AE17" s="102">
        <f t="shared" si="11"/>
        <v>5.6042482611620502E-2</v>
      </c>
      <c r="AF17" s="102">
        <f t="shared" si="11"/>
        <v>8.5027342039497897E-2</v>
      </c>
      <c r="AG17" s="102">
        <f t="shared" si="11"/>
        <v>2.8363701487776286E-2</v>
      </c>
      <c r="AH17" s="103">
        <f t="shared" si="11"/>
        <v>2.9610930878613408E-2</v>
      </c>
    </row>
    <row r="18" spans="2:34" ht="11.25" customHeight="1" x14ac:dyDescent="0.25">
      <c r="B18" s="165" t="s">
        <v>203</v>
      </c>
      <c r="C18" s="135">
        <f t="shared" ref="C18:N18" si="12">C10/SUM(C$7:C$11)</f>
        <v>0</v>
      </c>
      <c r="D18" s="136">
        <f t="shared" si="12"/>
        <v>7.6628352490421452E-3</v>
      </c>
      <c r="E18" s="136">
        <f t="shared" si="12"/>
        <v>4.608294930875576E-3</v>
      </c>
      <c r="F18" s="136">
        <f t="shared" si="12"/>
        <v>6.5789473684210523E-3</v>
      </c>
      <c r="G18" s="136">
        <f t="shared" si="12"/>
        <v>1.3793103448275862E-2</v>
      </c>
      <c r="H18" s="136">
        <f t="shared" si="12"/>
        <v>1.11731843575419E-2</v>
      </c>
      <c r="I18" s="136">
        <f t="shared" si="12"/>
        <v>0</v>
      </c>
      <c r="J18" s="136">
        <f t="shared" si="12"/>
        <v>3.3670033670033669E-3</v>
      </c>
      <c r="K18" s="136">
        <f t="shared" si="12"/>
        <v>1.5915119363395226E-2</v>
      </c>
      <c r="L18" s="136">
        <f t="shared" si="12"/>
        <v>1.0638297872340425E-2</v>
      </c>
      <c r="M18" s="136">
        <f t="shared" si="12"/>
        <v>1.020408163265306E-2</v>
      </c>
      <c r="N18" s="136">
        <f t="shared" si="12"/>
        <v>6.7720090293453723E-3</v>
      </c>
      <c r="O18" s="136">
        <f t="shared" ref="O18:Q18" si="13">O10/SUM(O$7:O$11)</f>
        <v>5.0377833753148613E-3</v>
      </c>
      <c r="P18" s="136">
        <f t="shared" si="13"/>
        <v>2.6666666666666666E-3</v>
      </c>
      <c r="Q18" s="137">
        <f t="shared" si="13"/>
        <v>1.2987012987012988E-2</v>
      </c>
      <c r="S18" s="165" t="s">
        <v>203</v>
      </c>
      <c r="T18" s="135">
        <f t="shared" ref="T18:V18" si="14">T10/SUM(T$7:T$11)</f>
        <v>0</v>
      </c>
      <c r="U18" s="136">
        <f t="shared" si="14"/>
        <v>2.3301588490513025E-3</v>
      </c>
      <c r="V18" s="136">
        <f t="shared" si="14"/>
        <v>7.4077620539437356E-4</v>
      </c>
      <c r="W18" s="136">
        <f t="shared" ref="W18:AH18" si="15">W10/SUM(W$7:W$11)</f>
        <v>3.6057195049178219E-4</v>
      </c>
      <c r="X18" s="136">
        <f t="shared" si="15"/>
        <v>2.1390665380212472E-2</v>
      </c>
      <c r="Y18" s="136">
        <f t="shared" si="15"/>
        <v>3.2063263583907691E-3</v>
      </c>
      <c r="Z18" s="136">
        <f t="shared" si="15"/>
        <v>0</v>
      </c>
      <c r="AA18" s="136">
        <f t="shared" si="15"/>
        <v>1.1730955214243487E-3</v>
      </c>
      <c r="AB18" s="136">
        <f t="shared" si="15"/>
        <v>1.3243348873968388E-2</v>
      </c>
      <c r="AC18" s="136">
        <f t="shared" si="15"/>
        <v>2.9405435074369608E-3</v>
      </c>
      <c r="AD18" s="136">
        <f t="shared" si="15"/>
        <v>1.3779242646620863E-2</v>
      </c>
      <c r="AE18" s="136">
        <f t="shared" si="15"/>
        <v>1.355464007446549E-3</v>
      </c>
      <c r="AF18" s="136">
        <f t="shared" si="15"/>
        <v>1.6986971586057727E-3</v>
      </c>
      <c r="AG18" s="136">
        <f t="shared" si="15"/>
        <v>4.6800294219829017E-4</v>
      </c>
      <c r="AH18" s="137">
        <f t="shared" si="15"/>
        <v>6.4307362378206393E-3</v>
      </c>
    </row>
    <row r="19" spans="2:34" ht="11.25" customHeight="1" x14ac:dyDescent="0.25">
      <c r="B19" s="162" t="s">
        <v>204</v>
      </c>
      <c r="C19" s="97">
        <f t="shared" ref="C19:N19" si="16">C11/SUM(C$7:C$11)</f>
        <v>4.4052863436123352E-3</v>
      </c>
      <c r="D19" s="98">
        <f t="shared" si="16"/>
        <v>1.1494252873563218E-2</v>
      </c>
      <c r="E19" s="98">
        <f t="shared" si="16"/>
        <v>0</v>
      </c>
      <c r="F19" s="98">
        <f t="shared" si="16"/>
        <v>6.5789473684210523E-3</v>
      </c>
      <c r="G19" s="98">
        <f t="shared" si="16"/>
        <v>1.3793103448275862E-2</v>
      </c>
      <c r="H19" s="98">
        <f t="shared" si="16"/>
        <v>5.5865921787709499E-3</v>
      </c>
      <c r="I19" s="98">
        <f t="shared" si="16"/>
        <v>0</v>
      </c>
      <c r="J19" s="98">
        <f t="shared" si="16"/>
        <v>1.0101010101010102E-2</v>
      </c>
      <c r="K19" s="98">
        <f t="shared" si="16"/>
        <v>2.6525198938992041E-3</v>
      </c>
      <c r="L19" s="98">
        <f t="shared" si="16"/>
        <v>2.6595744680851063E-3</v>
      </c>
      <c r="M19" s="98">
        <f t="shared" si="16"/>
        <v>7.6530612244897957E-3</v>
      </c>
      <c r="N19" s="98">
        <f t="shared" si="16"/>
        <v>4.5146726862302479E-3</v>
      </c>
      <c r="O19" s="98">
        <f t="shared" ref="O19:Q19" si="17">O11/SUM(O$7:O$11)</f>
        <v>1.2594458438287154E-2</v>
      </c>
      <c r="P19" s="98">
        <f t="shared" si="17"/>
        <v>5.3333333333333332E-3</v>
      </c>
      <c r="Q19" s="99">
        <f t="shared" si="17"/>
        <v>8.658008658008658E-3</v>
      </c>
      <c r="S19" s="162" t="s">
        <v>204</v>
      </c>
      <c r="T19" s="97">
        <f t="shared" ref="T19:V19" si="18">T11/SUM(T$7:T$11)</f>
        <v>5.62521789191905E-3</v>
      </c>
      <c r="U19" s="98">
        <f t="shared" si="18"/>
        <v>1.8577721005618112E-2</v>
      </c>
      <c r="V19" s="98">
        <f t="shared" si="18"/>
        <v>0</v>
      </c>
      <c r="W19" s="98">
        <f t="shared" ref="W19:AH19" si="19">W11/SUM(W$7:W$11)</f>
        <v>6.5521074432220985E-3</v>
      </c>
      <c r="X19" s="98">
        <f t="shared" si="19"/>
        <v>2.9294043753624308E-2</v>
      </c>
      <c r="Y19" s="98">
        <f t="shared" si="19"/>
        <v>1.4187284771640572E-2</v>
      </c>
      <c r="Z19" s="98">
        <f t="shared" si="19"/>
        <v>0</v>
      </c>
      <c r="AA19" s="98">
        <f t="shared" si="19"/>
        <v>1.0707162759182237E-2</v>
      </c>
      <c r="AB19" s="98">
        <f t="shared" si="19"/>
        <v>1.1203880942735113E-2</v>
      </c>
      <c r="AC19" s="98">
        <f t="shared" si="19"/>
        <v>0</v>
      </c>
      <c r="AD19" s="98">
        <f t="shared" si="19"/>
        <v>1.8339408462719507E-2</v>
      </c>
      <c r="AE19" s="98">
        <f t="shared" si="19"/>
        <v>5.1426707653443396E-4</v>
      </c>
      <c r="AF19" s="98">
        <f t="shared" si="19"/>
        <v>2.7324514735369791E-2</v>
      </c>
      <c r="AG19" s="98">
        <f t="shared" si="19"/>
        <v>2.808017653189741E-2</v>
      </c>
      <c r="AH19" s="99">
        <f t="shared" si="19"/>
        <v>8.304652582590312E-4</v>
      </c>
    </row>
    <row r="20" spans="2:34" ht="11.25" customHeight="1" x14ac:dyDescent="0.25">
      <c r="B20" s="101" t="s">
        <v>45</v>
      </c>
      <c r="S20" s="101" t="s">
        <v>45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7497-2DB2-4CA6-A85F-AC2C6A5A5791}">
  <sheetPr>
    <tabColor theme="9" tint="0.59999389629810485"/>
  </sheetPr>
  <dimension ref="A1:N9"/>
  <sheetViews>
    <sheetView showGridLines="0" workbookViewId="0">
      <selection activeCell="Q39" sqref="Q39"/>
    </sheetView>
  </sheetViews>
  <sheetFormatPr defaultColWidth="9.140625" defaultRowHeight="11.25" customHeight="1" x14ac:dyDescent="0.2"/>
  <cols>
    <col min="1" max="1" width="3.28515625" style="8" customWidth="1"/>
    <col min="2" max="2" width="14.28515625" style="8" customWidth="1"/>
    <col min="3" max="8" width="7.28515625" style="8" customWidth="1"/>
    <col min="9" max="9" width="6.7109375" style="8" customWidth="1"/>
    <col min="10" max="16" width="7.28515625" style="8" customWidth="1"/>
    <col min="17" max="16384" width="9.140625" style="8"/>
  </cols>
  <sheetData>
    <row r="1" spans="1:14" ht="11.25" customHeight="1" x14ac:dyDescent="0.2">
      <c r="A1" s="72"/>
    </row>
    <row r="5" spans="1:14" ht="11.25" customHeight="1" x14ac:dyDescent="0.2">
      <c r="C5" s="93" t="s">
        <v>205</v>
      </c>
    </row>
    <row r="6" spans="1:14" ht="11.25" customHeight="1" x14ac:dyDescent="0.2">
      <c r="C6" s="160">
        <v>2009</v>
      </c>
      <c r="D6" s="161">
        <v>2010</v>
      </c>
      <c r="E6" s="161">
        <v>2011</v>
      </c>
      <c r="F6" s="161">
        <v>2012</v>
      </c>
      <c r="G6" s="161">
        <v>2013</v>
      </c>
      <c r="H6" s="161">
        <v>2014</v>
      </c>
      <c r="I6" s="161">
        <v>2015</v>
      </c>
      <c r="J6" s="161">
        <v>2016</v>
      </c>
      <c r="K6" s="161">
        <v>2017</v>
      </c>
      <c r="L6" s="161">
        <v>2018</v>
      </c>
      <c r="M6" s="208">
        <v>2019</v>
      </c>
      <c r="N6" s="367">
        <v>2020</v>
      </c>
    </row>
    <row r="7" spans="1:14" ht="11.25" customHeight="1" x14ac:dyDescent="0.2">
      <c r="B7" s="563" t="s">
        <v>42</v>
      </c>
      <c r="C7" s="44">
        <v>15</v>
      </c>
      <c r="D7" s="45">
        <v>27</v>
      </c>
      <c r="E7" s="45">
        <v>35</v>
      </c>
      <c r="F7" s="45">
        <v>47</v>
      </c>
      <c r="G7" s="45">
        <v>41</v>
      </c>
      <c r="H7" s="45">
        <v>60</v>
      </c>
      <c r="I7" s="45">
        <v>49</v>
      </c>
      <c r="J7" s="45">
        <v>59</v>
      </c>
      <c r="K7" s="45">
        <v>75</v>
      </c>
      <c r="L7" s="45">
        <v>87</v>
      </c>
      <c r="M7" s="45">
        <v>81</v>
      </c>
      <c r="N7" s="46">
        <v>51</v>
      </c>
    </row>
    <row r="8" spans="1:14" ht="11.25" customHeight="1" x14ac:dyDescent="0.2">
      <c r="B8" s="563" t="s">
        <v>41</v>
      </c>
      <c r="C8" s="541">
        <v>41.195</v>
      </c>
      <c r="D8" s="536">
        <v>53.441591127722617</v>
      </c>
      <c r="E8" s="536">
        <v>93.232860421938099</v>
      </c>
      <c r="F8" s="536">
        <v>90.983474121413693</v>
      </c>
      <c r="G8" s="536">
        <v>142.77709725000003</v>
      </c>
      <c r="H8" s="536">
        <v>116.491657</v>
      </c>
      <c r="I8" s="536">
        <v>130.02536000000001</v>
      </c>
      <c r="J8" s="536">
        <v>224.20363106810959</v>
      </c>
      <c r="K8" s="536">
        <v>179.12100000000001</v>
      </c>
      <c r="L8" s="536">
        <v>217.79769387506951</v>
      </c>
      <c r="M8" s="536">
        <v>225.99400000000003</v>
      </c>
      <c r="N8" s="537">
        <v>153.01681613798485</v>
      </c>
    </row>
    <row r="9" spans="1:14" ht="11.25" customHeight="1" x14ac:dyDescent="0.2">
      <c r="B9" s="101" t="s">
        <v>45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99B6-E51D-406C-B168-5E559038D908}">
  <sheetPr>
    <tabColor theme="9" tint="0.59999389629810485"/>
  </sheetPr>
  <dimension ref="A1:N9"/>
  <sheetViews>
    <sheetView showGridLines="0" workbookViewId="0">
      <selection activeCell="O26" sqref="O26"/>
    </sheetView>
  </sheetViews>
  <sheetFormatPr defaultColWidth="9.140625" defaultRowHeight="11.25" customHeight="1" x14ac:dyDescent="0.2"/>
  <cols>
    <col min="1" max="1" width="3.28515625" style="8" customWidth="1"/>
    <col min="2" max="2" width="14.28515625" style="8" customWidth="1"/>
    <col min="3" max="8" width="7.28515625" style="8" customWidth="1"/>
    <col min="9" max="9" width="6.7109375" style="8" customWidth="1"/>
    <col min="10" max="16" width="7.28515625" style="8" customWidth="1"/>
    <col min="17" max="16384" width="9.140625" style="8"/>
  </cols>
  <sheetData>
    <row r="1" spans="1:14" ht="11.25" customHeight="1" x14ac:dyDescent="0.2">
      <c r="A1" s="72"/>
    </row>
    <row r="5" spans="1:14" ht="11.25" customHeight="1" x14ac:dyDescent="0.2">
      <c r="C5" s="93" t="s">
        <v>206</v>
      </c>
    </row>
    <row r="6" spans="1:14" ht="11.25" customHeight="1" x14ac:dyDescent="0.2">
      <c r="C6" s="160">
        <v>2009</v>
      </c>
      <c r="D6" s="161">
        <v>2010</v>
      </c>
      <c r="E6" s="161">
        <v>2011</v>
      </c>
      <c r="F6" s="161">
        <v>2012</v>
      </c>
      <c r="G6" s="161">
        <v>2013</v>
      </c>
      <c r="H6" s="161">
        <v>2014</v>
      </c>
      <c r="I6" s="161">
        <v>2015</v>
      </c>
      <c r="J6" s="161">
        <v>2016</v>
      </c>
      <c r="K6" s="161">
        <v>2017</v>
      </c>
      <c r="L6" s="161">
        <v>2018</v>
      </c>
      <c r="M6" s="208">
        <v>2019</v>
      </c>
      <c r="N6" s="367">
        <v>2020</v>
      </c>
    </row>
    <row r="7" spans="1:14" ht="11.25" customHeight="1" x14ac:dyDescent="0.2">
      <c r="B7" s="563" t="s">
        <v>42</v>
      </c>
      <c r="C7" s="44">
        <v>123</v>
      </c>
      <c r="D7" s="45">
        <v>196</v>
      </c>
      <c r="E7" s="45">
        <v>221</v>
      </c>
      <c r="F7" s="45">
        <v>261</v>
      </c>
      <c r="G7" s="45">
        <v>286</v>
      </c>
      <c r="H7" s="45">
        <v>372</v>
      </c>
      <c r="I7" s="45">
        <v>372</v>
      </c>
      <c r="J7" s="45">
        <v>452</v>
      </c>
      <c r="K7" s="45">
        <v>579</v>
      </c>
      <c r="L7" s="45">
        <v>716</v>
      </c>
      <c r="M7" s="45">
        <v>659</v>
      </c>
      <c r="N7" s="46">
        <v>582</v>
      </c>
    </row>
    <row r="8" spans="1:14" ht="11.25" customHeight="1" x14ac:dyDescent="0.2">
      <c r="B8" s="563" t="s">
        <v>41</v>
      </c>
      <c r="C8" s="541">
        <v>7.2976465693795189</v>
      </c>
      <c r="D8" s="536">
        <v>15.350546763006964</v>
      </c>
      <c r="E8" s="536">
        <v>22.287212036329525</v>
      </c>
      <c r="F8" s="536">
        <v>21.35353004990278</v>
      </c>
      <c r="G8" s="536">
        <v>44.716827011449354</v>
      </c>
      <c r="H8" s="536">
        <v>54.698009588294298</v>
      </c>
      <c r="I8" s="536">
        <v>47.763524473439091</v>
      </c>
      <c r="J8" s="536">
        <v>59.68357264417638</v>
      </c>
      <c r="K8" s="536">
        <v>64.991551333195559</v>
      </c>
      <c r="L8" s="536">
        <v>100.66693763310366</v>
      </c>
      <c r="M8" s="536">
        <v>100.16541079872307</v>
      </c>
      <c r="N8" s="537">
        <v>87.504774346778021</v>
      </c>
    </row>
    <row r="9" spans="1:14" ht="11.25" customHeight="1" x14ac:dyDescent="0.2">
      <c r="B9" s="101" t="s">
        <v>45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F68F-3DF8-43AC-B262-FC9341773312}">
  <sheetPr>
    <tabColor theme="9" tint="0.59999389629810485"/>
  </sheetPr>
  <dimension ref="A1:M9"/>
  <sheetViews>
    <sheetView showGridLines="0" workbookViewId="0">
      <selection activeCell="C6" sqref="C6"/>
    </sheetView>
  </sheetViews>
  <sheetFormatPr defaultColWidth="9.140625" defaultRowHeight="11.25" customHeight="1" x14ac:dyDescent="0.2"/>
  <cols>
    <col min="1" max="1" width="3.28515625" style="8" customWidth="1"/>
    <col min="2" max="2" width="14.28515625" style="8" customWidth="1"/>
    <col min="3" max="8" width="7.28515625" style="8" customWidth="1"/>
    <col min="9" max="9" width="6.7109375" style="8" customWidth="1"/>
    <col min="10" max="16" width="7.28515625" style="8" customWidth="1"/>
    <col min="17" max="16384" width="9.140625" style="8"/>
  </cols>
  <sheetData>
    <row r="1" spans="1:13" ht="11.25" customHeight="1" x14ac:dyDescent="0.2">
      <c r="A1" s="72"/>
    </row>
    <row r="5" spans="1:13" ht="11.25" customHeight="1" x14ac:dyDescent="0.2">
      <c r="C5" s="93" t="s">
        <v>220</v>
      </c>
    </row>
    <row r="6" spans="1:13" ht="11.25" customHeight="1" x14ac:dyDescent="0.2">
      <c r="C6" s="161">
        <v>2010</v>
      </c>
      <c r="D6" s="161">
        <v>2011</v>
      </c>
      <c r="E6" s="161">
        <v>2012</v>
      </c>
      <c r="F6" s="161">
        <v>2013</v>
      </c>
      <c r="G6" s="161">
        <v>2014</v>
      </c>
      <c r="H6" s="161">
        <v>2015</v>
      </c>
      <c r="I6" s="161">
        <v>2016</v>
      </c>
      <c r="J6" s="161">
        <v>2017</v>
      </c>
      <c r="K6" s="161">
        <v>2018</v>
      </c>
      <c r="L6" s="208">
        <v>2019</v>
      </c>
      <c r="M6" s="367">
        <v>2020</v>
      </c>
    </row>
    <row r="7" spans="1:13" ht="11.25" customHeight="1" x14ac:dyDescent="0.2">
      <c r="B7" s="563" t="s">
        <v>207</v>
      </c>
      <c r="C7" s="45">
        <v>5</v>
      </c>
      <c r="D7" s="45">
        <v>9</v>
      </c>
      <c r="E7" s="45">
        <v>12</v>
      </c>
      <c r="F7" s="45">
        <v>10</v>
      </c>
      <c r="G7" s="45">
        <v>17</v>
      </c>
      <c r="H7" s="45">
        <v>20</v>
      </c>
      <c r="I7" s="45">
        <v>12</v>
      </c>
      <c r="J7" s="45">
        <v>33</v>
      </c>
      <c r="K7" s="45">
        <v>47</v>
      </c>
      <c r="L7" s="45">
        <v>57</v>
      </c>
      <c r="M7" s="46">
        <v>248</v>
      </c>
    </row>
    <row r="8" spans="1:13" ht="11.25" customHeight="1" x14ac:dyDescent="0.2">
      <c r="B8" s="563" t="s">
        <v>173</v>
      </c>
      <c r="C8" s="536">
        <v>0.104</v>
      </c>
      <c r="D8" s="536">
        <v>0.49049999999999999</v>
      </c>
      <c r="E8" s="536">
        <v>0.31110000000000004</v>
      </c>
      <c r="F8" s="536">
        <v>0.77276630599999996</v>
      </c>
      <c r="G8" s="536">
        <v>1.3243662900000002</v>
      </c>
      <c r="H8" s="536">
        <v>2.6878923821979996</v>
      </c>
      <c r="I8" s="536">
        <v>2.0845236460000001</v>
      </c>
      <c r="J8" s="536">
        <v>8.809899999999999</v>
      </c>
      <c r="K8" s="536">
        <v>9.8760149999999989</v>
      </c>
      <c r="L8" s="536">
        <v>11.59235</v>
      </c>
      <c r="M8" s="537">
        <v>75.300130440000004</v>
      </c>
    </row>
    <row r="9" spans="1:13" ht="11.25" customHeight="1" x14ac:dyDescent="0.2">
      <c r="B9" s="101" t="s">
        <v>45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CD96-5CD6-4B19-B55E-85221ED4B4AA}">
  <sheetPr>
    <tabColor theme="9" tint="0.59999389629810485"/>
  </sheetPr>
  <dimension ref="B5:Q11"/>
  <sheetViews>
    <sheetView showGridLines="0" workbookViewId="0">
      <selection activeCell="C6" sqref="C6"/>
    </sheetView>
  </sheetViews>
  <sheetFormatPr defaultColWidth="8.85546875" defaultRowHeight="10.15" customHeight="1" x14ac:dyDescent="0.2"/>
  <cols>
    <col min="1" max="1" width="3.7109375" style="564" customWidth="1"/>
    <col min="2" max="19" width="6.85546875" style="564" customWidth="1"/>
    <col min="20" max="16384" width="8.85546875" style="564"/>
  </cols>
  <sheetData>
    <row r="5" spans="2:17" ht="10.15" customHeight="1" x14ac:dyDescent="0.2">
      <c r="C5" s="565" t="s">
        <v>222</v>
      </c>
    </row>
    <row r="6" spans="2:17" ht="10.15" customHeight="1" x14ac:dyDescent="0.2">
      <c r="C6" s="567">
        <v>2006</v>
      </c>
      <c r="D6" s="568">
        <v>2007</v>
      </c>
      <c r="E6" s="568">
        <v>2008</v>
      </c>
      <c r="F6" s="568">
        <v>2009</v>
      </c>
      <c r="G6" s="568">
        <v>2010</v>
      </c>
      <c r="H6" s="568">
        <v>2011</v>
      </c>
      <c r="I6" s="568">
        <v>2012</v>
      </c>
      <c r="J6" s="568">
        <v>2013</v>
      </c>
      <c r="K6" s="568">
        <v>2014</v>
      </c>
      <c r="L6" s="568">
        <v>2015</v>
      </c>
      <c r="M6" s="568">
        <v>2016</v>
      </c>
      <c r="N6" s="568">
        <v>2017</v>
      </c>
      <c r="O6" s="568">
        <v>2018</v>
      </c>
      <c r="P6" s="568">
        <v>2019</v>
      </c>
      <c r="Q6" s="569" t="s">
        <v>208</v>
      </c>
    </row>
    <row r="7" spans="2:17" ht="10.15" customHeight="1" x14ac:dyDescent="0.2">
      <c r="B7" s="570" t="s">
        <v>209</v>
      </c>
      <c r="C7" s="571">
        <v>342</v>
      </c>
      <c r="D7" s="572">
        <v>371</v>
      </c>
      <c r="E7" s="572">
        <v>280</v>
      </c>
      <c r="F7" s="572">
        <v>178</v>
      </c>
      <c r="G7" s="572">
        <v>202</v>
      </c>
      <c r="H7" s="572">
        <v>180</v>
      </c>
      <c r="I7" s="572">
        <v>231</v>
      </c>
      <c r="J7" s="572">
        <v>292</v>
      </c>
      <c r="K7" s="572">
        <v>307</v>
      </c>
      <c r="L7" s="572">
        <v>319</v>
      </c>
      <c r="M7" s="572">
        <v>316</v>
      </c>
      <c r="N7" s="572">
        <v>274</v>
      </c>
      <c r="O7" s="572">
        <v>239</v>
      </c>
      <c r="P7" s="572">
        <v>202</v>
      </c>
      <c r="Q7" s="573">
        <v>126</v>
      </c>
    </row>
    <row r="8" spans="2:17" ht="10.15" customHeight="1" x14ac:dyDescent="0.2">
      <c r="B8" s="574" t="s">
        <v>210</v>
      </c>
      <c r="C8" s="575">
        <v>211</v>
      </c>
      <c r="D8" s="576">
        <v>313</v>
      </c>
      <c r="E8" s="576">
        <v>208</v>
      </c>
      <c r="F8" s="576">
        <v>152</v>
      </c>
      <c r="G8" s="576">
        <v>375</v>
      </c>
      <c r="H8" s="576">
        <v>406</v>
      </c>
      <c r="I8" s="576">
        <v>367</v>
      </c>
      <c r="J8" s="576">
        <v>221</v>
      </c>
      <c r="K8" s="576">
        <v>313</v>
      </c>
      <c r="L8" s="576">
        <v>478</v>
      </c>
      <c r="M8" s="576">
        <v>416</v>
      </c>
      <c r="N8" s="576">
        <v>427</v>
      </c>
      <c r="O8" s="576">
        <v>451</v>
      </c>
      <c r="P8" s="576">
        <v>390</v>
      </c>
      <c r="Q8" s="577">
        <v>251</v>
      </c>
    </row>
    <row r="9" spans="2:17" ht="10.15" customHeight="1" x14ac:dyDescent="0.2">
      <c r="B9" s="574" t="s">
        <v>211</v>
      </c>
      <c r="C9" s="571">
        <v>154</v>
      </c>
      <c r="D9" s="572">
        <v>133</v>
      </c>
      <c r="E9" s="572">
        <v>72</v>
      </c>
      <c r="F9" s="572">
        <v>81</v>
      </c>
      <c r="G9" s="572">
        <v>219</v>
      </c>
      <c r="H9" s="572">
        <v>285</v>
      </c>
      <c r="I9" s="572">
        <v>394</v>
      </c>
      <c r="J9" s="572">
        <v>374</v>
      </c>
      <c r="K9" s="572">
        <v>314</v>
      </c>
      <c r="L9" s="572">
        <v>222</v>
      </c>
      <c r="M9" s="572">
        <v>259</v>
      </c>
      <c r="N9" s="572">
        <v>318</v>
      </c>
      <c r="O9" s="572">
        <v>336</v>
      </c>
      <c r="P9" s="572">
        <v>277</v>
      </c>
      <c r="Q9" s="573">
        <v>167</v>
      </c>
    </row>
    <row r="10" spans="2:17" ht="10.15" customHeight="1" x14ac:dyDescent="0.2">
      <c r="B10" s="570" t="s">
        <v>212</v>
      </c>
      <c r="C10" s="578">
        <v>141</v>
      </c>
      <c r="D10" s="579">
        <v>227</v>
      </c>
      <c r="E10" s="579">
        <v>126</v>
      </c>
      <c r="F10" s="579">
        <v>70</v>
      </c>
      <c r="G10" s="579">
        <v>170</v>
      </c>
      <c r="H10" s="579">
        <v>205</v>
      </c>
      <c r="I10" s="579">
        <v>357</v>
      </c>
      <c r="J10" s="579">
        <v>351</v>
      </c>
      <c r="K10" s="579">
        <v>590</v>
      </c>
      <c r="L10" s="579">
        <v>621</v>
      </c>
      <c r="M10" s="579">
        <v>536</v>
      </c>
      <c r="N10" s="579">
        <v>472</v>
      </c>
      <c r="O10" s="579">
        <v>395</v>
      </c>
      <c r="P10" s="579">
        <v>311</v>
      </c>
      <c r="Q10" s="580">
        <v>173</v>
      </c>
    </row>
    <row r="11" spans="2:17" ht="10.15" customHeight="1" x14ac:dyDescent="0.2">
      <c r="B11" s="566" t="s">
        <v>213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8124-48AA-4F04-9AE6-FEC5E276F155}">
  <sheetPr>
    <tabColor theme="9" tint="0.59999389629810485"/>
  </sheetPr>
  <dimension ref="A1:M9"/>
  <sheetViews>
    <sheetView showGridLines="0" topLeftCell="A28" workbookViewId="0">
      <selection activeCell="C6" sqref="C6"/>
    </sheetView>
  </sheetViews>
  <sheetFormatPr defaultColWidth="9.140625" defaultRowHeight="11.25" customHeight="1" x14ac:dyDescent="0.2"/>
  <cols>
    <col min="1" max="1" width="3.28515625" style="8" customWidth="1"/>
    <col min="2" max="2" width="14.28515625" style="8" customWidth="1"/>
    <col min="3" max="8" width="7.28515625" style="8" customWidth="1"/>
    <col min="9" max="9" width="6.7109375" style="8" customWidth="1"/>
    <col min="10" max="16" width="7.28515625" style="8" customWidth="1"/>
    <col min="17" max="16384" width="9.140625" style="8"/>
  </cols>
  <sheetData>
    <row r="1" spans="1:13" ht="11.25" customHeight="1" x14ac:dyDescent="0.2">
      <c r="A1" s="72"/>
    </row>
    <row r="5" spans="1:13" ht="11.25" customHeight="1" x14ac:dyDescent="0.2">
      <c r="C5" s="93" t="s">
        <v>214</v>
      </c>
    </row>
    <row r="6" spans="1:13" ht="11.25" customHeight="1" x14ac:dyDescent="0.2">
      <c r="C6" s="161">
        <v>2010</v>
      </c>
      <c r="D6" s="161">
        <v>2011</v>
      </c>
      <c r="E6" s="161">
        <v>2012</v>
      </c>
      <c r="F6" s="161">
        <v>2013</v>
      </c>
      <c r="G6" s="161">
        <v>2014</v>
      </c>
      <c r="H6" s="161">
        <v>2015</v>
      </c>
      <c r="I6" s="161">
        <v>2016</v>
      </c>
      <c r="J6" s="161">
        <v>2017</v>
      </c>
      <c r="K6" s="161">
        <v>2018</v>
      </c>
      <c r="L6" s="208">
        <v>2019</v>
      </c>
      <c r="M6" s="367">
        <v>2020</v>
      </c>
    </row>
    <row r="7" spans="1:13" ht="11.25" customHeight="1" x14ac:dyDescent="0.2">
      <c r="B7" s="563" t="s">
        <v>174</v>
      </c>
      <c r="C7" s="45">
        <v>20</v>
      </c>
      <c r="D7" s="45">
        <v>24</v>
      </c>
      <c r="E7" s="45">
        <v>33</v>
      </c>
      <c r="F7" s="45">
        <v>46</v>
      </c>
      <c r="G7" s="45">
        <v>56</v>
      </c>
      <c r="H7" s="45">
        <v>66</v>
      </c>
      <c r="I7" s="45">
        <v>57</v>
      </c>
      <c r="J7" s="45">
        <v>68</v>
      </c>
      <c r="K7" s="45">
        <v>60</v>
      </c>
      <c r="L7" s="45">
        <v>66</v>
      </c>
      <c r="M7" s="46">
        <v>45</v>
      </c>
    </row>
    <row r="8" spans="1:13" ht="11.25" customHeight="1" x14ac:dyDescent="0.2">
      <c r="B8" s="563" t="s">
        <v>173</v>
      </c>
      <c r="C8" s="536">
        <v>7.1485699999999994</v>
      </c>
      <c r="D8" s="536">
        <v>8.2286149999999996</v>
      </c>
      <c r="E8" s="536">
        <v>14.474775759999998</v>
      </c>
      <c r="F8" s="536">
        <v>31.370179199999999</v>
      </c>
      <c r="G8" s="536">
        <v>22.989503899999999</v>
      </c>
      <c r="H8" s="536">
        <v>26.045817700000008</v>
      </c>
      <c r="I8" s="536">
        <v>28.341727050000006</v>
      </c>
      <c r="J8" s="536">
        <v>57.816811899999998</v>
      </c>
      <c r="K8" s="536">
        <v>27.163668877999999</v>
      </c>
      <c r="L8" s="536">
        <v>89.607015539999992</v>
      </c>
      <c r="M8" s="537">
        <v>63.087590449999993</v>
      </c>
    </row>
    <row r="9" spans="1:13" ht="11.25" customHeight="1" x14ac:dyDescent="0.2">
      <c r="B9" s="101" t="s">
        <v>45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T44"/>
  <sheetViews>
    <sheetView showGridLines="0" topLeftCell="A4" zoomScaleNormal="100" workbookViewId="0">
      <selection activeCell="Z62" sqref="Z62"/>
    </sheetView>
  </sheetViews>
  <sheetFormatPr defaultColWidth="9.140625" defaultRowHeight="11.25" customHeight="1" x14ac:dyDescent="0.2"/>
  <cols>
    <col min="1" max="1" width="3.28515625" style="203" customWidth="1"/>
    <col min="2" max="2" width="13.42578125" style="203" customWidth="1"/>
    <col min="3" max="34" width="7.140625" style="203" customWidth="1"/>
    <col min="35" max="16384" width="9.140625" style="203"/>
  </cols>
  <sheetData>
    <row r="1" spans="1:30" ht="11.25" customHeight="1" x14ac:dyDescent="0.2">
      <c r="A1" s="202"/>
    </row>
    <row r="2" spans="1:30" ht="11.25" customHeight="1" x14ac:dyDescent="0.25">
      <c r="B2" s="156"/>
      <c r="C2" s="156"/>
      <c r="D2" s="156"/>
      <c r="E2" s="156"/>
      <c r="F2" s="156"/>
      <c r="G2" s="156"/>
      <c r="H2" s="355"/>
      <c r="I2" s="156"/>
      <c r="J2" s="156"/>
      <c r="K2" s="156"/>
      <c r="L2" s="156"/>
      <c r="M2" s="156"/>
      <c r="N2" s="156"/>
      <c r="O2" s="156"/>
    </row>
    <row r="3" spans="1:30" ht="11.25" customHeight="1" x14ac:dyDescent="0.25"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</row>
    <row r="4" spans="1:30" ht="11.25" customHeight="1" x14ac:dyDescent="0.25"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</row>
    <row r="5" spans="1:30" ht="11.25" customHeight="1" x14ac:dyDescent="0.25">
      <c r="B5" s="156"/>
      <c r="C5" s="215" t="s">
        <v>51</v>
      </c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</row>
    <row r="6" spans="1:30" ht="11.25" customHeight="1" x14ac:dyDescent="0.25">
      <c r="B6" s="216"/>
      <c r="C6" s="207">
        <v>2006</v>
      </c>
      <c r="D6" s="208">
        <v>2007</v>
      </c>
      <c r="E6" s="208">
        <v>2008</v>
      </c>
      <c r="F6" s="208">
        <v>2009</v>
      </c>
      <c r="G6" s="208">
        <v>2010</v>
      </c>
      <c r="H6" s="208">
        <v>2011</v>
      </c>
      <c r="I6" s="208">
        <v>2012</v>
      </c>
      <c r="J6" s="208">
        <v>2013</v>
      </c>
      <c r="K6" s="208">
        <v>2014</v>
      </c>
      <c r="L6" s="208">
        <v>2015</v>
      </c>
      <c r="M6" s="208">
        <v>2016</v>
      </c>
      <c r="N6" s="208">
        <v>2017</v>
      </c>
      <c r="O6" s="208">
        <v>2018</v>
      </c>
      <c r="P6" s="208">
        <v>2019</v>
      </c>
      <c r="Q6" s="367">
        <v>2020</v>
      </c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</row>
    <row r="7" spans="1:30" ht="11.25" customHeight="1" x14ac:dyDescent="0.2">
      <c r="B7" s="209" t="s">
        <v>52</v>
      </c>
      <c r="C7" s="428">
        <v>9.0368099391361767</v>
      </c>
      <c r="D7" s="429">
        <v>11.059646720504798</v>
      </c>
      <c r="E7" s="429">
        <v>12.666673575910629</v>
      </c>
      <c r="F7" s="429">
        <v>7.6243873245378531</v>
      </c>
      <c r="G7" s="429">
        <v>9.4484410645380557</v>
      </c>
      <c r="H7" s="429">
        <v>10.362917236416171</v>
      </c>
      <c r="I7" s="429">
        <v>11.557967487866948</v>
      </c>
      <c r="J7" s="429">
        <v>13.021082043334811</v>
      </c>
      <c r="K7" s="429">
        <v>16.710281061816232</v>
      </c>
      <c r="L7" s="429">
        <v>17.109584409132843</v>
      </c>
      <c r="M7" s="429">
        <v>16.937632395490638</v>
      </c>
      <c r="N7" s="429">
        <v>17.444747548042947</v>
      </c>
      <c r="O7" s="429">
        <v>19.070187494330387</v>
      </c>
      <c r="P7" s="429">
        <v>20.403021204224391</v>
      </c>
      <c r="Q7" s="430">
        <v>18.066057571760716</v>
      </c>
    </row>
    <row r="8" spans="1:30" ht="11.25" customHeight="1" x14ac:dyDescent="0.2">
      <c r="B8" s="212" t="s">
        <v>53</v>
      </c>
      <c r="C8" s="431">
        <v>35.826638939565399</v>
      </c>
      <c r="D8" s="432">
        <v>40.304777717185495</v>
      </c>
      <c r="E8" s="432">
        <v>44.295353282769341</v>
      </c>
      <c r="F8" s="432">
        <v>20.375324568380783</v>
      </c>
      <c r="G8" s="432">
        <v>27.889156695564367</v>
      </c>
      <c r="H8" s="432">
        <v>32.673895461557606</v>
      </c>
      <c r="I8" s="432">
        <v>39.408759939345181</v>
      </c>
      <c r="J8" s="432">
        <v>37.523819824312753</v>
      </c>
      <c r="K8" s="432">
        <v>49.721515672952904</v>
      </c>
      <c r="L8" s="432">
        <v>49.106806593352886</v>
      </c>
      <c r="M8" s="432">
        <v>56.376848797468128</v>
      </c>
      <c r="N8" s="432">
        <v>60.190507348981683</v>
      </c>
      <c r="O8" s="432">
        <v>71.847851605523914</v>
      </c>
      <c r="P8" s="432">
        <v>76.73971531359868</v>
      </c>
      <c r="Q8" s="433">
        <v>58.599433592842715</v>
      </c>
    </row>
    <row r="9" spans="1:30" ht="11.25" customHeight="1" x14ac:dyDescent="0.2">
      <c r="B9" s="212" t="s">
        <v>54</v>
      </c>
      <c r="C9" s="434">
        <v>137.11396721161091</v>
      </c>
      <c r="D9" s="435">
        <v>173.10638401755557</v>
      </c>
      <c r="E9" s="435">
        <v>117.63809089964997</v>
      </c>
      <c r="F9" s="435">
        <v>48.513996873744134</v>
      </c>
      <c r="G9" s="435">
        <v>115.17528595856415</v>
      </c>
      <c r="H9" s="435">
        <v>145.15738063900505</v>
      </c>
      <c r="I9" s="435">
        <v>169.57769355867754</v>
      </c>
      <c r="J9" s="435">
        <v>166.2015958009307</v>
      </c>
      <c r="K9" s="435">
        <v>246.15291200472817</v>
      </c>
      <c r="L9" s="435">
        <v>220.0699114244488</v>
      </c>
      <c r="M9" s="435">
        <v>226.19574833140678</v>
      </c>
      <c r="N9" s="435">
        <v>271.6193173074995</v>
      </c>
      <c r="O9" s="435">
        <v>343.55667770576724</v>
      </c>
      <c r="P9" s="435">
        <v>323.85917713180316</v>
      </c>
      <c r="Q9" s="436">
        <v>269.51043686655953</v>
      </c>
    </row>
    <row r="10" spans="1:30" ht="11.25" customHeight="1" x14ac:dyDescent="0.2">
      <c r="B10" s="212" t="s">
        <v>55</v>
      </c>
      <c r="C10" s="431">
        <v>79.846963063698354</v>
      </c>
      <c r="D10" s="432">
        <v>89.891798572499226</v>
      </c>
      <c r="E10" s="432">
        <v>26.068769146881341</v>
      </c>
      <c r="F10" s="432">
        <v>18.969660392156861</v>
      </c>
      <c r="G10" s="432">
        <v>72.949818459928224</v>
      </c>
      <c r="H10" s="432">
        <v>56.821995490249677</v>
      </c>
      <c r="I10" s="432">
        <v>63.658802817271592</v>
      </c>
      <c r="J10" s="432">
        <v>69.416925801331274</v>
      </c>
      <c r="K10" s="432">
        <v>96.322003599943187</v>
      </c>
      <c r="L10" s="432">
        <v>90.320178426195383</v>
      </c>
      <c r="M10" s="432">
        <v>71.438816063210453</v>
      </c>
      <c r="N10" s="432">
        <v>108.19395437825996</v>
      </c>
      <c r="O10" s="432">
        <v>92.472941582766651</v>
      </c>
      <c r="P10" s="432">
        <v>117.27228487079594</v>
      </c>
      <c r="Q10" s="433">
        <v>62.102959763760822</v>
      </c>
    </row>
    <row r="11" spans="1:30" ht="11.25" customHeight="1" x14ac:dyDescent="0.2">
      <c r="B11" s="212" t="s">
        <v>56</v>
      </c>
      <c r="C11" s="434">
        <v>56.165139999999994</v>
      </c>
      <c r="D11" s="435">
        <v>78.775524875801707</v>
      </c>
      <c r="E11" s="435">
        <v>27.8470391187704</v>
      </c>
      <c r="F11" s="435">
        <v>11.445</v>
      </c>
      <c r="G11" s="435">
        <v>28.93544212772262</v>
      </c>
      <c r="H11" s="435">
        <v>33.35785042193811</v>
      </c>
      <c r="I11" s="435">
        <v>61.052674121413702</v>
      </c>
      <c r="J11" s="435">
        <v>40.275419249999999</v>
      </c>
      <c r="K11" s="435">
        <v>70.791657000000001</v>
      </c>
      <c r="L11" s="435">
        <v>54.761000000000003</v>
      </c>
      <c r="M11" s="435">
        <v>53.178391068109562</v>
      </c>
      <c r="N11" s="435">
        <v>75.551000000000002</v>
      </c>
      <c r="O11" s="435">
        <v>96.87669387506952</v>
      </c>
      <c r="P11" s="435">
        <v>77.531000000000006</v>
      </c>
      <c r="Q11" s="436">
        <v>48.034999999999997</v>
      </c>
    </row>
    <row r="12" spans="1:30" ht="11.25" customHeight="1" x14ac:dyDescent="0.2">
      <c r="B12" s="212" t="s">
        <v>57</v>
      </c>
      <c r="C12" s="431">
        <v>123.42541899999998</v>
      </c>
      <c r="D12" s="432">
        <v>369.93351599999994</v>
      </c>
      <c r="E12" s="432">
        <v>98.325067968978885</v>
      </c>
      <c r="F12" s="432">
        <v>29.75</v>
      </c>
      <c r="G12" s="432">
        <v>24.506149000000001</v>
      </c>
      <c r="H12" s="432">
        <v>59.875009999999996</v>
      </c>
      <c r="I12" s="432">
        <v>29.930799999999998</v>
      </c>
      <c r="J12" s="432">
        <v>102.501678</v>
      </c>
      <c r="K12" s="432">
        <v>45.7</v>
      </c>
      <c r="L12" s="432">
        <v>75.264359999999996</v>
      </c>
      <c r="M12" s="432">
        <v>171.02524</v>
      </c>
      <c r="N12" s="432">
        <v>103.57000000000001</v>
      </c>
      <c r="O12" s="432">
        <v>120.92100000000002</v>
      </c>
      <c r="P12" s="432">
        <v>148.46299999999999</v>
      </c>
      <c r="Q12" s="433">
        <v>104.98181613798485</v>
      </c>
    </row>
    <row r="13" spans="1:30" ht="11.25" customHeight="1" x14ac:dyDescent="0.2">
      <c r="B13" s="218" t="s">
        <v>58</v>
      </c>
      <c r="C13" s="437">
        <f t="shared" ref="C13:Q13" si="0">SUM(C7:C12)</f>
        <v>441.41493815401083</v>
      </c>
      <c r="D13" s="437">
        <f t="shared" si="0"/>
        <v>763.0716479035467</v>
      </c>
      <c r="E13" s="437">
        <f t="shared" si="0"/>
        <v>326.84099399296053</v>
      </c>
      <c r="F13" s="437">
        <f t="shared" si="0"/>
        <v>136.67836915881963</v>
      </c>
      <c r="G13" s="437">
        <f t="shared" si="0"/>
        <v>278.90429330631741</v>
      </c>
      <c r="H13" s="437">
        <f t="shared" si="0"/>
        <v>338.2490492491666</v>
      </c>
      <c r="I13" s="437">
        <f t="shared" si="0"/>
        <v>375.18669792457496</v>
      </c>
      <c r="J13" s="437">
        <f t="shared" si="0"/>
        <v>428.9405207199095</v>
      </c>
      <c r="K13" s="437">
        <f t="shared" si="0"/>
        <v>525.39836933944048</v>
      </c>
      <c r="L13" s="437">
        <f t="shared" si="0"/>
        <v>506.63184085312997</v>
      </c>
      <c r="M13" s="437">
        <f t="shared" si="0"/>
        <v>595.15267665568558</v>
      </c>
      <c r="N13" s="437">
        <f t="shared" si="0"/>
        <v>636.56952658278419</v>
      </c>
      <c r="O13" s="437">
        <f t="shared" si="0"/>
        <v>744.74535226345779</v>
      </c>
      <c r="P13" s="437">
        <f t="shared" si="0"/>
        <v>764.26819852042217</v>
      </c>
      <c r="Q13" s="438">
        <f t="shared" si="0"/>
        <v>561.29570393290862</v>
      </c>
    </row>
    <row r="14" spans="1:30" ht="11.25" customHeight="1" x14ac:dyDescent="0.25">
      <c r="B14" s="211" t="s">
        <v>45</v>
      </c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P14" s="156"/>
    </row>
    <row r="15" spans="1:30" ht="11.25" customHeight="1" x14ac:dyDescent="0.25">
      <c r="B15" s="490"/>
      <c r="C15" s="207">
        <v>2006</v>
      </c>
      <c r="D15" s="208">
        <v>2007</v>
      </c>
      <c r="E15" s="208">
        <v>2008</v>
      </c>
      <c r="F15" s="208">
        <v>2009</v>
      </c>
      <c r="G15" s="208">
        <v>2010</v>
      </c>
      <c r="H15" s="208">
        <v>2011</v>
      </c>
      <c r="I15" s="208">
        <v>2012</v>
      </c>
      <c r="J15" s="208">
        <v>2013</v>
      </c>
      <c r="K15" s="208">
        <v>2014</v>
      </c>
      <c r="L15" s="208">
        <v>2015</v>
      </c>
      <c r="M15" s="208">
        <v>2016</v>
      </c>
      <c r="N15" s="208">
        <v>2017</v>
      </c>
      <c r="O15" s="208">
        <v>2018</v>
      </c>
      <c r="P15" s="208">
        <v>2019</v>
      </c>
      <c r="Q15" s="367">
        <v>2020</v>
      </c>
    </row>
    <row r="16" spans="1:30" ht="11.25" customHeight="1" x14ac:dyDescent="0.2">
      <c r="B16" s="209" t="s">
        <v>52</v>
      </c>
      <c r="C16" s="220">
        <f t="shared" ref="C16:O16" si="1">C7/C$13</f>
        <v>2.04723700038969E-2</v>
      </c>
      <c r="D16" s="221">
        <f t="shared" si="1"/>
        <v>1.4493588840431865E-2</v>
      </c>
      <c r="E16" s="221">
        <f t="shared" si="1"/>
        <v>3.875484963242843E-2</v>
      </c>
      <c r="F16" s="221">
        <f t="shared" si="1"/>
        <v>5.5783423313153162E-2</v>
      </c>
      <c r="G16" s="221">
        <f t="shared" si="1"/>
        <v>3.3877001148063864E-2</v>
      </c>
      <c r="H16" s="221">
        <f t="shared" si="1"/>
        <v>3.0636944167084616E-2</v>
      </c>
      <c r="I16" s="221">
        <f t="shared" si="1"/>
        <v>3.0805909569295246E-2</v>
      </c>
      <c r="J16" s="221">
        <f t="shared" si="1"/>
        <v>3.0356381396378602E-2</v>
      </c>
      <c r="K16" s="221">
        <f t="shared" si="1"/>
        <v>3.1804973210756843E-2</v>
      </c>
      <c r="L16" s="221">
        <f t="shared" si="1"/>
        <v>3.3771237868353454E-2</v>
      </c>
      <c r="M16" s="221">
        <f t="shared" si="1"/>
        <v>2.8459306426491277E-2</v>
      </c>
      <c r="N16" s="221">
        <f t="shared" si="1"/>
        <v>2.7404308279865959E-2</v>
      </c>
      <c r="O16" s="221">
        <f t="shared" si="1"/>
        <v>2.5606319578056532E-2</v>
      </c>
      <c r="P16" s="221">
        <f t="shared" ref="P16:Q21" si="2">P7/P$13</f>
        <v>2.6696153580279054E-2</v>
      </c>
      <c r="Q16" s="222">
        <f t="shared" si="2"/>
        <v>3.2186345708999302E-2</v>
      </c>
    </row>
    <row r="17" spans="2:46" ht="11.25" customHeight="1" x14ac:dyDescent="0.2">
      <c r="B17" s="212" t="s">
        <v>53</v>
      </c>
      <c r="C17" s="223">
        <f t="shared" ref="C17:O17" si="3">C8/C$13</f>
        <v>8.1163177416223711E-2</v>
      </c>
      <c r="D17" s="224">
        <f t="shared" si="3"/>
        <v>5.2819126261496319E-2</v>
      </c>
      <c r="E17" s="224">
        <f t="shared" si="3"/>
        <v>0.13552569627702016</v>
      </c>
      <c r="F17" s="224">
        <f t="shared" si="3"/>
        <v>0.14907497575351333</v>
      </c>
      <c r="G17" s="224">
        <f t="shared" si="3"/>
        <v>9.999543701872679E-2</v>
      </c>
      <c r="H17" s="224">
        <f t="shared" si="3"/>
        <v>9.6597153884352305E-2</v>
      </c>
      <c r="I17" s="224">
        <f t="shared" si="3"/>
        <v>0.1050377323005936</v>
      </c>
      <c r="J17" s="224">
        <f t="shared" si="3"/>
        <v>8.7480240293770564E-2</v>
      </c>
      <c r="K17" s="224">
        <f t="shared" si="3"/>
        <v>9.4635839345039288E-2</v>
      </c>
      <c r="L17" s="224">
        <f t="shared" si="3"/>
        <v>9.6927991163486119E-2</v>
      </c>
      <c r="M17" s="224">
        <f t="shared" si="3"/>
        <v>9.4726699566007155E-2</v>
      </c>
      <c r="N17" s="224">
        <f t="shared" si="3"/>
        <v>9.4554490649426434E-2</v>
      </c>
      <c r="O17" s="224">
        <f t="shared" si="3"/>
        <v>9.6473044628155452E-2</v>
      </c>
      <c r="P17" s="224">
        <f t="shared" si="2"/>
        <v>0.10040940531368728</v>
      </c>
      <c r="Q17" s="225">
        <f t="shared" si="2"/>
        <v>0.10440028880008509</v>
      </c>
      <c r="AH17" s="226"/>
      <c r="AI17" s="226"/>
    </row>
    <row r="18" spans="2:46" ht="11.25" customHeight="1" x14ac:dyDescent="0.2">
      <c r="B18" s="212" t="s">
        <v>54</v>
      </c>
      <c r="C18" s="227">
        <f t="shared" ref="C18:O18" si="4">C9/C$13</f>
        <v>0.31062375864536668</v>
      </c>
      <c r="D18" s="228">
        <f t="shared" si="4"/>
        <v>0.22685469246976459</v>
      </c>
      <c r="E18" s="228">
        <f t="shared" si="4"/>
        <v>0.35992452924122376</v>
      </c>
      <c r="F18" s="228">
        <f t="shared" si="4"/>
        <v>0.35495007126819822</v>
      </c>
      <c r="G18" s="228">
        <f t="shared" si="4"/>
        <v>0.41295630337274314</v>
      </c>
      <c r="H18" s="228">
        <f t="shared" si="4"/>
        <v>0.42914349932755264</v>
      </c>
      <c r="I18" s="228">
        <f t="shared" si="4"/>
        <v>0.45198215847398809</v>
      </c>
      <c r="J18" s="228">
        <f t="shared" si="4"/>
        <v>0.38747002852980023</v>
      </c>
      <c r="K18" s="228">
        <f t="shared" si="4"/>
        <v>0.46850718686889919</v>
      </c>
      <c r="L18" s="228">
        <f t="shared" si="4"/>
        <v>0.43437836645613825</v>
      </c>
      <c r="M18" s="228">
        <f t="shared" si="4"/>
        <v>0.3800633975175215</v>
      </c>
      <c r="N18" s="228">
        <f t="shared" si="4"/>
        <v>0.42669230298471744</v>
      </c>
      <c r="O18" s="228">
        <f t="shared" si="4"/>
        <v>0.46130758206361006</v>
      </c>
      <c r="P18" s="228">
        <f t="shared" si="2"/>
        <v>0.42375069086843503</v>
      </c>
      <c r="Q18" s="229">
        <f t="shared" si="2"/>
        <v>0.48015766908270152</v>
      </c>
      <c r="AH18" s="226"/>
      <c r="AI18" s="226"/>
    </row>
    <row r="19" spans="2:46" ht="11.25" customHeight="1" x14ac:dyDescent="0.2">
      <c r="B19" s="212" t="s">
        <v>55</v>
      </c>
      <c r="C19" s="223">
        <f t="shared" ref="C19:O19" si="5">C10/C$13</f>
        <v>0.18088867449211593</v>
      </c>
      <c r="D19" s="224">
        <f t="shared" si="5"/>
        <v>0.11780256653417383</v>
      </c>
      <c r="E19" s="224">
        <f t="shared" si="5"/>
        <v>7.9759790313949433E-2</v>
      </c>
      <c r="F19" s="224">
        <f t="shared" si="5"/>
        <v>0.13879050876085741</v>
      </c>
      <c r="G19" s="224">
        <f t="shared" si="5"/>
        <v>0.26155860705883172</v>
      </c>
      <c r="H19" s="224">
        <f t="shared" si="5"/>
        <v>0.16798863327592836</v>
      </c>
      <c r="I19" s="224">
        <f t="shared" si="5"/>
        <v>0.16967233425229039</v>
      </c>
      <c r="J19" s="224">
        <f t="shared" si="5"/>
        <v>0.16183345347001918</v>
      </c>
      <c r="K19" s="224">
        <f t="shared" si="5"/>
        <v>0.18333137143353617</v>
      </c>
      <c r="L19" s="224">
        <f t="shared" si="5"/>
        <v>0.17827576386455099</v>
      </c>
      <c r="M19" s="224">
        <f t="shared" si="5"/>
        <v>0.12003443631412926</v>
      </c>
      <c r="N19" s="224">
        <f t="shared" si="5"/>
        <v>0.16996408068583474</v>
      </c>
      <c r="O19" s="224">
        <f t="shared" si="5"/>
        <v>0.1241671952724773</v>
      </c>
      <c r="P19" s="224">
        <f t="shared" si="2"/>
        <v>0.15344388932815486</v>
      </c>
      <c r="Q19" s="225">
        <f t="shared" si="2"/>
        <v>0.11064214339895243</v>
      </c>
      <c r="AH19" s="226"/>
      <c r="AI19" s="226"/>
    </row>
    <row r="20" spans="2:46" ht="11.25" customHeight="1" x14ac:dyDescent="0.2">
      <c r="B20" s="212" t="s">
        <v>56</v>
      </c>
      <c r="C20" s="227">
        <f t="shared" ref="C20:O20" si="6">C11/C$13</f>
        <v>0.12723887468530534</v>
      </c>
      <c r="D20" s="228">
        <f t="shared" si="6"/>
        <v>0.10323476844176897</v>
      </c>
      <c r="E20" s="228">
        <f t="shared" si="6"/>
        <v>8.5200570401429407E-2</v>
      </c>
      <c r="F20" s="228">
        <f t="shared" si="6"/>
        <v>8.3736732230840147E-2</v>
      </c>
      <c r="G20" s="228">
        <f t="shared" si="6"/>
        <v>0.10374685088100509</v>
      </c>
      <c r="H20" s="228">
        <f t="shared" si="6"/>
        <v>9.8619199362081578E-2</v>
      </c>
      <c r="I20" s="228">
        <f t="shared" si="6"/>
        <v>0.16272611598209522</v>
      </c>
      <c r="J20" s="228">
        <f t="shared" si="6"/>
        <v>9.3895114367847587E-2</v>
      </c>
      <c r="K20" s="228">
        <f t="shared" si="6"/>
        <v>0.13473901163607177</v>
      </c>
      <c r="L20" s="228">
        <f t="shared" si="6"/>
        <v>0.10808835052251471</v>
      </c>
      <c r="M20" s="228">
        <f t="shared" si="6"/>
        <v>8.9352519368529906E-2</v>
      </c>
      <c r="N20" s="228">
        <f t="shared" si="6"/>
        <v>0.11868460057390887</v>
      </c>
      <c r="O20" s="228">
        <f t="shared" si="6"/>
        <v>0.13008029332527993</v>
      </c>
      <c r="P20" s="228">
        <f t="shared" si="2"/>
        <v>0.10144475479955259</v>
      </c>
      <c r="Q20" s="229">
        <f t="shared" si="2"/>
        <v>8.5578777217474644E-2</v>
      </c>
      <c r="AH20" s="226"/>
      <c r="AI20" s="226"/>
    </row>
    <row r="21" spans="2:46" ht="11.25" customHeight="1" x14ac:dyDescent="0.2">
      <c r="B21" s="210" t="s">
        <v>57</v>
      </c>
      <c r="C21" s="230">
        <f t="shared" ref="C21:O21" si="7">C12/C$13</f>
        <v>0.27961314475709143</v>
      </c>
      <c r="D21" s="231">
        <f t="shared" si="7"/>
        <v>0.48479525745236446</v>
      </c>
      <c r="E21" s="231">
        <f t="shared" si="7"/>
        <v>0.30083456413394888</v>
      </c>
      <c r="F21" s="231">
        <f t="shared" si="7"/>
        <v>0.21766428867343768</v>
      </c>
      <c r="G21" s="231">
        <f t="shared" si="7"/>
        <v>8.7865800520629408E-2</v>
      </c>
      <c r="H21" s="231">
        <f t="shared" si="7"/>
        <v>0.17701456998300052</v>
      </c>
      <c r="I21" s="231">
        <f t="shared" si="7"/>
        <v>7.9775749421737457E-2</v>
      </c>
      <c r="J21" s="231">
        <f t="shared" si="7"/>
        <v>0.23896478194218393</v>
      </c>
      <c r="K21" s="231">
        <f t="shared" si="7"/>
        <v>8.6981617505696746E-2</v>
      </c>
      <c r="L21" s="231">
        <f t="shared" si="7"/>
        <v>0.14855829012495636</v>
      </c>
      <c r="M21" s="231">
        <f t="shared" si="7"/>
        <v>0.28736364080732085</v>
      </c>
      <c r="N21" s="231">
        <f t="shared" si="7"/>
        <v>0.16270021682624639</v>
      </c>
      <c r="O21" s="231">
        <f t="shared" si="7"/>
        <v>0.16236556513242065</v>
      </c>
      <c r="P21" s="231">
        <f t="shared" si="2"/>
        <v>0.19425510610989119</v>
      </c>
      <c r="Q21" s="232">
        <f t="shared" si="2"/>
        <v>0.18703477579178704</v>
      </c>
      <c r="AH21" s="226"/>
      <c r="AI21" s="226"/>
    </row>
    <row r="22" spans="2:46" ht="11.25" customHeight="1" x14ac:dyDescent="0.2">
      <c r="B22" s="211" t="s">
        <v>45</v>
      </c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AG22" s="226"/>
      <c r="AH22" s="226"/>
    </row>
    <row r="23" spans="2:46" ht="11.25" customHeight="1" x14ac:dyDescent="0.2"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</row>
    <row r="24" spans="2:46" ht="11.25" customHeight="1" x14ac:dyDescent="0.2"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17"/>
      <c r="AD24" s="217"/>
    </row>
    <row r="25" spans="2:46" ht="11.25" customHeight="1" x14ac:dyDescent="0.2">
      <c r="B25" s="217"/>
      <c r="C25" s="215" t="s">
        <v>51</v>
      </c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7"/>
      <c r="AB25" s="217"/>
      <c r="AC25" s="217"/>
      <c r="AD25" s="217"/>
    </row>
    <row r="26" spans="2:46" ht="11.25" customHeight="1" x14ac:dyDescent="0.2">
      <c r="B26" s="217"/>
      <c r="C26" s="606">
        <v>2010</v>
      </c>
      <c r="D26" s="606"/>
      <c r="E26" s="606"/>
      <c r="F26" s="606"/>
      <c r="G26" s="606">
        <v>2011</v>
      </c>
      <c r="H26" s="606"/>
      <c r="I26" s="606"/>
      <c r="J26" s="606"/>
      <c r="K26" s="606">
        <v>2012</v>
      </c>
      <c r="L26" s="606"/>
      <c r="M26" s="606"/>
      <c r="N26" s="606"/>
      <c r="O26" s="606">
        <v>2013</v>
      </c>
      <c r="P26" s="606"/>
      <c r="Q26" s="606"/>
      <c r="R26" s="606"/>
      <c r="S26" s="606">
        <v>2014</v>
      </c>
      <c r="T26" s="606"/>
      <c r="U26" s="606"/>
      <c r="V26" s="606"/>
      <c r="W26" s="606">
        <v>2015</v>
      </c>
      <c r="X26" s="606"/>
      <c r="Y26" s="606"/>
      <c r="Z26" s="606"/>
      <c r="AA26" s="606">
        <v>2016</v>
      </c>
      <c r="AB26" s="606"/>
      <c r="AC26" s="606"/>
      <c r="AD26" s="606"/>
      <c r="AE26" s="606">
        <v>2017</v>
      </c>
      <c r="AF26" s="606"/>
      <c r="AG26" s="606"/>
      <c r="AH26" s="606"/>
      <c r="AI26" s="606">
        <v>2018</v>
      </c>
      <c r="AJ26" s="606"/>
      <c r="AK26" s="606"/>
      <c r="AL26" s="606"/>
      <c r="AM26" s="609">
        <v>2019</v>
      </c>
      <c r="AN26" s="609"/>
      <c r="AO26" s="609"/>
      <c r="AP26" s="609"/>
      <c r="AQ26" s="606">
        <v>2020</v>
      </c>
      <c r="AR26" s="606"/>
      <c r="AS26" s="606"/>
      <c r="AT26" s="607"/>
    </row>
    <row r="27" spans="2:46" ht="11.25" customHeight="1" x14ac:dyDescent="0.25">
      <c r="B27" s="216"/>
      <c r="C27" s="599" t="s">
        <v>46</v>
      </c>
      <c r="D27" s="599" t="s">
        <v>47</v>
      </c>
      <c r="E27" s="599" t="s">
        <v>48</v>
      </c>
      <c r="F27" s="599" t="s">
        <v>49</v>
      </c>
      <c r="G27" s="599" t="s">
        <v>46</v>
      </c>
      <c r="H27" s="599" t="s">
        <v>47</v>
      </c>
      <c r="I27" s="599" t="s">
        <v>48</v>
      </c>
      <c r="J27" s="599" t="s">
        <v>49</v>
      </c>
      <c r="K27" s="599" t="s">
        <v>46</v>
      </c>
      <c r="L27" s="599" t="s">
        <v>47</v>
      </c>
      <c r="M27" s="599" t="s">
        <v>48</v>
      </c>
      <c r="N27" s="599" t="s">
        <v>49</v>
      </c>
      <c r="O27" s="599" t="s">
        <v>46</v>
      </c>
      <c r="P27" s="599" t="s">
        <v>47</v>
      </c>
      <c r="Q27" s="599" t="s">
        <v>48</v>
      </c>
      <c r="R27" s="599" t="s">
        <v>49</v>
      </c>
      <c r="S27" s="599" t="s">
        <v>46</v>
      </c>
      <c r="T27" s="599" t="s">
        <v>47</v>
      </c>
      <c r="U27" s="599" t="s">
        <v>48</v>
      </c>
      <c r="V27" s="599" t="s">
        <v>49</v>
      </c>
      <c r="W27" s="599" t="s">
        <v>46</v>
      </c>
      <c r="X27" s="599" t="s">
        <v>47</v>
      </c>
      <c r="Y27" s="599" t="s">
        <v>48</v>
      </c>
      <c r="Z27" s="599" t="s">
        <v>49</v>
      </c>
      <c r="AA27" s="599" t="s">
        <v>46</v>
      </c>
      <c r="AB27" s="599" t="s">
        <v>47</v>
      </c>
      <c r="AC27" s="599" t="s">
        <v>48</v>
      </c>
      <c r="AD27" s="599" t="s">
        <v>49</v>
      </c>
      <c r="AE27" s="599" t="s">
        <v>46</v>
      </c>
      <c r="AF27" s="599" t="s">
        <v>47</v>
      </c>
      <c r="AG27" s="599" t="s">
        <v>48</v>
      </c>
      <c r="AH27" s="599" t="s">
        <v>49</v>
      </c>
      <c r="AI27" s="599" t="s">
        <v>46</v>
      </c>
      <c r="AJ27" s="599" t="s">
        <v>47</v>
      </c>
      <c r="AK27" s="599" t="s">
        <v>48</v>
      </c>
      <c r="AL27" s="599" t="s">
        <v>49</v>
      </c>
      <c r="AM27" s="163" t="s">
        <v>46</v>
      </c>
      <c r="AN27" s="163" t="s">
        <v>47</v>
      </c>
      <c r="AO27" s="163" t="s">
        <v>48</v>
      </c>
      <c r="AP27" s="163" t="s">
        <v>49</v>
      </c>
      <c r="AQ27" s="163" t="s">
        <v>46</v>
      </c>
      <c r="AR27" s="163" t="s">
        <v>47</v>
      </c>
      <c r="AS27" s="163" t="s">
        <v>48</v>
      </c>
      <c r="AT27" s="392" t="s">
        <v>49</v>
      </c>
    </row>
    <row r="28" spans="2:46" ht="11.25" customHeight="1" x14ac:dyDescent="0.2">
      <c r="B28" s="603" t="s">
        <v>52</v>
      </c>
      <c r="C28" s="439">
        <v>3.7252369945870925</v>
      </c>
      <c r="D28" s="440">
        <v>2.016977680114949</v>
      </c>
      <c r="E28" s="440">
        <v>1.7197653723975816</v>
      </c>
      <c r="F28" s="440">
        <v>1.9864610174384323</v>
      </c>
      <c r="G28" s="440">
        <v>2.6235172427768054</v>
      </c>
      <c r="H28" s="440">
        <v>2.1129460668138682</v>
      </c>
      <c r="I28" s="440">
        <v>2.2064833991961388</v>
      </c>
      <c r="J28" s="440">
        <v>3.419970527629359</v>
      </c>
      <c r="K28" s="440">
        <v>3.3824840922810622</v>
      </c>
      <c r="L28" s="440">
        <v>2.4863863549827796</v>
      </c>
      <c r="M28" s="440">
        <v>2.3425311984735528</v>
      </c>
      <c r="N28" s="440">
        <v>3.3465658421295537</v>
      </c>
      <c r="O28" s="440">
        <v>3.4646668995625372</v>
      </c>
      <c r="P28" s="440">
        <v>2.9510939671426213</v>
      </c>
      <c r="Q28" s="440">
        <v>3.4192637098323702</v>
      </c>
      <c r="R28" s="440">
        <v>3.1860574667972834</v>
      </c>
      <c r="S28" s="440">
        <v>4.7014898771958045</v>
      </c>
      <c r="T28" s="440">
        <v>3.2157848674889302</v>
      </c>
      <c r="U28" s="440">
        <v>3.4296081507462044</v>
      </c>
      <c r="V28" s="440">
        <v>5.3633981663852932</v>
      </c>
      <c r="W28" s="440">
        <v>5.5786383026935829</v>
      </c>
      <c r="X28" s="440">
        <v>4.1305767509646714</v>
      </c>
      <c r="Y28" s="440">
        <v>3.5224899110130825</v>
      </c>
      <c r="Z28" s="440">
        <v>3.8778794444615077</v>
      </c>
      <c r="AA28" s="440">
        <v>4.5241685724981799</v>
      </c>
      <c r="AB28" s="440">
        <v>3.7136542791151084</v>
      </c>
      <c r="AC28" s="440">
        <v>4.7087672193007757</v>
      </c>
      <c r="AD28" s="440">
        <v>3.9910423245765743</v>
      </c>
      <c r="AE28" s="440">
        <v>4.9173316738769701</v>
      </c>
      <c r="AF28" s="440">
        <v>3.1498209894034752</v>
      </c>
      <c r="AG28" s="440">
        <v>5.5739853481283905</v>
      </c>
      <c r="AH28" s="440">
        <v>3.8036095366341121</v>
      </c>
      <c r="AI28" s="440">
        <v>4.3960994388813743</v>
      </c>
      <c r="AJ28" s="440">
        <v>4.2915220486910588</v>
      </c>
      <c r="AK28" s="440">
        <v>4.7860593865730605</v>
      </c>
      <c r="AL28" s="440">
        <v>5.5965066201848934</v>
      </c>
      <c r="AM28" s="440">
        <v>5.3224681278311126</v>
      </c>
      <c r="AN28" s="440">
        <v>3.5854127227714456</v>
      </c>
      <c r="AO28" s="440">
        <v>6.0842942500759003</v>
      </c>
      <c r="AP28" s="440">
        <v>5.410846103545933</v>
      </c>
      <c r="AQ28" s="440">
        <v>5.9101018422865046</v>
      </c>
      <c r="AR28" s="440">
        <v>2.8884670862638169</v>
      </c>
      <c r="AS28" s="440">
        <v>4.9614366765650741</v>
      </c>
      <c r="AT28" s="441">
        <v>4.3060519666453185</v>
      </c>
    </row>
    <row r="29" spans="2:46" ht="11.25" customHeight="1" x14ac:dyDescent="0.2">
      <c r="B29" s="265" t="s">
        <v>53</v>
      </c>
      <c r="C29" s="431">
        <v>8.2919973670437397</v>
      </c>
      <c r="D29" s="432">
        <v>3.6848980566425182</v>
      </c>
      <c r="E29" s="432">
        <v>7.5165991120559568</v>
      </c>
      <c r="F29" s="432">
        <v>8.3956621598221499</v>
      </c>
      <c r="G29" s="432">
        <v>9.4353614793262572</v>
      </c>
      <c r="H29" s="432">
        <v>7.158998571384747</v>
      </c>
      <c r="I29" s="432">
        <v>6.1640946899960003</v>
      </c>
      <c r="J29" s="432">
        <v>9.9154407208506061</v>
      </c>
      <c r="K29" s="432">
        <v>10.573009036244921</v>
      </c>
      <c r="L29" s="432">
        <v>8.6230278795642903</v>
      </c>
      <c r="M29" s="432">
        <v>8.5420710845822043</v>
      </c>
      <c r="N29" s="432">
        <v>11.670651938953769</v>
      </c>
      <c r="O29" s="432">
        <v>9.3055271166599507</v>
      </c>
      <c r="P29" s="432">
        <v>6.9679370440216966</v>
      </c>
      <c r="Q29" s="432">
        <v>12.259592976257249</v>
      </c>
      <c r="R29" s="432">
        <v>8.9907626873738558</v>
      </c>
      <c r="S29" s="432">
        <v>16.014169029051871</v>
      </c>
      <c r="T29" s="432">
        <v>9.5256655942365072</v>
      </c>
      <c r="U29" s="432">
        <v>11.565083903651921</v>
      </c>
      <c r="V29" s="432">
        <v>12.616597146012609</v>
      </c>
      <c r="W29" s="432">
        <v>16.31875193760013</v>
      </c>
      <c r="X29" s="432">
        <v>11.897459529033689</v>
      </c>
      <c r="Y29" s="432">
        <v>7.9837927511175213</v>
      </c>
      <c r="Z29" s="432">
        <v>12.906802375601544</v>
      </c>
      <c r="AA29" s="432">
        <v>15.148407457824982</v>
      </c>
      <c r="AB29" s="432">
        <v>13.938224860093444</v>
      </c>
      <c r="AC29" s="432">
        <v>14.867290855740412</v>
      </c>
      <c r="AD29" s="432">
        <v>12.422925623809288</v>
      </c>
      <c r="AE29" s="432">
        <v>15.57426815618701</v>
      </c>
      <c r="AF29" s="432">
        <v>12.701376912507476</v>
      </c>
      <c r="AG29" s="432">
        <v>20.418517328635847</v>
      </c>
      <c r="AH29" s="432">
        <v>11.496344951651354</v>
      </c>
      <c r="AI29" s="432">
        <v>17.239270138702118</v>
      </c>
      <c r="AJ29" s="432">
        <v>17.21940549287298</v>
      </c>
      <c r="AK29" s="432">
        <v>20.173616793438097</v>
      </c>
      <c r="AL29" s="432">
        <v>17.215559180510716</v>
      </c>
      <c r="AM29" s="432">
        <v>19.43591939140217</v>
      </c>
      <c r="AN29" s="432">
        <v>20.206209073568989</v>
      </c>
      <c r="AO29" s="432">
        <v>18.772335723083792</v>
      </c>
      <c r="AP29" s="432">
        <v>18.325251125543723</v>
      </c>
      <c r="AQ29" s="432">
        <v>19.940133836526144</v>
      </c>
      <c r="AR29" s="432">
        <v>8.118545827888525</v>
      </c>
      <c r="AS29" s="432">
        <v>17.0473470923158</v>
      </c>
      <c r="AT29" s="433">
        <v>13.493406836112241</v>
      </c>
    </row>
    <row r="30" spans="2:46" ht="11.25" customHeight="1" x14ac:dyDescent="0.2">
      <c r="B30" s="265" t="s">
        <v>54</v>
      </c>
      <c r="C30" s="442">
        <v>28.697104904422083</v>
      </c>
      <c r="D30" s="443">
        <v>29.746702217449723</v>
      </c>
      <c r="E30" s="443">
        <v>27.077676908916267</v>
      </c>
      <c r="F30" s="443">
        <v>29.653801927776076</v>
      </c>
      <c r="G30" s="443">
        <v>38.437952283064675</v>
      </c>
      <c r="H30" s="443">
        <v>31.688053139653917</v>
      </c>
      <c r="I30" s="443">
        <v>36.075150790138792</v>
      </c>
      <c r="J30" s="443">
        <v>38.956224426147678</v>
      </c>
      <c r="K30" s="443">
        <v>47.273672316454594</v>
      </c>
      <c r="L30" s="443">
        <v>36.267485945445372</v>
      </c>
      <c r="M30" s="443">
        <v>33.247562823176089</v>
      </c>
      <c r="N30" s="443">
        <v>52.788972473601497</v>
      </c>
      <c r="O30" s="443">
        <v>39.418226070021333</v>
      </c>
      <c r="P30" s="443">
        <v>33.162915062421185</v>
      </c>
      <c r="Q30" s="443">
        <v>43.199757410841201</v>
      </c>
      <c r="R30" s="443">
        <v>50.420697257646992</v>
      </c>
      <c r="S30" s="443">
        <v>63.486624693271935</v>
      </c>
      <c r="T30" s="443">
        <v>55.591411310261087</v>
      </c>
      <c r="U30" s="443">
        <v>53.64959260411139</v>
      </c>
      <c r="V30" s="443">
        <v>73.425283397083746</v>
      </c>
      <c r="W30" s="443">
        <v>65.591959633393799</v>
      </c>
      <c r="X30" s="443">
        <v>50.299356881142778</v>
      </c>
      <c r="Y30" s="443">
        <v>55.644099522460614</v>
      </c>
      <c r="Z30" s="443">
        <v>48.534495387451607</v>
      </c>
      <c r="AA30" s="443">
        <v>62.294805884778349</v>
      </c>
      <c r="AB30" s="443">
        <v>54.073414271435354</v>
      </c>
      <c r="AC30" s="443">
        <v>49.887791885415027</v>
      </c>
      <c r="AD30" s="443">
        <v>59.939736289778047</v>
      </c>
      <c r="AE30" s="443">
        <v>71.534951336120372</v>
      </c>
      <c r="AF30" s="443">
        <v>59.349413072059015</v>
      </c>
      <c r="AG30" s="443">
        <v>63.390648280103584</v>
      </c>
      <c r="AH30" s="443">
        <v>77.34430461921653</v>
      </c>
      <c r="AI30" s="443">
        <v>96.401810735593671</v>
      </c>
      <c r="AJ30" s="443">
        <v>78.559543342118317</v>
      </c>
      <c r="AK30" s="443">
        <v>76.523426681819075</v>
      </c>
      <c r="AL30" s="443">
        <v>92.071896946236166</v>
      </c>
      <c r="AM30" s="443">
        <v>76.01462208479515</v>
      </c>
      <c r="AN30" s="443">
        <v>88.736464888159205</v>
      </c>
      <c r="AO30" s="443">
        <v>82.172345842064573</v>
      </c>
      <c r="AP30" s="443">
        <v>76.935744316784252</v>
      </c>
      <c r="AQ30" s="443">
        <v>79.294189157567629</v>
      </c>
      <c r="AR30" s="443">
        <v>46.37694276591855</v>
      </c>
      <c r="AS30" s="443">
        <v>67.127709422661326</v>
      </c>
      <c r="AT30" s="444">
        <v>76.711595520412033</v>
      </c>
    </row>
    <row r="31" spans="2:46" ht="11.25" customHeight="1" x14ac:dyDescent="0.2">
      <c r="B31" s="265" t="s">
        <v>55</v>
      </c>
      <c r="C31" s="431">
        <v>9.1372157894736823</v>
      </c>
      <c r="D31" s="432">
        <v>15.3863</v>
      </c>
      <c r="E31" s="432">
        <v>10.970828124999999</v>
      </c>
      <c r="F31" s="432">
        <v>37.455474545454543</v>
      </c>
      <c r="G31" s="432">
        <v>14.250174576271187</v>
      </c>
      <c r="H31" s="432">
        <v>18.329223333333331</v>
      </c>
      <c r="I31" s="432">
        <v>14.553473080645162</v>
      </c>
      <c r="J31" s="432">
        <v>9.6891244999999984</v>
      </c>
      <c r="K31" s="432">
        <v>7.7690535675675676</v>
      </c>
      <c r="L31" s="432">
        <v>13.318072647058823</v>
      </c>
      <c r="M31" s="432">
        <v>19.05813243243243</v>
      </c>
      <c r="N31" s="432">
        <v>23.513544170212768</v>
      </c>
      <c r="O31" s="432">
        <v>21.008739666666663</v>
      </c>
      <c r="P31" s="432">
        <v>13.447671578947368</v>
      </c>
      <c r="Q31" s="432">
        <v>14.94528135185185</v>
      </c>
      <c r="R31" s="432">
        <v>20.015233203865385</v>
      </c>
      <c r="S31" s="432">
        <v>23.442474623472972</v>
      </c>
      <c r="T31" s="432">
        <v>19.940884799309089</v>
      </c>
      <c r="U31" s="432">
        <v>38.845640670192452</v>
      </c>
      <c r="V31" s="432">
        <v>14.093003506968675</v>
      </c>
      <c r="W31" s="432">
        <v>8.4496395943157889</v>
      </c>
      <c r="X31" s="432">
        <v>24.587626342973735</v>
      </c>
      <c r="Y31" s="432">
        <v>26.172546121728754</v>
      </c>
      <c r="Z31" s="432">
        <v>31.110366367177107</v>
      </c>
      <c r="AA31" s="432">
        <v>12.834781613086378</v>
      </c>
      <c r="AB31" s="432">
        <v>18.952036030769229</v>
      </c>
      <c r="AC31" s="432">
        <v>21.643633419354842</v>
      </c>
      <c r="AD31" s="432">
        <v>18.008364999999998</v>
      </c>
      <c r="AE31" s="432">
        <v>34.944717985507253</v>
      </c>
      <c r="AF31" s="432">
        <v>29.204858428571427</v>
      </c>
      <c r="AG31" s="432">
        <v>19.568233519736843</v>
      </c>
      <c r="AH31" s="432">
        <v>24.476144444444447</v>
      </c>
      <c r="AI31" s="432">
        <v>21.423422535211266</v>
      </c>
      <c r="AJ31" s="432">
        <v>25.185492573529412</v>
      </c>
      <c r="AK31" s="432">
        <v>30.865588831168829</v>
      </c>
      <c r="AL31" s="432">
        <v>14.998437642857144</v>
      </c>
      <c r="AM31" s="432">
        <v>32.920210443037973</v>
      </c>
      <c r="AN31" s="432">
        <v>25.490707042455696</v>
      </c>
      <c r="AO31" s="432">
        <v>26.423517756581084</v>
      </c>
      <c r="AP31" s="432">
        <v>32.437849628721182</v>
      </c>
      <c r="AQ31" s="432">
        <v>12.037524888235888</v>
      </c>
      <c r="AR31" s="432">
        <v>12.153215982010572</v>
      </c>
      <c r="AS31" s="432">
        <v>11.784393625542059</v>
      </c>
      <c r="AT31" s="433">
        <v>26.127825267972305</v>
      </c>
    </row>
    <row r="32" spans="2:46" ht="11.25" customHeight="1" x14ac:dyDescent="0.2">
      <c r="B32" s="265" t="s">
        <v>56</v>
      </c>
      <c r="C32" s="442">
        <v>3.2073421277226299</v>
      </c>
      <c r="D32" s="443">
        <v>11.17</v>
      </c>
      <c r="E32" s="443">
        <v>7.4340999999999902</v>
      </c>
      <c r="F32" s="443">
        <v>7.1239999999999997</v>
      </c>
      <c r="G32" s="443">
        <v>4.8</v>
      </c>
      <c r="H32" s="443">
        <v>5.2438504219381104</v>
      </c>
      <c r="I32" s="443">
        <v>11.609</v>
      </c>
      <c r="J32" s="443">
        <v>11.705</v>
      </c>
      <c r="K32" s="443">
        <v>9.4450000000000003</v>
      </c>
      <c r="L32" s="443">
        <v>7.2249999999999996</v>
      </c>
      <c r="M32" s="443">
        <v>12.70889</v>
      </c>
      <c r="N32" s="443">
        <v>31.6737841214137</v>
      </c>
      <c r="O32" s="443">
        <v>5.5500000000000007</v>
      </c>
      <c r="P32" s="443">
        <v>12.184419250000001</v>
      </c>
      <c r="Q32" s="443">
        <v>9.0649999999999995</v>
      </c>
      <c r="R32" s="443">
        <v>13.475999999999999</v>
      </c>
      <c r="S32" s="443">
        <v>10.791</v>
      </c>
      <c r="T32" s="443">
        <v>24.437665000000003</v>
      </c>
      <c r="U32" s="443">
        <v>17.092991999999999</v>
      </c>
      <c r="V32" s="443">
        <v>18.47</v>
      </c>
      <c r="W32" s="443">
        <v>14.042999999999999</v>
      </c>
      <c r="X32" s="443">
        <v>15.367999999999999</v>
      </c>
      <c r="Y32" s="443">
        <v>14.170000000000002</v>
      </c>
      <c r="Z32" s="443">
        <v>11.18</v>
      </c>
      <c r="AA32" s="443">
        <v>3.9</v>
      </c>
      <c r="AB32" s="443">
        <v>14.93239106810956</v>
      </c>
      <c r="AC32" s="443">
        <v>17.326000000000004</v>
      </c>
      <c r="AD32" s="443">
        <v>17.02</v>
      </c>
      <c r="AE32" s="443">
        <v>10.94</v>
      </c>
      <c r="AF32" s="443">
        <v>19.25</v>
      </c>
      <c r="AG32" s="443">
        <v>20.361000000000001</v>
      </c>
      <c r="AH32" s="443">
        <v>25.000000000000004</v>
      </c>
      <c r="AI32" s="443">
        <v>22.942179894061638</v>
      </c>
      <c r="AJ32" s="443">
        <v>25.141826999999999</v>
      </c>
      <c r="AK32" s="443">
        <v>15.262241359007881</v>
      </c>
      <c r="AL32" s="443">
        <v>33.530445622000002</v>
      </c>
      <c r="AM32" s="443">
        <v>23.225000000000005</v>
      </c>
      <c r="AN32" s="443">
        <v>14.5175</v>
      </c>
      <c r="AO32" s="443">
        <v>17.188499999999998</v>
      </c>
      <c r="AP32" s="443">
        <v>22.6</v>
      </c>
      <c r="AQ32" s="443">
        <v>17.087</v>
      </c>
      <c r="AR32" s="443">
        <v>8.9499999999999993</v>
      </c>
      <c r="AS32" s="443">
        <v>7.1050000000000004</v>
      </c>
      <c r="AT32" s="444">
        <v>14.893000000000001</v>
      </c>
    </row>
    <row r="33" spans="2:46" ht="11.25" customHeight="1" x14ac:dyDescent="0.2">
      <c r="B33" s="265" t="s">
        <v>57</v>
      </c>
      <c r="C33" s="445">
        <v>5.0811500000000001</v>
      </c>
      <c r="D33" s="446">
        <v>0</v>
      </c>
      <c r="E33" s="446">
        <v>15.499998999999999</v>
      </c>
      <c r="F33" s="446">
        <v>3.9249999999999998</v>
      </c>
      <c r="G33" s="446">
        <v>26.675009999999997</v>
      </c>
      <c r="H33" s="446">
        <v>13</v>
      </c>
      <c r="I33" s="446">
        <v>2.8</v>
      </c>
      <c r="J33" s="446">
        <v>17.399999999999999</v>
      </c>
      <c r="K33" s="446">
        <v>3.5124</v>
      </c>
      <c r="L33" s="446">
        <v>10.3284</v>
      </c>
      <c r="M33" s="446">
        <v>0</v>
      </c>
      <c r="N33" s="446">
        <v>16.09</v>
      </c>
      <c r="O33" s="446">
        <v>4.9000000000000004</v>
      </c>
      <c r="P33" s="446">
        <v>27.361678000000001</v>
      </c>
      <c r="Q33" s="446">
        <v>21.65</v>
      </c>
      <c r="R33" s="446">
        <v>48.589999999999996</v>
      </c>
      <c r="S33" s="446">
        <v>7.0500000000000007</v>
      </c>
      <c r="T33" s="446">
        <v>9.8500000000000014</v>
      </c>
      <c r="U33" s="446">
        <v>24.5</v>
      </c>
      <c r="V33" s="446">
        <v>4.3</v>
      </c>
      <c r="W33" s="446">
        <v>35.98836</v>
      </c>
      <c r="X33" s="446">
        <v>13.466000000000001</v>
      </c>
      <c r="Y33" s="446">
        <v>7.98</v>
      </c>
      <c r="Z33" s="446">
        <v>17.829999999999998</v>
      </c>
      <c r="AA33" s="446">
        <v>35.475240000000007</v>
      </c>
      <c r="AB33" s="446">
        <v>30.1</v>
      </c>
      <c r="AC33" s="446">
        <v>74</v>
      </c>
      <c r="AD33" s="446">
        <v>31.45</v>
      </c>
      <c r="AE33" s="446">
        <v>14.4</v>
      </c>
      <c r="AF33" s="446">
        <v>23.75</v>
      </c>
      <c r="AG33" s="446">
        <v>48.06</v>
      </c>
      <c r="AH33" s="446">
        <v>17.36</v>
      </c>
      <c r="AI33" s="446">
        <v>8.1</v>
      </c>
      <c r="AJ33" s="446">
        <v>12.15</v>
      </c>
      <c r="AK33" s="446">
        <v>47.396000000000008</v>
      </c>
      <c r="AL33" s="446">
        <v>53.275000000000006</v>
      </c>
      <c r="AM33" s="446">
        <v>24</v>
      </c>
      <c r="AN33" s="446">
        <v>67.11</v>
      </c>
      <c r="AO33" s="446">
        <v>16.678000000000001</v>
      </c>
      <c r="AP33" s="446">
        <v>40.674999999999997</v>
      </c>
      <c r="AQ33" s="446">
        <v>28.735816137984852</v>
      </c>
      <c r="AR33" s="446">
        <v>18.725000000000001</v>
      </c>
      <c r="AS33" s="446">
        <v>17.100000000000001</v>
      </c>
      <c r="AT33" s="447">
        <v>40.420999999999999</v>
      </c>
    </row>
    <row r="34" spans="2:46" ht="11.25" customHeight="1" x14ac:dyDescent="0.2">
      <c r="B34" s="207" t="s">
        <v>58</v>
      </c>
      <c r="C34" s="448">
        <f>SUM(C28:C33)</f>
        <v>58.140047183249237</v>
      </c>
      <c r="D34" s="449">
        <f t="shared" ref="D34:AT34" si="8">SUM(D28:D33)</f>
        <v>62.004877954207188</v>
      </c>
      <c r="E34" s="449">
        <f t="shared" si="8"/>
        <v>70.218968518369792</v>
      </c>
      <c r="F34" s="449">
        <f t="shared" si="8"/>
        <v>88.540399650491182</v>
      </c>
      <c r="G34" s="449">
        <f t="shared" si="8"/>
        <v>96.222015581438924</v>
      </c>
      <c r="H34" s="449">
        <f t="shared" si="8"/>
        <v>77.533071533123973</v>
      </c>
      <c r="I34" s="449">
        <f t="shared" si="8"/>
        <v>73.408201959976083</v>
      </c>
      <c r="J34" s="449">
        <f t="shared" si="8"/>
        <v>91.085760174627637</v>
      </c>
      <c r="K34" s="449">
        <f t="shared" si="8"/>
        <v>81.955619012548155</v>
      </c>
      <c r="L34" s="449">
        <f t="shared" si="8"/>
        <v>78.24837282705127</v>
      </c>
      <c r="M34" s="449">
        <f t="shared" si="8"/>
        <v>75.899187538664279</v>
      </c>
      <c r="N34" s="449">
        <f t="shared" si="8"/>
        <v>139.0835185463113</v>
      </c>
      <c r="O34" s="449">
        <f t="shared" si="8"/>
        <v>83.647159752910497</v>
      </c>
      <c r="P34" s="449">
        <f t="shared" si="8"/>
        <v>96.075714902532866</v>
      </c>
      <c r="Q34" s="449">
        <f t="shared" si="8"/>
        <v>104.53889544878265</v>
      </c>
      <c r="R34" s="449">
        <f t="shared" si="8"/>
        <v>144.67875061568353</v>
      </c>
      <c r="S34" s="449">
        <f t="shared" si="8"/>
        <v>125.48575822299257</v>
      </c>
      <c r="T34" s="449">
        <f t="shared" si="8"/>
        <v>122.56141157129562</v>
      </c>
      <c r="U34" s="449">
        <f t="shared" si="8"/>
        <v>149.08291732870197</v>
      </c>
      <c r="V34" s="449">
        <f t="shared" si="8"/>
        <v>128.26828221645033</v>
      </c>
      <c r="W34" s="449">
        <f t="shared" si="8"/>
        <v>145.97034946800329</v>
      </c>
      <c r="X34" s="449">
        <f t="shared" si="8"/>
        <v>119.74901950411487</v>
      </c>
      <c r="Y34" s="449">
        <f t="shared" si="8"/>
        <v>115.47292830631999</v>
      </c>
      <c r="Z34" s="449">
        <f t="shared" si="8"/>
        <v>125.43954357469177</v>
      </c>
      <c r="AA34" s="449">
        <f t="shared" si="8"/>
        <v>134.17740352818791</v>
      </c>
      <c r="AB34" s="449">
        <f t="shared" si="8"/>
        <v>135.70972050952267</v>
      </c>
      <c r="AC34" s="449">
        <f t="shared" si="8"/>
        <v>182.43348337981107</v>
      </c>
      <c r="AD34" s="449">
        <f t="shared" si="8"/>
        <v>142.83206923816391</v>
      </c>
      <c r="AE34" s="449">
        <f t="shared" si="8"/>
        <v>152.31126915169162</v>
      </c>
      <c r="AF34" s="449">
        <f t="shared" si="8"/>
        <v>147.40546940254137</v>
      </c>
      <c r="AG34" s="449">
        <f t="shared" si="8"/>
        <v>177.37238447660465</v>
      </c>
      <c r="AH34" s="449">
        <f t="shared" si="8"/>
        <v>159.48040355194644</v>
      </c>
      <c r="AI34" s="449">
        <f t="shared" si="8"/>
        <v>170.50278274245005</v>
      </c>
      <c r="AJ34" s="449">
        <f t="shared" si="8"/>
        <v>162.54779045721179</v>
      </c>
      <c r="AK34" s="449">
        <f t="shared" si="8"/>
        <v>195.00693305200696</v>
      </c>
      <c r="AL34" s="449">
        <f t="shared" si="8"/>
        <v>216.68784601178893</v>
      </c>
      <c r="AM34" s="449">
        <f t="shared" si="8"/>
        <v>180.9182200470664</v>
      </c>
      <c r="AN34" s="449">
        <f t="shared" si="8"/>
        <v>219.64629372695532</v>
      </c>
      <c r="AO34" s="449">
        <f t="shared" si="8"/>
        <v>167.31899357180535</v>
      </c>
      <c r="AP34" s="449">
        <f t="shared" si="8"/>
        <v>196.38469117459505</v>
      </c>
      <c r="AQ34" s="449">
        <f t="shared" si="8"/>
        <v>163.004765862601</v>
      </c>
      <c r="AR34" s="449">
        <f t="shared" si="8"/>
        <v>97.21217166208146</v>
      </c>
      <c r="AS34" s="449">
        <f t="shared" si="8"/>
        <v>125.12588681708428</v>
      </c>
      <c r="AT34" s="449">
        <f t="shared" si="8"/>
        <v>175.95287959114188</v>
      </c>
    </row>
    <row r="35" spans="2:46" ht="11.25" customHeight="1" x14ac:dyDescent="0.2">
      <c r="B35" s="211" t="s">
        <v>45</v>
      </c>
      <c r="C35" s="217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</row>
    <row r="36" spans="2:46" ht="11.25" customHeight="1" x14ac:dyDescent="0.2">
      <c r="B36" s="217"/>
      <c r="C36" s="611">
        <v>2010</v>
      </c>
      <c r="D36" s="610"/>
      <c r="E36" s="610"/>
      <c r="F36" s="610"/>
      <c r="G36" s="610">
        <v>2011</v>
      </c>
      <c r="H36" s="610"/>
      <c r="I36" s="610"/>
      <c r="J36" s="610"/>
      <c r="K36" s="610">
        <v>2012</v>
      </c>
      <c r="L36" s="610"/>
      <c r="M36" s="610"/>
      <c r="N36" s="610"/>
      <c r="O36" s="610">
        <v>2013</v>
      </c>
      <c r="P36" s="610"/>
      <c r="Q36" s="610"/>
      <c r="R36" s="610"/>
      <c r="S36" s="610">
        <v>2014</v>
      </c>
      <c r="T36" s="610"/>
      <c r="U36" s="610"/>
      <c r="V36" s="610"/>
      <c r="W36" s="610">
        <v>2015</v>
      </c>
      <c r="X36" s="610"/>
      <c r="Y36" s="610"/>
      <c r="Z36" s="610"/>
      <c r="AA36" s="610">
        <v>2016</v>
      </c>
      <c r="AB36" s="610"/>
      <c r="AC36" s="610"/>
      <c r="AD36" s="610"/>
      <c r="AE36" s="610">
        <v>2017</v>
      </c>
      <c r="AF36" s="610"/>
      <c r="AG36" s="610"/>
      <c r="AH36" s="610"/>
      <c r="AI36" s="610">
        <v>2018</v>
      </c>
      <c r="AJ36" s="610"/>
      <c r="AK36" s="610"/>
      <c r="AL36" s="610"/>
      <c r="AM36" s="609">
        <v>2019</v>
      </c>
      <c r="AN36" s="609"/>
      <c r="AO36" s="609"/>
      <c r="AP36" s="609"/>
      <c r="AQ36" s="606">
        <v>2020</v>
      </c>
      <c r="AR36" s="606"/>
      <c r="AS36" s="606"/>
      <c r="AT36" s="607"/>
    </row>
    <row r="37" spans="2:46" ht="11.25" customHeight="1" x14ac:dyDescent="0.25">
      <c r="B37" s="216"/>
      <c r="C37" s="234" t="s">
        <v>46</v>
      </c>
      <c r="D37" s="235" t="s">
        <v>47</v>
      </c>
      <c r="E37" s="235" t="s">
        <v>48</v>
      </c>
      <c r="F37" s="235" t="s">
        <v>49</v>
      </c>
      <c r="G37" s="235" t="s">
        <v>46</v>
      </c>
      <c r="H37" s="235" t="s">
        <v>47</v>
      </c>
      <c r="I37" s="235" t="s">
        <v>48</v>
      </c>
      <c r="J37" s="235" t="s">
        <v>49</v>
      </c>
      <c r="K37" s="235" t="s">
        <v>46</v>
      </c>
      <c r="L37" s="235" t="s">
        <v>47</v>
      </c>
      <c r="M37" s="235" t="s">
        <v>48</v>
      </c>
      <c r="N37" s="235" t="s">
        <v>49</v>
      </c>
      <c r="O37" s="235" t="s">
        <v>46</v>
      </c>
      <c r="P37" s="235" t="s">
        <v>47</v>
      </c>
      <c r="Q37" s="235" t="s">
        <v>48</v>
      </c>
      <c r="R37" s="235" t="s">
        <v>49</v>
      </c>
      <c r="S37" s="235" t="s">
        <v>46</v>
      </c>
      <c r="T37" s="235" t="s">
        <v>47</v>
      </c>
      <c r="U37" s="235" t="s">
        <v>48</v>
      </c>
      <c r="V37" s="235" t="s">
        <v>49</v>
      </c>
      <c r="W37" s="235" t="s">
        <v>46</v>
      </c>
      <c r="X37" s="235" t="s">
        <v>47</v>
      </c>
      <c r="Y37" s="235" t="s">
        <v>48</v>
      </c>
      <c r="Z37" s="235" t="s">
        <v>49</v>
      </c>
      <c r="AA37" s="235" t="s">
        <v>46</v>
      </c>
      <c r="AB37" s="235" t="s">
        <v>47</v>
      </c>
      <c r="AC37" s="235" t="s">
        <v>48</v>
      </c>
      <c r="AD37" s="235" t="s">
        <v>49</v>
      </c>
      <c r="AE37" s="235" t="s">
        <v>46</v>
      </c>
      <c r="AF37" s="235" t="s">
        <v>47</v>
      </c>
      <c r="AG37" s="235" t="s">
        <v>48</v>
      </c>
      <c r="AH37" s="235" t="s">
        <v>49</v>
      </c>
      <c r="AI37" s="235" t="s">
        <v>46</v>
      </c>
      <c r="AJ37" s="235" t="s">
        <v>47</v>
      </c>
      <c r="AK37" s="235" t="s">
        <v>48</v>
      </c>
      <c r="AL37" s="235" t="s">
        <v>49</v>
      </c>
      <c r="AM37" s="163" t="s">
        <v>46</v>
      </c>
      <c r="AN37" s="163" t="s">
        <v>47</v>
      </c>
      <c r="AO37" s="163" t="s">
        <v>48</v>
      </c>
      <c r="AP37" s="163" t="s">
        <v>49</v>
      </c>
      <c r="AQ37" s="163" t="s">
        <v>46</v>
      </c>
      <c r="AR37" s="163" t="s">
        <v>47</v>
      </c>
      <c r="AS37" s="163" t="s">
        <v>48</v>
      </c>
      <c r="AT37" s="392" t="s">
        <v>49</v>
      </c>
    </row>
    <row r="38" spans="2:46" ht="11.25" customHeight="1" x14ac:dyDescent="0.2">
      <c r="B38" s="603" t="s">
        <v>52</v>
      </c>
      <c r="C38" s="236">
        <f t="shared" ref="C38:R38" si="9">C28/C$34</f>
        <v>6.4073511719824894E-2</v>
      </c>
      <c r="D38" s="237">
        <f t="shared" si="9"/>
        <v>3.2529338765968689E-2</v>
      </c>
      <c r="E38" s="237">
        <f t="shared" si="9"/>
        <v>2.4491464467292459E-2</v>
      </c>
      <c r="F38" s="237">
        <f t="shared" si="9"/>
        <v>2.2435645482512933E-2</v>
      </c>
      <c r="G38" s="237">
        <f t="shared" si="9"/>
        <v>2.7265249297925512E-2</v>
      </c>
      <c r="H38" s="237">
        <f t="shared" si="9"/>
        <v>2.72521909042539E-2</v>
      </c>
      <c r="I38" s="237">
        <f t="shared" si="9"/>
        <v>3.0057722983041685E-2</v>
      </c>
      <c r="J38" s="237">
        <f t="shared" si="9"/>
        <v>3.7546708959475837E-2</v>
      </c>
      <c r="K38" s="237">
        <f t="shared" si="9"/>
        <v>4.1272143789959942E-2</v>
      </c>
      <c r="L38" s="237">
        <f t="shared" si="9"/>
        <v>3.1775566253349749E-2</v>
      </c>
      <c r="M38" s="237">
        <f t="shared" si="9"/>
        <v>3.0863719025717232E-2</v>
      </c>
      <c r="N38" s="237">
        <f t="shared" si="9"/>
        <v>2.4061555798325824E-2</v>
      </c>
      <c r="O38" s="237">
        <f t="shared" si="9"/>
        <v>4.1420018441713849E-2</v>
      </c>
      <c r="P38" s="237">
        <f t="shared" si="9"/>
        <v>3.0716336278490922E-2</v>
      </c>
      <c r="Q38" s="237">
        <f t="shared" si="9"/>
        <v>3.270805277933695E-2</v>
      </c>
      <c r="R38" s="237">
        <f t="shared" si="9"/>
        <v>2.2021599255170145E-2</v>
      </c>
      <c r="S38" s="237">
        <f t="shared" ref="D38:AL43" si="10">S28/S$34</f>
        <v>3.746632242394466E-2</v>
      </c>
      <c r="T38" s="237">
        <f t="shared" si="10"/>
        <v>2.6238151358254101E-2</v>
      </c>
      <c r="U38" s="237">
        <f t="shared" si="10"/>
        <v>2.3004702431362496E-2</v>
      </c>
      <c r="V38" s="237">
        <f t="shared" si="10"/>
        <v>4.1813908112799537E-2</v>
      </c>
      <c r="W38" s="237">
        <f t="shared" si="10"/>
        <v>3.8217612844151067E-2</v>
      </c>
      <c r="X38" s="237">
        <f t="shared" si="10"/>
        <v>3.4493616466085009E-2</v>
      </c>
      <c r="Y38" s="237">
        <f t="shared" si="10"/>
        <v>3.0504898097576796E-2</v>
      </c>
      <c r="Z38" s="237">
        <f t="shared" si="10"/>
        <v>3.0914329994771238E-2</v>
      </c>
      <c r="AA38" s="237">
        <f t="shared" si="10"/>
        <v>3.3717812787663205E-2</v>
      </c>
      <c r="AB38" s="237">
        <f t="shared" si="10"/>
        <v>2.736468887543338E-2</v>
      </c>
      <c r="AC38" s="237">
        <f t="shared" si="10"/>
        <v>2.5810871623261837E-2</v>
      </c>
      <c r="AD38" s="237">
        <f t="shared" si="10"/>
        <v>2.7942200556667358E-2</v>
      </c>
      <c r="AE38" s="237">
        <f t="shared" si="10"/>
        <v>3.2284752804335466E-2</v>
      </c>
      <c r="AF38" s="237">
        <f t="shared" si="10"/>
        <v>2.1368413276455875E-2</v>
      </c>
      <c r="AG38" s="237">
        <f t="shared" si="10"/>
        <v>3.1425327931268787E-2</v>
      </c>
      <c r="AH38" s="237">
        <f t="shared" si="10"/>
        <v>2.3850011988433357E-2</v>
      </c>
      <c r="AI38" s="237">
        <f t="shared" si="10"/>
        <v>2.5783153612934425E-2</v>
      </c>
      <c r="AJ38" s="237">
        <f t="shared" si="10"/>
        <v>2.6401601871178532E-2</v>
      </c>
      <c r="AK38" s="237">
        <f t="shared" si="10"/>
        <v>2.4543021684755448E-2</v>
      </c>
      <c r="AL38" s="237">
        <f t="shared" si="10"/>
        <v>2.58275058947257E-2</v>
      </c>
      <c r="AM38" s="237">
        <f t="shared" ref="AM38:AQ43" si="11">AM28/AM$34</f>
        <v>2.9419193525375482E-2</v>
      </c>
      <c r="AN38" s="237">
        <f t="shared" si="11"/>
        <v>1.6323574880022836E-2</v>
      </c>
      <c r="AO38" s="237">
        <f t="shared" si="11"/>
        <v>3.636344039724821E-2</v>
      </c>
      <c r="AP38" s="237">
        <f t="shared" si="11"/>
        <v>2.7552280532576957E-2</v>
      </c>
      <c r="AQ38" s="237">
        <f t="shared" si="11"/>
        <v>3.6257233406710401E-2</v>
      </c>
      <c r="AR38" s="491">
        <f t="shared" ref="AR38:AS38" si="12">AR28/AR$34</f>
        <v>2.9713018821392004E-2</v>
      </c>
      <c r="AS38" s="491">
        <f t="shared" si="12"/>
        <v>3.9651560542527609E-2</v>
      </c>
      <c r="AT38" s="479">
        <f t="shared" ref="AT38" si="13">AT28/AT$34</f>
        <v>2.4472756437127961E-2</v>
      </c>
    </row>
    <row r="39" spans="2:46" ht="11.25" customHeight="1" x14ac:dyDescent="0.2">
      <c r="B39" s="265" t="s">
        <v>53</v>
      </c>
      <c r="C39" s="223">
        <f>C29/C$34</f>
        <v>0.14262109799994713</v>
      </c>
      <c r="D39" s="224">
        <f t="shared" si="10"/>
        <v>5.9429163933907694E-2</v>
      </c>
      <c r="E39" s="224">
        <f t="shared" si="10"/>
        <v>0.10704513709980744</v>
      </c>
      <c r="F39" s="224">
        <f t="shared" si="10"/>
        <v>9.4822953058305681E-2</v>
      </c>
      <c r="G39" s="224">
        <f t="shared" si="10"/>
        <v>9.8058239814572373E-2</v>
      </c>
      <c r="H39" s="224">
        <f t="shared" si="10"/>
        <v>9.2334773146788757E-2</v>
      </c>
      <c r="I39" s="224">
        <f t="shared" si="10"/>
        <v>8.3970108590274595E-2</v>
      </c>
      <c r="J39" s="224">
        <f t="shared" si="10"/>
        <v>0.10885829686046358</v>
      </c>
      <c r="K39" s="224">
        <f t="shared" si="10"/>
        <v>0.12900895830737483</v>
      </c>
      <c r="L39" s="224">
        <f t="shared" si="10"/>
        <v>0.11020073092923435</v>
      </c>
      <c r="M39" s="224">
        <f t="shared" si="10"/>
        <v>0.11254496077748835</v>
      </c>
      <c r="N39" s="224">
        <f t="shared" si="10"/>
        <v>8.3911106513082187E-2</v>
      </c>
      <c r="O39" s="224">
        <f t="shared" si="10"/>
        <v>0.11124737700775507</v>
      </c>
      <c r="P39" s="224">
        <f t="shared" si="10"/>
        <v>7.2525476922972121E-2</v>
      </c>
      <c r="Q39" s="224">
        <f t="shared" si="10"/>
        <v>0.11727302956117096</v>
      </c>
      <c r="R39" s="224">
        <f t="shared" si="10"/>
        <v>6.2142938400514741E-2</v>
      </c>
      <c r="S39" s="224">
        <f t="shared" si="10"/>
        <v>0.12761742253327374</v>
      </c>
      <c r="T39" s="224">
        <f t="shared" si="10"/>
        <v>7.772157216625479E-2</v>
      </c>
      <c r="U39" s="224">
        <f t="shared" si="10"/>
        <v>7.757484298588628E-2</v>
      </c>
      <c r="V39" s="224">
        <f t="shared" si="10"/>
        <v>9.8361004981124919E-2</v>
      </c>
      <c r="W39" s="224">
        <f t="shared" si="10"/>
        <v>0.11179497752163155</v>
      </c>
      <c r="X39" s="224">
        <f t="shared" si="10"/>
        <v>9.9353293900037845E-2</v>
      </c>
      <c r="Y39" s="224">
        <f t="shared" si="10"/>
        <v>6.9139952266028731E-2</v>
      </c>
      <c r="Z39" s="224">
        <f t="shared" si="10"/>
        <v>0.10289261271041147</v>
      </c>
      <c r="AA39" s="224">
        <f t="shared" si="10"/>
        <v>0.11289834994193053</v>
      </c>
      <c r="AB39" s="224">
        <f t="shared" si="10"/>
        <v>0.10270616436142027</v>
      </c>
      <c r="AC39" s="224">
        <f t="shared" si="10"/>
        <v>8.1494310037308074E-2</v>
      </c>
      <c r="AD39" s="224">
        <f t="shared" si="10"/>
        <v>8.6975744943488878E-2</v>
      </c>
      <c r="AE39" s="224">
        <f t="shared" si="10"/>
        <v>0.10225289463431693</v>
      </c>
      <c r="AF39" s="224">
        <f t="shared" si="10"/>
        <v>8.6166252609134839E-2</v>
      </c>
      <c r="AG39" s="224">
        <f t="shared" si="10"/>
        <v>0.11511666480037112</v>
      </c>
      <c r="AH39" s="224">
        <f t="shared" si="10"/>
        <v>7.2086254458885474E-2</v>
      </c>
      <c r="AI39" s="224">
        <f t="shared" si="10"/>
        <v>0.10110843859212897</v>
      </c>
      <c r="AJ39" s="224">
        <f t="shared" si="10"/>
        <v>0.10593441746847813</v>
      </c>
      <c r="AK39" s="224">
        <f t="shared" si="10"/>
        <v>0.10345076699430956</v>
      </c>
      <c r="AL39" s="224">
        <f t="shared" si="10"/>
        <v>7.9448660814940689E-2</v>
      </c>
      <c r="AM39" s="224">
        <f t="shared" si="11"/>
        <v>0.10742930914501513</v>
      </c>
      <c r="AN39" s="224">
        <f t="shared" si="11"/>
        <v>9.1994309262907692E-2</v>
      </c>
      <c r="AO39" s="224">
        <f t="shared" si="11"/>
        <v>0.11219488787462494</v>
      </c>
      <c r="AP39" s="224">
        <f t="shared" si="11"/>
        <v>9.3313032782436842E-2</v>
      </c>
      <c r="AQ39" s="224">
        <f t="shared" si="11"/>
        <v>0.1223285327334169</v>
      </c>
      <c r="AR39" s="348">
        <f t="shared" ref="AR39:AS39" si="14">AR29/AR$34</f>
        <v>8.3513676210313914E-2</v>
      </c>
      <c r="AS39" s="348">
        <f t="shared" si="14"/>
        <v>0.13624156859912229</v>
      </c>
      <c r="AT39" s="349">
        <f t="shared" ref="AT39" si="15">AT29/AT$34</f>
        <v>7.6687615840482948E-2</v>
      </c>
    </row>
    <row r="40" spans="2:46" ht="11.25" customHeight="1" x14ac:dyDescent="0.2">
      <c r="B40" s="265" t="s">
        <v>54</v>
      </c>
      <c r="C40" s="239">
        <f>C30/C$34</f>
        <v>0.49358585509868702</v>
      </c>
      <c r="D40" s="240">
        <f t="shared" si="10"/>
        <v>0.479747774673772</v>
      </c>
      <c r="E40" s="240">
        <f t="shared" si="10"/>
        <v>0.38561769675999369</v>
      </c>
      <c r="F40" s="240">
        <f t="shared" si="10"/>
        <v>0.33491832027902496</v>
      </c>
      <c r="G40" s="240">
        <f t="shared" si="10"/>
        <v>0.3994714936160545</v>
      </c>
      <c r="H40" s="240">
        <f t="shared" si="10"/>
        <v>0.40870369911910465</v>
      </c>
      <c r="I40" s="240">
        <f t="shared" si="10"/>
        <v>0.49143215372320154</v>
      </c>
      <c r="J40" s="240">
        <f t="shared" si="10"/>
        <v>0.42768731744085631</v>
      </c>
      <c r="K40" s="240">
        <f t="shared" si="10"/>
        <v>0.57682039237866733</v>
      </c>
      <c r="L40" s="240">
        <f t="shared" si="10"/>
        <v>0.46349188660581742</v>
      </c>
      <c r="M40" s="240">
        <f t="shared" si="10"/>
        <v>0.43804899500721589</v>
      </c>
      <c r="N40" s="240">
        <f t="shared" si="10"/>
        <v>0.37954872745057927</v>
      </c>
      <c r="O40" s="240">
        <f t="shared" si="10"/>
        <v>0.47124404685659133</v>
      </c>
      <c r="P40" s="240">
        <f t="shared" si="10"/>
        <v>0.34517479361006453</v>
      </c>
      <c r="Q40" s="240">
        <f t="shared" si="10"/>
        <v>0.41324099728991598</v>
      </c>
      <c r="R40" s="240">
        <f t="shared" si="10"/>
        <v>0.34850105522117542</v>
      </c>
      <c r="S40" s="240">
        <f t="shared" si="10"/>
        <v>0.50592693220575669</v>
      </c>
      <c r="T40" s="240">
        <f t="shared" si="10"/>
        <v>0.45358005099282667</v>
      </c>
      <c r="U40" s="240">
        <f t="shared" si="10"/>
        <v>0.35986411834042226</v>
      </c>
      <c r="V40" s="240">
        <f t="shared" si="10"/>
        <v>0.57243522816638293</v>
      </c>
      <c r="W40" s="240">
        <f t="shared" si="10"/>
        <v>0.44935125436396628</v>
      </c>
      <c r="X40" s="240">
        <f t="shared" si="10"/>
        <v>0.4200398223670998</v>
      </c>
      <c r="Y40" s="240">
        <f t="shared" si="10"/>
        <v>0.48188004182981425</v>
      </c>
      <c r="Z40" s="240">
        <f t="shared" si="10"/>
        <v>0.38691543355745878</v>
      </c>
      <c r="AA40" s="240">
        <f t="shared" si="10"/>
        <v>0.46427195821904166</v>
      </c>
      <c r="AB40" s="240">
        <f t="shared" si="10"/>
        <v>0.39844908727552097</v>
      </c>
      <c r="AC40" s="240">
        <f t="shared" si="10"/>
        <v>0.27345743205238737</v>
      </c>
      <c r="AD40" s="240">
        <f t="shared" si="10"/>
        <v>0.41965180935544755</v>
      </c>
      <c r="AE40" s="240">
        <f t="shared" si="10"/>
        <v>0.46966289319588328</v>
      </c>
      <c r="AF40" s="240">
        <f t="shared" si="10"/>
        <v>0.40262693991350496</v>
      </c>
      <c r="AG40" s="240">
        <f t="shared" si="10"/>
        <v>0.35738736031067331</v>
      </c>
      <c r="AH40" s="240">
        <f t="shared" si="10"/>
        <v>0.48497685544182678</v>
      </c>
      <c r="AI40" s="240">
        <f t="shared" si="10"/>
        <v>0.56539728668951816</v>
      </c>
      <c r="AJ40" s="240">
        <f t="shared" si="10"/>
        <v>0.48330120711667202</v>
      </c>
      <c r="AK40" s="240">
        <f t="shared" si="10"/>
        <v>0.39241387721025706</v>
      </c>
      <c r="AL40" s="240">
        <f t="shared" si="10"/>
        <v>0.42490568179457089</v>
      </c>
      <c r="AM40" s="240">
        <f t="shared" si="11"/>
        <v>0.42016012574642692</v>
      </c>
      <c r="AN40" s="240">
        <f t="shared" si="11"/>
        <v>0.4039970963428523</v>
      </c>
      <c r="AO40" s="240">
        <f t="shared" si="11"/>
        <v>0.49111188208767292</v>
      </c>
      <c r="AP40" s="240">
        <f t="shared" si="11"/>
        <v>0.39176039566335047</v>
      </c>
      <c r="AQ40" s="240">
        <f t="shared" si="11"/>
        <v>0.48645319502133949</v>
      </c>
      <c r="AR40" s="492">
        <f t="shared" ref="AR40:AS40" si="16">AR30/AR$34</f>
        <v>0.47706930081892535</v>
      </c>
      <c r="AS40" s="492">
        <f t="shared" si="16"/>
        <v>0.53648138790650257</v>
      </c>
      <c r="AT40" s="480">
        <f t="shared" ref="AT40" si="17">AT30/AT$34</f>
        <v>0.43597806241458054</v>
      </c>
    </row>
    <row r="41" spans="2:46" ht="11.25" customHeight="1" x14ac:dyDescent="0.2">
      <c r="B41" s="265" t="s">
        <v>55</v>
      </c>
      <c r="C41" s="223">
        <f>C31/C$34</f>
        <v>0.15715872676667195</v>
      </c>
      <c r="D41" s="224">
        <f t="shared" si="10"/>
        <v>0.24814660568098096</v>
      </c>
      <c r="E41" s="224">
        <f t="shared" si="10"/>
        <v>0.15623738651373026</v>
      </c>
      <c r="F41" s="224">
        <f t="shared" si="10"/>
        <v>0.4230325895671147</v>
      </c>
      <c r="G41" s="224">
        <f t="shared" si="10"/>
        <v>0.14809682056816137</v>
      </c>
      <c r="H41" s="224">
        <f t="shared" si="10"/>
        <v>0.23640522645233591</v>
      </c>
      <c r="I41" s="224">
        <f t="shared" si="10"/>
        <v>0.19825404644265862</v>
      </c>
      <c r="J41" s="224">
        <f t="shared" si="10"/>
        <v>0.10637364700502273</v>
      </c>
      <c r="K41" s="224">
        <f t="shared" si="10"/>
        <v>9.4795862213889873E-2</v>
      </c>
      <c r="L41" s="224">
        <f t="shared" si="10"/>
        <v>0.17020255074818155</v>
      </c>
      <c r="M41" s="224">
        <f t="shared" si="10"/>
        <v>0.25109797680935525</v>
      </c>
      <c r="N41" s="224">
        <f t="shared" si="10"/>
        <v>0.16906060772674047</v>
      </c>
      <c r="O41" s="224">
        <f t="shared" si="10"/>
        <v>0.25115903192320488</v>
      </c>
      <c r="P41" s="224">
        <f t="shared" si="10"/>
        <v>0.13996951875497149</v>
      </c>
      <c r="Q41" s="224">
        <f t="shared" si="10"/>
        <v>0.14296383453921299</v>
      </c>
      <c r="R41" s="224">
        <f t="shared" si="10"/>
        <v>0.13834259086901243</v>
      </c>
      <c r="S41" s="224">
        <f t="shared" si="10"/>
        <v>0.18681382616993775</v>
      </c>
      <c r="T41" s="224">
        <f t="shared" si="10"/>
        <v>0.16270116787704594</v>
      </c>
      <c r="U41" s="224">
        <f t="shared" si="10"/>
        <v>0.26056399597107799</v>
      </c>
      <c r="V41" s="224">
        <f t="shared" si="10"/>
        <v>0.1098713046081571</v>
      </c>
      <c r="W41" s="224">
        <f t="shared" si="10"/>
        <v>5.7885999623286166E-2</v>
      </c>
      <c r="X41" s="224">
        <f t="shared" si="10"/>
        <v>0.20532632705296466</v>
      </c>
      <c r="Y41" s="224">
        <f t="shared" si="10"/>
        <v>0.22665525596007854</v>
      </c>
      <c r="Z41" s="224">
        <f t="shared" si="10"/>
        <v>0.24801083837372814</v>
      </c>
      <c r="AA41" s="224">
        <f t="shared" si="10"/>
        <v>9.5655313604202027E-2</v>
      </c>
      <c r="AB41" s="224">
        <f t="shared" si="10"/>
        <v>0.13965127891807408</v>
      </c>
      <c r="AC41" s="224">
        <f t="shared" si="10"/>
        <v>0.11863849233363938</v>
      </c>
      <c r="AD41" s="224">
        <f t="shared" si="10"/>
        <v>0.12608068409323489</v>
      </c>
      <c r="AE41" s="224">
        <f t="shared" si="10"/>
        <v>0.22942962907560505</v>
      </c>
      <c r="AF41" s="224">
        <f t="shared" si="10"/>
        <v>0.1981260162661774</v>
      </c>
      <c r="AG41" s="224">
        <f t="shared" si="10"/>
        <v>0.11032288694477063</v>
      </c>
      <c r="AH41" s="224">
        <f t="shared" si="10"/>
        <v>0.15347430718327726</v>
      </c>
      <c r="AI41" s="224">
        <f t="shared" si="10"/>
        <v>0.12564852133570181</v>
      </c>
      <c r="AJ41" s="224">
        <f t="shared" si="10"/>
        <v>0.15494207889684669</v>
      </c>
      <c r="AK41" s="224">
        <f t="shared" si="10"/>
        <v>0.1582794434438759</v>
      </c>
      <c r="AL41" s="224">
        <f t="shared" si="10"/>
        <v>6.9216792353186035E-2</v>
      </c>
      <c r="AM41" s="224">
        <f t="shared" si="11"/>
        <v>0.18196183023729554</v>
      </c>
      <c r="AN41" s="224">
        <f t="shared" si="11"/>
        <v>0.11605343577590009</v>
      </c>
      <c r="AO41" s="224">
        <f t="shared" si="11"/>
        <v>0.15792300200061488</v>
      </c>
      <c r="AP41" s="224">
        <f t="shared" si="11"/>
        <v>0.16517504208045644</v>
      </c>
      <c r="AQ41" s="224">
        <f t="shared" si="11"/>
        <v>7.3847686750352359E-2</v>
      </c>
      <c r="AR41" s="348">
        <f t="shared" ref="AR41:AS41" si="18">AR31/AR$34</f>
        <v>0.12501743119427761</v>
      </c>
      <c r="AS41" s="348">
        <f t="shared" si="18"/>
        <v>9.4180300538202102E-2</v>
      </c>
      <c r="AT41" s="349">
        <f t="shared" ref="AT41" si="19">AT31/AT$34</f>
        <v>0.14849330871245189</v>
      </c>
    </row>
    <row r="42" spans="2:46" ht="11.25" customHeight="1" x14ac:dyDescent="0.2">
      <c r="B42" s="265" t="s">
        <v>56</v>
      </c>
      <c r="C42" s="239">
        <f>C32/C$34</f>
        <v>5.5165798500533367E-2</v>
      </c>
      <c r="D42" s="240">
        <f t="shared" si="10"/>
        <v>0.18014711694537069</v>
      </c>
      <c r="E42" s="240">
        <f t="shared" si="10"/>
        <v>0.10587025353491451</v>
      </c>
      <c r="F42" s="240">
        <f t="shared" si="10"/>
        <v>8.0460445492923402E-2</v>
      </c>
      <c r="G42" s="240">
        <f t="shared" si="10"/>
        <v>4.9884633687988469E-2</v>
      </c>
      <c r="H42" s="240">
        <f t="shared" si="10"/>
        <v>6.7633724786690705E-2</v>
      </c>
      <c r="I42" s="240">
        <f t="shared" si="10"/>
        <v>0.15814309150807843</v>
      </c>
      <c r="J42" s="240">
        <f t="shared" si="10"/>
        <v>0.1285052677560074</v>
      </c>
      <c r="K42" s="240">
        <f t="shared" si="10"/>
        <v>0.11524530122277381</v>
      </c>
      <c r="L42" s="240">
        <f t="shared" si="10"/>
        <v>9.2334188417810048E-2</v>
      </c>
      <c r="M42" s="240">
        <f t="shared" si="10"/>
        <v>0.16744434838022323</v>
      </c>
      <c r="N42" s="240">
        <f t="shared" si="10"/>
        <v>0.2277321170219542</v>
      </c>
      <c r="O42" s="240">
        <f t="shared" si="10"/>
        <v>6.6350130911729963E-2</v>
      </c>
      <c r="P42" s="240">
        <f t="shared" si="10"/>
        <v>0.1268210105161422</v>
      </c>
      <c r="Q42" s="240">
        <f t="shared" si="10"/>
        <v>8.671413602644451E-2</v>
      </c>
      <c r="R42" s="240">
        <f t="shared" si="10"/>
        <v>9.3144293427007016E-2</v>
      </c>
      <c r="S42" s="240">
        <f t="shared" si="10"/>
        <v>8.5993822349337973E-2</v>
      </c>
      <c r="T42" s="240">
        <f t="shared" si="10"/>
        <v>0.19939118427813052</v>
      </c>
      <c r="U42" s="240">
        <f t="shared" si="10"/>
        <v>0.11465426291808414</v>
      </c>
      <c r="V42" s="240">
        <f t="shared" si="10"/>
        <v>0.14399506784406935</v>
      </c>
      <c r="W42" s="240">
        <f t="shared" si="10"/>
        <v>9.6204469271879256E-2</v>
      </c>
      <c r="X42" s="240">
        <f t="shared" si="10"/>
        <v>0.12833508001685071</v>
      </c>
      <c r="Y42" s="240">
        <f t="shared" si="10"/>
        <v>0.12271274495101255</v>
      </c>
      <c r="Z42" s="240">
        <f t="shared" si="10"/>
        <v>8.9126599805769993E-2</v>
      </c>
      <c r="AA42" s="240">
        <f t="shared" si="10"/>
        <v>2.9065996937261425E-2</v>
      </c>
      <c r="AB42" s="240">
        <f t="shared" si="10"/>
        <v>0.11003184600223065</v>
      </c>
      <c r="AC42" s="240">
        <f t="shared" si="10"/>
        <v>9.4971601040631001E-2</v>
      </c>
      <c r="AD42" s="240">
        <f t="shared" si="10"/>
        <v>0.11916091456758335</v>
      </c>
      <c r="AE42" s="240">
        <f t="shared" si="10"/>
        <v>7.1826596028850012E-2</v>
      </c>
      <c r="AF42" s="240">
        <f t="shared" si="10"/>
        <v>0.13059216919170921</v>
      </c>
      <c r="AG42" s="240">
        <f t="shared" si="10"/>
        <v>0.11479239037171318</v>
      </c>
      <c r="AH42" s="240">
        <f t="shared" si="10"/>
        <v>0.15675907160503846</v>
      </c>
      <c r="AI42" s="240">
        <f t="shared" si="10"/>
        <v>0.13455604374924801</v>
      </c>
      <c r="AJ42" s="240">
        <f t="shared" si="10"/>
        <v>0.15467344667855204</v>
      </c>
      <c r="AK42" s="240">
        <f t="shared" si="10"/>
        <v>7.8265121758196929E-2</v>
      </c>
      <c r="AL42" s="240">
        <f t="shared" si="10"/>
        <v>0.15474077683238299</v>
      </c>
      <c r="AM42" s="240">
        <f t="shared" si="11"/>
        <v>0.12837291895729439</v>
      </c>
      <c r="AN42" s="240">
        <f t="shared" si="11"/>
        <v>6.6094900822896929E-2</v>
      </c>
      <c r="AO42" s="240">
        <f t="shared" si="11"/>
        <v>0.10272892295771258</v>
      </c>
      <c r="AP42" s="240">
        <f t="shared" si="11"/>
        <v>0.11508025327650188</v>
      </c>
      <c r="AQ42" s="240">
        <f t="shared" si="11"/>
        <v>0.10482515593686918</v>
      </c>
      <c r="AR42" s="492">
        <f t="shared" ref="AR42:AS42" si="20">AR32/AR$34</f>
        <v>9.2066660449794613E-2</v>
      </c>
      <c r="AS42" s="492">
        <f t="shared" si="20"/>
        <v>5.678281433790331E-2</v>
      </c>
      <c r="AT42" s="480">
        <f t="shared" ref="AT42" si="21">AT32/AT$34</f>
        <v>8.464197934473458E-2</v>
      </c>
    </row>
    <row r="43" spans="2:46" ht="11.25" customHeight="1" x14ac:dyDescent="0.2">
      <c r="B43" s="234" t="s">
        <v>57</v>
      </c>
      <c r="C43" s="230">
        <f>C33/C$34</f>
        <v>8.7395009914335492E-2</v>
      </c>
      <c r="D43" s="231">
        <f t="shared" si="10"/>
        <v>0</v>
      </c>
      <c r="E43" s="231">
        <f t="shared" si="10"/>
        <v>0.22073806162426163</v>
      </c>
      <c r="F43" s="231">
        <f t="shared" si="10"/>
        <v>4.4330046120118517E-2</v>
      </c>
      <c r="G43" s="231">
        <f t="shared" si="10"/>
        <v>0.27722356301529777</v>
      </c>
      <c r="H43" s="231">
        <f t="shared" si="10"/>
        <v>0.16767038559082612</v>
      </c>
      <c r="I43" s="231">
        <f t="shared" si="10"/>
        <v>3.8142876752745247E-2</v>
      </c>
      <c r="J43" s="231">
        <f t="shared" si="10"/>
        <v>0.19102876197817417</v>
      </c>
      <c r="K43" s="231">
        <f t="shared" si="10"/>
        <v>4.2857342087334112E-2</v>
      </c>
      <c r="L43" s="231">
        <f t="shared" si="10"/>
        <v>0.13199507704560684</v>
      </c>
      <c r="M43" s="231">
        <f t="shared" si="10"/>
        <v>0</v>
      </c>
      <c r="N43" s="231">
        <f t="shared" si="10"/>
        <v>0.11568588548931796</v>
      </c>
      <c r="O43" s="231">
        <f t="shared" si="10"/>
        <v>5.8579394859004826E-2</v>
      </c>
      <c r="P43" s="231">
        <f t="shared" si="10"/>
        <v>0.28479286391735875</v>
      </c>
      <c r="Q43" s="231">
        <f t="shared" si="10"/>
        <v>0.20709994980391877</v>
      </c>
      <c r="R43" s="231">
        <f t="shared" si="10"/>
        <v>0.33584752282712016</v>
      </c>
      <c r="S43" s="231">
        <f t="shared" si="10"/>
        <v>5.6181674317749307E-2</v>
      </c>
      <c r="T43" s="231">
        <f t="shared" si="10"/>
        <v>8.0367873327487946E-2</v>
      </c>
      <c r="U43" s="231">
        <f t="shared" si="10"/>
        <v>0.16433807735316683</v>
      </c>
      <c r="V43" s="231">
        <f t="shared" si="10"/>
        <v>3.3523486287466063E-2</v>
      </c>
      <c r="W43" s="231">
        <f t="shared" si="10"/>
        <v>0.24654568637508573</v>
      </c>
      <c r="X43" s="231">
        <f t="shared" si="10"/>
        <v>0.112451860196962</v>
      </c>
      <c r="Y43" s="231">
        <f t="shared" si="10"/>
        <v>6.9107106895489059E-2</v>
      </c>
      <c r="Z43" s="231">
        <f t="shared" si="10"/>
        <v>0.14214018555786037</v>
      </c>
      <c r="AA43" s="231">
        <f t="shared" si="10"/>
        <v>0.26439056850990106</v>
      </c>
      <c r="AB43" s="231">
        <f t="shared" si="10"/>
        <v>0.22179693456732086</v>
      </c>
      <c r="AC43" s="231">
        <f t="shared" si="10"/>
        <v>0.40562729291277227</v>
      </c>
      <c r="AD43" s="231">
        <f t="shared" si="10"/>
        <v>0.22018864648357794</v>
      </c>
      <c r="AE43" s="231">
        <f t="shared" si="10"/>
        <v>9.4543234261009176E-2</v>
      </c>
      <c r="AF43" s="231">
        <f t="shared" si="10"/>
        <v>0.16112020874301788</v>
      </c>
      <c r="AG43" s="231">
        <f t="shared" si="10"/>
        <v>0.27095536964120309</v>
      </c>
      <c r="AH43" s="231">
        <f t="shared" si="10"/>
        <v>0.1088534993225387</v>
      </c>
      <c r="AI43" s="231">
        <f t="shared" si="10"/>
        <v>4.7506556020468653E-2</v>
      </c>
      <c r="AJ43" s="231">
        <f t="shared" si="10"/>
        <v>7.4747247968272451E-2</v>
      </c>
      <c r="AK43" s="231">
        <f t="shared" si="10"/>
        <v>0.24304776890860508</v>
      </c>
      <c r="AL43" s="231">
        <f t="shared" si="10"/>
        <v>0.24586058231019367</v>
      </c>
      <c r="AM43" s="231">
        <f t="shared" si="11"/>
        <v>0.13265662238859266</v>
      </c>
      <c r="AN43" s="231">
        <f t="shared" si="11"/>
        <v>0.30553668291542019</v>
      </c>
      <c r="AO43" s="231">
        <f t="shared" si="11"/>
        <v>9.9677864682126457E-2</v>
      </c>
      <c r="AP43" s="231">
        <f t="shared" si="11"/>
        <v>0.20711899566467759</v>
      </c>
      <c r="AQ43" s="231">
        <f t="shared" si="11"/>
        <v>0.17628819615131175</v>
      </c>
      <c r="AR43" s="482">
        <f t="shared" ref="AR43:AS43" si="22">AR33/AR$34</f>
        <v>0.19261991250529656</v>
      </c>
      <c r="AS43" s="482">
        <f t="shared" si="22"/>
        <v>0.13666236807574197</v>
      </c>
      <c r="AT43" s="481">
        <f t="shared" ref="AT43" si="23">AT33/AT$34</f>
        <v>0.22972627725062217</v>
      </c>
    </row>
    <row r="44" spans="2:46" ht="11.25" customHeight="1" x14ac:dyDescent="0.2">
      <c r="B44" s="211" t="s">
        <v>45</v>
      </c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</row>
  </sheetData>
  <mergeCells count="22">
    <mergeCell ref="AQ26:AT26"/>
    <mergeCell ref="AQ36:AT36"/>
    <mergeCell ref="C26:F26"/>
    <mergeCell ref="W36:Z36"/>
    <mergeCell ref="AA36:AD36"/>
    <mergeCell ref="AE36:AH36"/>
    <mergeCell ref="AI36:AL36"/>
    <mergeCell ref="G26:J26"/>
    <mergeCell ref="K26:N26"/>
    <mergeCell ref="O26:R26"/>
    <mergeCell ref="S26:V26"/>
    <mergeCell ref="C36:F36"/>
    <mergeCell ref="G36:J36"/>
    <mergeCell ref="K36:N36"/>
    <mergeCell ref="AM26:AP26"/>
    <mergeCell ref="AM36:AP36"/>
    <mergeCell ref="O36:R36"/>
    <mergeCell ref="S36:V36"/>
    <mergeCell ref="AI26:AL26"/>
    <mergeCell ref="W26:Z26"/>
    <mergeCell ref="AA26:AD26"/>
    <mergeCell ref="AE26:AH26"/>
  </mergeCells>
  <pageMargins left="0.7" right="0.7" top="0.75" bottom="0.75" header="0.3" footer="0.3"/>
  <pageSetup scale="44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D564-0AB6-4A46-A0D8-5F220B09ADC0}">
  <sheetPr>
    <tabColor theme="9" tint="0.59999389629810485"/>
  </sheetPr>
  <dimension ref="B6:Q24"/>
  <sheetViews>
    <sheetView showGridLines="0" workbookViewId="0">
      <selection activeCell="W42" sqref="W42"/>
    </sheetView>
  </sheetViews>
  <sheetFormatPr defaultColWidth="10" defaultRowHeight="11.25" customHeight="1" x14ac:dyDescent="0.25"/>
  <cols>
    <col min="1" max="1" width="3.42578125" style="581" customWidth="1"/>
    <col min="2" max="2" width="7.28515625" style="581" customWidth="1"/>
    <col min="3" max="17" width="8.28515625" style="581" customWidth="1"/>
    <col min="18" max="21" width="9.85546875" style="581" customWidth="1"/>
    <col min="22" max="16384" width="10" style="581"/>
  </cols>
  <sheetData>
    <row r="6" spans="2:17" ht="11.25" customHeight="1" x14ac:dyDescent="0.25">
      <c r="C6" s="582" t="s">
        <v>215</v>
      </c>
      <c r="F6" s="583"/>
    </row>
    <row r="7" spans="2:17" ht="11.25" customHeight="1" x14ac:dyDescent="0.25">
      <c r="B7" s="584"/>
      <c r="C7" s="585">
        <v>2006</v>
      </c>
      <c r="D7" s="585">
        <v>2007</v>
      </c>
      <c r="E7" s="585">
        <v>2008</v>
      </c>
      <c r="F7" s="585">
        <v>2009</v>
      </c>
      <c r="G7" s="585">
        <v>2010</v>
      </c>
      <c r="H7" s="585">
        <v>2011</v>
      </c>
      <c r="I7" s="585">
        <v>2012</v>
      </c>
      <c r="J7" s="585">
        <v>2013</v>
      </c>
      <c r="K7" s="585">
        <v>2014</v>
      </c>
      <c r="L7" s="585">
        <v>2015</v>
      </c>
      <c r="M7" s="585">
        <v>2016</v>
      </c>
      <c r="N7" s="585">
        <v>2017</v>
      </c>
      <c r="O7" s="585">
        <v>2018</v>
      </c>
      <c r="P7" s="585">
        <v>2019</v>
      </c>
      <c r="Q7" s="586" t="s">
        <v>208</v>
      </c>
    </row>
    <row r="8" spans="2:17" ht="11.25" customHeight="1" x14ac:dyDescent="0.25">
      <c r="B8" s="587" t="s">
        <v>216</v>
      </c>
      <c r="C8" s="588">
        <v>320.49968045424094</v>
      </c>
      <c r="D8" s="588">
        <v>359.71582055824365</v>
      </c>
      <c r="E8" s="588">
        <v>354.05776658325976</v>
      </c>
      <c r="F8" s="588">
        <v>300.79259424744299</v>
      </c>
      <c r="G8" s="588">
        <v>208.36139540768357</v>
      </c>
      <c r="H8" s="588">
        <v>193.32843825040547</v>
      </c>
      <c r="I8" s="588">
        <v>233.00883836471053</v>
      </c>
      <c r="J8" s="588">
        <v>315.2323721075324</v>
      </c>
      <c r="K8" s="588">
        <v>321.62265382431133</v>
      </c>
      <c r="L8" s="588">
        <v>376.46599068723782</v>
      </c>
      <c r="M8" s="588">
        <v>424.38533347125428</v>
      </c>
      <c r="N8" s="588">
        <v>513.61886452286478</v>
      </c>
      <c r="O8" s="588">
        <v>585.28412641785314</v>
      </c>
      <c r="P8" s="588">
        <v>616.17594266200547</v>
      </c>
      <c r="Q8" s="589">
        <v>564.13111146682832</v>
      </c>
    </row>
    <row r="9" spans="2:17" ht="11.25" customHeight="1" x14ac:dyDescent="0.25">
      <c r="B9" s="590" t="s">
        <v>210</v>
      </c>
      <c r="C9" s="591">
        <v>19.021503042464975</v>
      </c>
      <c r="D9" s="591">
        <v>19.45397390716958</v>
      </c>
      <c r="E9" s="591">
        <v>34.874657590091424</v>
      </c>
      <c r="F9" s="591">
        <v>75.959354998480379</v>
      </c>
      <c r="G9" s="591">
        <v>133.4430812770166</v>
      </c>
      <c r="H9" s="591">
        <v>139.94474861241918</v>
      </c>
      <c r="I9" s="591">
        <v>88.144503030832581</v>
      </c>
      <c r="J9" s="591">
        <v>48.816124566141141</v>
      </c>
      <c r="K9" s="591">
        <v>43.097796645934089</v>
      </c>
      <c r="L9" s="591">
        <v>69.251880758445338</v>
      </c>
      <c r="M9" s="591">
        <v>75.160468647228669</v>
      </c>
      <c r="N9" s="591">
        <v>68.673284776628122</v>
      </c>
      <c r="O9" s="591">
        <v>84.97937325552013</v>
      </c>
      <c r="P9" s="591">
        <v>75.255765434632139</v>
      </c>
      <c r="Q9" s="592">
        <v>140.91427031697867</v>
      </c>
    </row>
    <row r="10" spans="2:17" ht="11.25" customHeight="1" x14ac:dyDescent="0.25">
      <c r="B10" s="593" t="s">
        <v>217</v>
      </c>
      <c r="C10" s="594">
        <v>10.466155553667869</v>
      </c>
      <c r="D10" s="594">
        <v>8.5196471767499329</v>
      </c>
      <c r="E10" s="594">
        <v>4.7290047457171722</v>
      </c>
      <c r="F10" s="594">
        <v>3.2491228630137159</v>
      </c>
      <c r="G10" s="594">
        <v>6.3800978870027718</v>
      </c>
      <c r="H10" s="594">
        <v>14.296722795478633</v>
      </c>
      <c r="I10" s="594">
        <v>17.880605370360211</v>
      </c>
      <c r="J10" s="594">
        <v>34.379442342087444</v>
      </c>
      <c r="K10" s="594">
        <v>32.321898700780238</v>
      </c>
      <c r="L10" s="594">
        <v>11.93058514147544</v>
      </c>
      <c r="M10" s="594">
        <v>6.6063719941681187</v>
      </c>
      <c r="N10" s="594">
        <v>5.4244994847147616</v>
      </c>
      <c r="O10" s="594">
        <v>8.8784941278173086</v>
      </c>
      <c r="P10" s="594">
        <v>15.195454434569676</v>
      </c>
      <c r="Q10" s="595">
        <v>23.342574393945782</v>
      </c>
    </row>
    <row r="11" spans="2:17" ht="11.25" customHeight="1" x14ac:dyDescent="0.25">
      <c r="B11" s="596" t="s">
        <v>218</v>
      </c>
      <c r="F11" s="583"/>
    </row>
    <row r="12" spans="2:17" ht="11.25" customHeight="1" x14ac:dyDescent="0.25">
      <c r="F12" s="583"/>
    </row>
    <row r="13" spans="2:17" ht="11.25" customHeight="1" x14ac:dyDescent="0.25">
      <c r="F13" s="583"/>
    </row>
    <row r="14" spans="2:17" ht="11.25" customHeight="1" x14ac:dyDescent="0.25">
      <c r="F14" s="583"/>
    </row>
    <row r="15" spans="2:17" ht="11.25" customHeight="1" x14ac:dyDescent="0.25">
      <c r="F15" s="583"/>
    </row>
    <row r="16" spans="2:17" ht="11.25" customHeight="1" x14ac:dyDescent="0.25">
      <c r="F16" s="583"/>
    </row>
    <row r="17" spans="6:6" ht="11.25" customHeight="1" x14ac:dyDescent="0.25">
      <c r="F17" s="583"/>
    </row>
    <row r="18" spans="6:6" ht="11.25" customHeight="1" x14ac:dyDescent="0.25">
      <c r="F18" s="583"/>
    </row>
    <row r="19" spans="6:6" ht="11.25" customHeight="1" x14ac:dyDescent="0.25">
      <c r="F19" s="583"/>
    </row>
    <row r="20" spans="6:6" ht="11.25" customHeight="1" x14ac:dyDescent="0.25">
      <c r="F20" s="583"/>
    </row>
    <row r="21" spans="6:6" ht="11.25" customHeight="1" x14ac:dyDescent="0.25">
      <c r="F21" s="583"/>
    </row>
    <row r="22" spans="6:6" ht="11.25" customHeight="1" x14ac:dyDescent="0.25">
      <c r="F22" s="583"/>
    </row>
    <row r="23" spans="6:6" ht="11.25" customHeight="1" x14ac:dyDescent="0.25">
      <c r="F23" s="583"/>
    </row>
    <row r="24" spans="6:6" ht="11.25" customHeight="1" x14ac:dyDescent="0.25">
      <c r="F24" s="583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E19F3-28B9-4B02-AF03-CE2026DF2EF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44"/>
  <sheetViews>
    <sheetView showGridLines="0" topLeftCell="A22" zoomScaleNormal="100" workbookViewId="0">
      <selection activeCell="B24" sqref="B24"/>
    </sheetView>
  </sheetViews>
  <sheetFormatPr defaultColWidth="9.140625" defaultRowHeight="11.25" customHeight="1" x14ac:dyDescent="0.2"/>
  <cols>
    <col min="1" max="1" width="3.28515625" style="203" customWidth="1"/>
    <col min="2" max="2" width="13.42578125" style="203" customWidth="1"/>
    <col min="3" max="34" width="7.42578125" style="203" customWidth="1"/>
    <col min="35" max="16384" width="9.140625" style="203"/>
  </cols>
  <sheetData>
    <row r="1" spans="1:17" ht="11.25" customHeight="1" x14ac:dyDescent="0.2">
      <c r="A1" s="202"/>
    </row>
    <row r="2" spans="1:17" ht="11.25" customHeight="1" x14ac:dyDescent="0.25">
      <c r="H2" s="355"/>
    </row>
    <row r="5" spans="1:17" ht="11.25" customHeight="1" x14ac:dyDescent="0.2">
      <c r="C5" s="215" t="s">
        <v>59</v>
      </c>
    </row>
    <row r="6" spans="1:17" ht="11.25" customHeight="1" x14ac:dyDescent="0.25">
      <c r="B6" s="216"/>
      <c r="C6" s="207">
        <v>2006</v>
      </c>
      <c r="D6" s="208">
        <v>2007</v>
      </c>
      <c r="E6" s="208">
        <v>2008</v>
      </c>
      <c r="F6" s="208">
        <v>2009</v>
      </c>
      <c r="G6" s="208">
        <v>2010</v>
      </c>
      <c r="H6" s="208">
        <v>2011</v>
      </c>
      <c r="I6" s="208">
        <v>2012</v>
      </c>
      <c r="J6" s="208">
        <v>2013</v>
      </c>
      <c r="K6" s="208">
        <v>2014</v>
      </c>
      <c r="L6" s="208">
        <v>2015</v>
      </c>
      <c r="M6" s="208">
        <v>2016</v>
      </c>
      <c r="N6" s="208">
        <v>2017</v>
      </c>
      <c r="O6" s="208">
        <v>2018</v>
      </c>
      <c r="P6" s="208">
        <v>2019</v>
      </c>
      <c r="Q6" s="367">
        <v>2020</v>
      </c>
    </row>
    <row r="7" spans="1:17" ht="11.25" customHeight="1" x14ac:dyDescent="0.2">
      <c r="B7" s="209" t="s">
        <v>52</v>
      </c>
      <c r="C7" s="242">
        <v>1096</v>
      </c>
      <c r="D7" s="243">
        <v>1368</v>
      </c>
      <c r="E7" s="243">
        <v>1277</v>
      </c>
      <c r="F7" s="243">
        <v>1085</v>
      </c>
      <c r="G7" s="243">
        <v>1301</v>
      </c>
      <c r="H7" s="243">
        <v>1450</v>
      </c>
      <c r="I7" s="243">
        <v>1592</v>
      </c>
      <c r="J7" s="243">
        <v>1632</v>
      </c>
      <c r="K7" s="243">
        <v>1981</v>
      </c>
      <c r="L7" s="243">
        <v>2139</v>
      </c>
      <c r="M7" s="243">
        <v>2043</v>
      </c>
      <c r="N7" s="243">
        <v>2240</v>
      </c>
      <c r="O7" s="243">
        <v>2386</v>
      </c>
      <c r="P7" s="243">
        <v>2207</v>
      </c>
      <c r="Q7" s="244">
        <v>1939</v>
      </c>
    </row>
    <row r="8" spans="1:17" ht="11.25" customHeight="1" x14ac:dyDescent="0.2">
      <c r="B8" s="212" t="s">
        <v>53</v>
      </c>
      <c r="C8" s="245">
        <v>782</v>
      </c>
      <c r="D8" s="246">
        <v>930</v>
      </c>
      <c r="E8" s="246">
        <v>835</v>
      </c>
      <c r="F8" s="246">
        <v>466</v>
      </c>
      <c r="G8" s="246">
        <v>659</v>
      </c>
      <c r="H8" s="246">
        <v>761</v>
      </c>
      <c r="I8" s="246">
        <v>927</v>
      </c>
      <c r="J8" s="246">
        <v>798</v>
      </c>
      <c r="K8" s="246">
        <v>952</v>
      </c>
      <c r="L8" s="246">
        <v>1038</v>
      </c>
      <c r="M8" s="246">
        <v>1169</v>
      </c>
      <c r="N8" s="246">
        <v>1146</v>
      </c>
      <c r="O8" s="246">
        <v>1435</v>
      </c>
      <c r="P8" s="246">
        <v>1519</v>
      </c>
      <c r="Q8" s="247">
        <v>1145</v>
      </c>
    </row>
    <row r="9" spans="1:17" ht="11.25" customHeight="1" x14ac:dyDescent="0.2">
      <c r="B9" s="212" t="s">
        <v>54</v>
      </c>
      <c r="C9" s="248">
        <v>723</v>
      </c>
      <c r="D9" s="249">
        <v>927</v>
      </c>
      <c r="E9" s="249">
        <v>540</v>
      </c>
      <c r="F9" s="249">
        <v>275</v>
      </c>
      <c r="G9" s="249">
        <v>666</v>
      </c>
      <c r="H9" s="249">
        <v>770</v>
      </c>
      <c r="I9" s="249">
        <v>866</v>
      </c>
      <c r="J9" s="249">
        <v>799</v>
      </c>
      <c r="K9" s="249">
        <v>1077</v>
      </c>
      <c r="L9" s="249">
        <v>1048</v>
      </c>
      <c r="M9" s="249">
        <v>1077</v>
      </c>
      <c r="N9" s="249">
        <v>1245</v>
      </c>
      <c r="O9" s="249">
        <v>1516</v>
      </c>
      <c r="P9" s="249">
        <v>1513</v>
      </c>
      <c r="Q9" s="250">
        <v>1107</v>
      </c>
    </row>
    <row r="10" spans="1:17" ht="11.25" customHeight="1" x14ac:dyDescent="0.2">
      <c r="B10" s="212" t="s">
        <v>55</v>
      </c>
      <c r="C10" s="245">
        <v>114</v>
      </c>
      <c r="D10" s="246">
        <v>130</v>
      </c>
      <c r="E10" s="246">
        <v>40</v>
      </c>
      <c r="F10" s="246">
        <v>30</v>
      </c>
      <c r="G10" s="246">
        <v>110</v>
      </c>
      <c r="H10" s="246">
        <v>84</v>
      </c>
      <c r="I10" s="246">
        <v>94</v>
      </c>
      <c r="J10" s="246">
        <v>104</v>
      </c>
      <c r="K10" s="246">
        <v>136</v>
      </c>
      <c r="L10" s="246">
        <v>130</v>
      </c>
      <c r="M10" s="246">
        <v>106</v>
      </c>
      <c r="N10" s="246">
        <v>162</v>
      </c>
      <c r="O10" s="246">
        <v>140</v>
      </c>
      <c r="P10" s="246">
        <v>174</v>
      </c>
      <c r="Q10" s="247">
        <v>92</v>
      </c>
    </row>
    <row r="11" spans="1:17" ht="11.25" customHeight="1" x14ac:dyDescent="0.2">
      <c r="B11" s="212" t="s">
        <v>56</v>
      </c>
      <c r="C11" s="248">
        <v>37</v>
      </c>
      <c r="D11" s="249">
        <v>52</v>
      </c>
      <c r="E11" s="249">
        <v>21</v>
      </c>
      <c r="F11" s="249">
        <v>8</v>
      </c>
      <c r="G11" s="249">
        <v>21</v>
      </c>
      <c r="H11" s="249">
        <v>22</v>
      </c>
      <c r="I11" s="249">
        <v>40</v>
      </c>
      <c r="J11" s="249">
        <v>29</v>
      </c>
      <c r="K11" s="249">
        <v>48</v>
      </c>
      <c r="L11" s="249">
        <v>37</v>
      </c>
      <c r="M11" s="249">
        <v>37</v>
      </c>
      <c r="N11" s="249">
        <v>50</v>
      </c>
      <c r="O11" s="249">
        <v>66</v>
      </c>
      <c r="P11" s="249">
        <v>54</v>
      </c>
      <c r="Q11" s="250">
        <v>30</v>
      </c>
    </row>
    <row r="12" spans="1:17" ht="11.25" customHeight="1" x14ac:dyDescent="0.2">
      <c r="B12" s="212" t="s">
        <v>57</v>
      </c>
      <c r="C12" s="245">
        <v>20</v>
      </c>
      <c r="D12" s="246">
        <v>42</v>
      </c>
      <c r="E12" s="246">
        <v>12</v>
      </c>
      <c r="F12" s="246">
        <v>7</v>
      </c>
      <c r="G12" s="246">
        <v>6</v>
      </c>
      <c r="H12" s="246">
        <v>13</v>
      </c>
      <c r="I12" s="246">
        <v>7</v>
      </c>
      <c r="J12" s="246">
        <v>12</v>
      </c>
      <c r="K12" s="246">
        <v>12</v>
      </c>
      <c r="L12" s="246">
        <v>12</v>
      </c>
      <c r="M12" s="246">
        <v>22</v>
      </c>
      <c r="N12" s="246">
        <v>25</v>
      </c>
      <c r="O12" s="246">
        <v>21</v>
      </c>
      <c r="P12" s="246">
        <v>27</v>
      </c>
      <c r="Q12" s="247">
        <v>21</v>
      </c>
    </row>
    <row r="13" spans="1:17" ht="11.25" customHeight="1" x14ac:dyDescent="0.2">
      <c r="B13" s="218" t="s">
        <v>58</v>
      </c>
      <c r="C13" s="251">
        <f>SUM(C7:C12)</f>
        <v>2772</v>
      </c>
      <c r="D13" s="252">
        <f t="shared" ref="D13:Q13" si="0">SUM(D7:D12)</f>
        <v>3449</v>
      </c>
      <c r="E13" s="252">
        <f t="shared" si="0"/>
        <v>2725</v>
      </c>
      <c r="F13" s="252">
        <f t="shared" si="0"/>
        <v>1871</v>
      </c>
      <c r="G13" s="252">
        <f t="shared" si="0"/>
        <v>2763</v>
      </c>
      <c r="H13" s="252">
        <f t="shared" si="0"/>
        <v>3100</v>
      </c>
      <c r="I13" s="252">
        <f t="shared" si="0"/>
        <v>3526</v>
      </c>
      <c r="J13" s="252">
        <f t="shared" si="0"/>
        <v>3374</v>
      </c>
      <c r="K13" s="252">
        <f t="shared" si="0"/>
        <v>4206</v>
      </c>
      <c r="L13" s="252">
        <f t="shared" si="0"/>
        <v>4404</v>
      </c>
      <c r="M13" s="252">
        <f t="shared" si="0"/>
        <v>4454</v>
      </c>
      <c r="N13" s="252">
        <f t="shared" si="0"/>
        <v>4868</v>
      </c>
      <c r="O13" s="252">
        <f t="shared" si="0"/>
        <v>5564</v>
      </c>
      <c r="P13" s="252">
        <f t="shared" si="0"/>
        <v>5494</v>
      </c>
      <c r="Q13" s="450">
        <f t="shared" si="0"/>
        <v>4334</v>
      </c>
    </row>
    <row r="14" spans="1:17" ht="11.25" customHeight="1" x14ac:dyDescent="0.25">
      <c r="B14" s="211" t="s">
        <v>45</v>
      </c>
      <c r="C14" s="217"/>
      <c r="D14" s="217"/>
      <c r="E14" s="217"/>
      <c r="F14" s="217"/>
      <c r="G14" s="217"/>
      <c r="H14" s="217"/>
      <c r="I14" s="217"/>
      <c r="J14" s="217"/>
      <c r="K14" s="217"/>
      <c r="P14" s="156"/>
      <c r="Q14" s="156"/>
    </row>
    <row r="15" spans="1:17" ht="11.25" customHeight="1" x14ac:dyDescent="0.25">
      <c r="B15" s="216"/>
      <c r="C15" s="207">
        <v>2006</v>
      </c>
      <c r="D15" s="208">
        <v>2007</v>
      </c>
      <c r="E15" s="208">
        <v>2008</v>
      </c>
      <c r="F15" s="208">
        <v>2009</v>
      </c>
      <c r="G15" s="208">
        <v>2010</v>
      </c>
      <c r="H15" s="208">
        <v>2011</v>
      </c>
      <c r="I15" s="208">
        <v>2012</v>
      </c>
      <c r="J15" s="208">
        <v>2013</v>
      </c>
      <c r="K15" s="208">
        <v>2014</v>
      </c>
      <c r="L15" s="208">
        <v>2015</v>
      </c>
      <c r="M15" s="208">
        <v>2016</v>
      </c>
      <c r="N15" s="208">
        <v>2017</v>
      </c>
      <c r="O15" s="208">
        <v>2018</v>
      </c>
      <c r="P15" s="208">
        <v>2019</v>
      </c>
      <c r="Q15" s="367">
        <v>2020</v>
      </c>
    </row>
    <row r="16" spans="1:17" ht="11.25" customHeight="1" x14ac:dyDescent="0.2">
      <c r="B16" s="209" t="s">
        <v>52</v>
      </c>
      <c r="C16" s="253">
        <f>C7/C$13</f>
        <v>0.39538239538239539</v>
      </c>
      <c r="D16" s="254">
        <f t="shared" ref="D16:O16" si="1">D7/D$13</f>
        <v>0.39663670629167874</v>
      </c>
      <c r="E16" s="254">
        <f t="shared" si="1"/>
        <v>0.46862385321100919</v>
      </c>
      <c r="F16" s="254">
        <f t="shared" si="1"/>
        <v>0.57990379476215925</v>
      </c>
      <c r="G16" s="254">
        <f t="shared" si="1"/>
        <v>0.4708650018096272</v>
      </c>
      <c r="H16" s="254">
        <f t="shared" si="1"/>
        <v>0.46774193548387094</v>
      </c>
      <c r="I16" s="254">
        <f t="shared" si="1"/>
        <v>0.45150311968235962</v>
      </c>
      <c r="J16" s="254">
        <f t="shared" si="1"/>
        <v>0.48369887374036752</v>
      </c>
      <c r="K16" s="254">
        <f t="shared" si="1"/>
        <v>0.47099381835473131</v>
      </c>
      <c r="L16" s="254">
        <f t="shared" si="1"/>
        <v>0.48569482288828336</v>
      </c>
      <c r="M16" s="254">
        <f t="shared" si="1"/>
        <v>0.458688819039066</v>
      </c>
      <c r="N16" s="254">
        <f t="shared" si="1"/>
        <v>0.4601479046836483</v>
      </c>
      <c r="O16" s="254">
        <f t="shared" si="1"/>
        <v>0.42882818116462978</v>
      </c>
      <c r="P16" s="254">
        <f t="shared" ref="P16:Q21" si="2">P7/P$13</f>
        <v>0.40171095740808155</v>
      </c>
      <c r="Q16" s="255">
        <f t="shared" si="2"/>
        <v>0.44739270881402859</v>
      </c>
    </row>
    <row r="17" spans="2:46" ht="11.25" customHeight="1" x14ac:dyDescent="0.2">
      <c r="B17" s="212" t="s">
        <v>53</v>
      </c>
      <c r="C17" s="256">
        <f t="shared" ref="C17:O21" si="3">C8/C$13</f>
        <v>0.28210678210678208</v>
      </c>
      <c r="D17" s="257">
        <f t="shared" si="3"/>
        <v>0.26964337489127282</v>
      </c>
      <c r="E17" s="257">
        <f t="shared" si="3"/>
        <v>0.30642201834862387</v>
      </c>
      <c r="F17" s="257">
        <f t="shared" si="3"/>
        <v>0.24906467129877072</v>
      </c>
      <c r="G17" s="257">
        <f t="shared" si="3"/>
        <v>0.23850886717336228</v>
      </c>
      <c r="H17" s="257">
        <f t="shared" si="3"/>
        <v>0.24548387096774194</v>
      </c>
      <c r="I17" s="257">
        <f t="shared" si="3"/>
        <v>0.26290414066931367</v>
      </c>
      <c r="J17" s="257">
        <f t="shared" si="3"/>
        <v>0.23651452282157676</v>
      </c>
      <c r="K17" s="257">
        <f t="shared" si="3"/>
        <v>0.22634331906799809</v>
      </c>
      <c r="L17" s="257">
        <f t="shared" si="3"/>
        <v>0.23569482288828339</v>
      </c>
      <c r="M17" s="257">
        <f t="shared" si="3"/>
        <v>0.26246070947462957</v>
      </c>
      <c r="N17" s="257">
        <f t="shared" si="3"/>
        <v>0.23541495480690222</v>
      </c>
      <c r="O17" s="257">
        <f t="shared" si="3"/>
        <v>0.25790797987059672</v>
      </c>
      <c r="P17" s="257">
        <f t="shared" si="2"/>
        <v>0.27648343647615581</v>
      </c>
      <c r="Q17" s="258">
        <f t="shared" si="2"/>
        <v>0.26419012459621599</v>
      </c>
    </row>
    <row r="18" spans="2:46" ht="11.25" customHeight="1" x14ac:dyDescent="0.2">
      <c r="B18" s="212" t="s">
        <v>54</v>
      </c>
      <c r="C18" s="259">
        <f t="shared" si="3"/>
        <v>0.26082251082251084</v>
      </c>
      <c r="D18" s="260">
        <f t="shared" si="3"/>
        <v>0.26877355755291388</v>
      </c>
      <c r="E18" s="260">
        <f t="shared" si="3"/>
        <v>0.19816513761467891</v>
      </c>
      <c r="F18" s="260">
        <f t="shared" si="3"/>
        <v>0.14698022447888828</v>
      </c>
      <c r="G18" s="260">
        <f t="shared" si="3"/>
        <v>0.24104234527687296</v>
      </c>
      <c r="H18" s="260">
        <f t="shared" si="3"/>
        <v>0.24838709677419354</v>
      </c>
      <c r="I18" s="260">
        <f t="shared" si="3"/>
        <v>0.24560408394781622</v>
      </c>
      <c r="J18" s="260">
        <f t="shared" si="3"/>
        <v>0.23681090693538825</v>
      </c>
      <c r="K18" s="260">
        <f t="shared" si="3"/>
        <v>0.25606276747503565</v>
      </c>
      <c r="L18" s="260">
        <f t="shared" si="3"/>
        <v>0.23796548592188918</v>
      </c>
      <c r="M18" s="260">
        <f t="shared" si="3"/>
        <v>0.24180511899416254</v>
      </c>
      <c r="N18" s="260">
        <f t="shared" si="3"/>
        <v>0.25575184880854562</v>
      </c>
      <c r="O18" s="260">
        <f t="shared" si="3"/>
        <v>0.27246585190510425</v>
      </c>
      <c r="P18" s="260">
        <f t="shared" si="2"/>
        <v>0.27539133600291227</v>
      </c>
      <c r="Q18" s="261">
        <f t="shared" si="2"/>
        <v>0.25542224273188741</v>
      </c>
    </row>
    <row r="19" spans="2:46" ht="11.25" customHeight="1" x14ac:dyDescent="0.2">
      <c r="B19" s="212" t="s">
        <v>55</v>
      </c>
      <c r="C19" s="256">
        <f t="shared" si="3"/>
        <v>4.1125541125541128E-2</v>
      </c>
      <c r="D19" s="257">
        <f t="shared" si="3"/>
        <v>3.7692084662220932E-2</v>
      </c>
      <c r="E19" s="257">
        <f t="shared" si="3"/>
        <v>1.4678899082568808E-2</v>
      </c>
      <c r="F19" s="257">
        <f t="shared" si="3"/>
        <v>1.6034206306787813E-2</v>
      </c>
      <c r="G19" s="257">
        <f t="shared" si="3"/>
        <v>3.9811798769453489E-2</v>
      </c>
      <c r="H19" s="257">
        <f t="shared" si="3"/>
        <v>2.7096774193548386E-2</v>
      </c>
      <c r="I19" s="257">
        <f t="shared" si="3"/>
        <v>2.6659103800340329E-2</v>
      </c>
      <c r="J19" s="257">
        <f t="shared" si="3"/>
        <v>3.0823947836395971E-2</v>
      </c>
      <c r="K19" s="257">
        <f t="shared" si="3"/>
        <v>3.2334759866856869E-2</v>
      </c>
      <c r="L19" s="257">
        <f t="shared" si="3"/>
        <v>2.9518619436875566E-2</v>
      </c>
      <c r="M19" s="257">
        <f>M10/M$13</f>
        <v>2.3798832510103278E-2</v>
      </c>
      <c r="N19" s="257">
        <f t="shared" si="3"/>
        <v>3.3278553820870992E-2</v>
      </c>
      <c r="O19" s="257">
        <f t="shared" si="3"/>
        <v>2.5161754133716751E-2</v>
      </c>
      <c r="P19" s="257">
        <f t="shared" si="2"/>
        <v>3.167091372406261E-2</v>
      </c>
      <c r="Q19" s="258">
        <f t="shared" si="2"/>
        <v>2.1227503461005999E-2</v>
      </c>
      <c r="AH19" s="226"/>
      <c r="AI19" s="226"/>
    </row>
    <row r="20" spans="2:46" ht="11.25" customHeight="1" x14ac:dyDescent="0.2">
      <c r="B20" s="212" t="s">
        <v>56</v>
      </c>
      <c r="C20" s="259">
        <f t="shared" si="3"/>
        <v>1.3347763347763348E-2</v>
      </c>
      <c r="D20" s="260">
        <f t="shared" si="3"/>
        <v>1.5076833864888374E-2</v>
      </c>
      <c r="E20" s="260">
        <f t="shared" si="3"/>
        <v>7.7064220183486239E-3</v>
      </c>
      <c r="F20" s="260">
        <f t="shared" si="3"/>
        <v>4.27578834847675E-3</v>
      </c>
      <c r="G20" s="260">
        <f t="shared" si="3"/>
        <v>7.6004343105320303E-3</v>
      </c>
      <c r="H20" s="260">
        <f t="shared" si="3"/>
        <v>7.0967741935483875E-3</v>
      </c>
      <c r="I20" s="260">
        <f t="shared" si="3"/>
        <v>1.1344299489506523E-2</v>
      </c>
      <c r="J20" s="260">
        <f t="shared" si="3"/>
        <v>8.5951393005334921E-3</v>
      </c>
      <c r="K20" s="260">
        <f t="shared" si="3"/>
        <v>1.1412268188302425E-2</v>
      </c>
      <c r="L20" s="260">
        <f t="shared" si="3"/>
        <v>8.4014532243415069E-3</v>
      </c>
      <c r="M20" s="260">
        <f>M11/M$13</f>
        <v>8.3071396497530307E-3</v>
      </c>
      <c r="N20" s="260">
        <f t="shared" si="3"/>
        <v>1.0271158586688579E-2</v>
      </c>
      <c r="O20" s="260">
        <f t="shared" si="3"/>
        <v>1.186196980589504E-2</v>
      </c>
      <c r="P20" s="260">
        <f t="shared" si="2"/>
        <v>9.8289042591918462E-3</v>
      </c>
      <c r="Q20" s="261">
        <f t="shared" si="2"/>
        <v>6.9220119981541301E-3</v>
      </c>
      <c r="AH20" s="226"/>
      <c r="AI20" s="226"/>
    </row>
    <row r="21" spans="2:46" ht="11.25" customHeight="1" x14ac:dyDescent="0.2">
      <c r="B21" s="210" t="s">
        <v>57</v>
      </c>
      <c r="C21" s="262">
        <f t="shared" si="3"/>
        <v>7.215007215007215E-3</v>
      </c>
      <c r="D21" s="263">
        <f t="shared" si="3"/>
        <v>1.2177442737025224E-2</v>
      </c>
      <c r="E21" s="263">
        <f t="shared" si="3"/>
        <v>4.4036697247706426E-3</v>
      </c>
      <c r="F21" s="263">
        <f t="shared" si="3"/>
        <v>3.7413148049171567E-3</v>
      </c>
      <c r="G21" s="263">
        <f t="shared" si="3"/>
        <v>2.1715526601520088E-3</v>
      </c>
      <c r="H21" s="263">
        <f t="shared" si="3"/>
        <v>4.193548387096774E-3</v>
      </c>
      <c r="I21" s="263">
        <f t="shared" si="3"/>
        <v>1.9852524106636414E-3</v>
      </c>
      <c r="J21" s="263">
        <f t="shared" si="3"/>
        <v>3.5566093657379964E-3</v>
      </c>
      <c r="K21" s="263">
        <f t="shared" si="3"/>
        <v>2.8530670470756064E-3</v>
      </c>
      <c r="L21" s="263">
        <f t="shared" si="3"/>
        <v>2.7247956403269754E-3</v>
      </c>
      <c r="M21" s="263">
        <f>M12/M$13</f>
        <v>4.9393803322855864E-3</v>
      </c>
      <c r="N21" s="263">
        <f t="shared" si="3"/>
        <v>5.1355792933442893E-3</v>
      </c>
      <c r="O21" s="263">
        <f t="shared" si="3"/>
        <v>3.7742631200575125E-3</v>
      </c>
      <c r="P21" s="263">
        <f t="shared" si="2"/>
        <v>4.9144521295959231E-3</v>
      </c>
      <c r="Q21" s="264">
        <f t="shared" si="2"/>
        <v>4.8454083987078912E-3</v>
      </c>
      <c r="AH21" s="226"/>
      <c r="AI21" s="226"/>
    </row>
    <row r="22" spans="2:46" ht="11.25" customHeight="1" x14ac:dyDescent="0.2">
      <c r="B22" s="211" t="s">
        <v>45</v>
      </c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AG22" s="226"/>
      <c r="AH22" s="226"/>
    </row>
    <row r="23" spans="2:46" ht="11.25" customHeight="1" x14ac:dyDescent="0.2"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AG23" s="226"/>
      <c r="AH23" s="226"/>
    </row>
    <row r="24" spans="2:46" ht="11.25" customHeight="1" x14ac:dyDescent="0.2">
      <c r="C24" s="215" t="s">
        <v>59</v>
      </c>
    </row>
    <row r="25" spans="2:46" ht="11.25" customHeight="1" x14ac:dyDescent="0.2">
      <c r="B25" s="217"/>
      <c r="C25" s="611">
        <v>2010</v>
      </c>
      <c r="D25" s="610"/>
      <c r="E25" s="610"/>
      <c r="F25" s="610"/>
      <c r="G25" s="610">
        <v>2011</v>
      </c>
      <c r="H25" s="610"/>
      <c r="I25" s="610"/>
      <c r="J25" s="610"/>
      <c r="K25" s="610">
        <v>2012</v>
      </c>
      <c r="L25" s="610"/>
      <c r="M25" s="610"/>
      <c r="N25" s="610"/>
      <c r="O25" s="610">
        <v>2013</v>
      </c>
      <c r="P25" s="610"/>
      <c r="Q25" s="610"/>
      <c r="R25" s="610"/>
      <c r="S25" s="610">
        <v>2014</v>
      </c>
      <c r="T25" s="610"/>
      <c r="U25" s="610"/>
      <c r="V25" s="610"/>
      <c r="W25" s="610">
        <v>2015</v>
      </c>
      <c r="X25" s="610"/>
      <c r="Y25" s="610"/>
      <c r="Z25" s="610"/>
      <c r="AA25" s="610">
        <v>2016</v>
      </c>
      <c r="AB25" s="610"/>
      <c r="AC25" s="610"/>
      <c r="AD25" s="610"/>
      <c r="AE25" s="610">
        <v>2017</v>
      </c>
      <c r="AF25" s="610"/>
      <c r="AG25" s="610"/>
      <c r="AH25" s="610"/>
      <c r="AI25" s="610">
        <v>2018</v>
      </c>
      <c r="AJ25" s="610"/>
      <c r="AK25" s="610"/>
      <c r="AL25" s="610"/>
      <c r="AM25" s="609">
        <v>2019</v>
      </c>
      <c r="AN25" s="609"/>
      <c r="AO25" s="609"/>
      <c r="AP25" s="609"/>
      <c r="AQ25" s="606">
        <v>2020</v>
      </c>
      <c r="AR25" s="606"/>
      <c r="AS25" s="606"/>
      <c r="AT25" s="607"/>
    </row>
    <row r="26" spans="2:46" ht="11.25" customHeight="1" x14ac:dyDescent="0.25">
      <c r="B26" s="216"/>
      <c r="C26" s="265" t="s">
        <v>46</v>
      </c>
      <c r="D26" s="599" t="s">
        <v>47</v>
      </c>
      <c r="E26" s="599" t="s">
        <v>48</v>
      </c>
      <c r="F26" s="599" t="s">
        <v>49</v>
      </c>
      <c r="G26" s="599" t="s">
        <v>46</v>
      </c>
      <c r="H26" s="599" t="s">
        <v>47</v>
      </c>
      <c r="I26" s="599" t="s">
        <v>48</v>
      </c>
      <c r="J26" s="599" t="s">
        <v>49</v>
      </c>
      <c r="K26" s="599" t="s">
        <v>46</v>
      </c>
      <c r="L26" s="599" t="s">
        <v>47</v>
      </c>
      <c r="M26" s="599" t="s">
        <v>48</v>
      </c>
      <c r="N26" s="599" t="s">
        <v>49</v>
      </c>
      <c r="O26" s="599" t="s">
        <v>46</v>
      </c>
      <c r="P26" s="599" t="s">
        <v>47</v>
      </c>
      <c r="Q26" s="599" t="s">
        <v>48</v>
      </c>
      <c r="R26" s="599" t="s">
        <v>49</v>
      </c>
      <c r="S26" s="599" t="s">
        <v>46</v>
      </c>
      <c r="T26" s="599" t="s">
        <v>47</v>
      </c>
      <c r="U26" s="599" t="s">
        <v>48</v>
      </c>
      <c r="V26" s="599" t="s">
        <v>49</v>
      </c>
      <c r="W26" s="599" t="s">
        <v>46</v>
      </c>
      <c r="X26" s="599" t="s">
        <v>47</v>
      </c>
      <c r="Y26" s="599" t="s">
        <v>48</v>
      </c>
      <c r="Z26" s="599" t="s">
        <v>49</v>
      </c>
      <c r="AA26" s="599" t="s">
        <v>46</v>
      </c>
      <c r="AB26" s="599" t="s">
        <v>47</v>
      </c>
      <c r="AC26" s="599" t="s">
        <v>48</v>
      </c>
      <c r="AD26" s="599" t="s">
        <v>49</v>
      </c>
      <c r="AE26" s="599" t="s">
        <v>46</v>
      </c>
      <c r="AF26" s="599" t="s">
        <v>47</v>
      </c>
      <c r="AG26" s="599" t="s">
        <v>48</v>
      </c>
      <c r="AH26" s="599" t="s">
        <v>49</v>
      </c>
      <c r="AI26" s="599" t="s">
        <v>46</v>
      </c>
      <c r="AJ26" s="599" t="s">
        <v>47</v>
      </c>
      <c r="AK26" s="599" t="s">
        <v>48</v>
      </c>
      <c r="AL26" s="599" t="s">
        <v>49</v>
      </c>
      <c r="AM26" s="163" t="s">
        <v>46</v>
      </c>
      <c r="AN26" s="163" t="s">
        <v>47</v>
      </c>
      <c r="AO26" s="163" t="s">
        <v>48</v>
      </c>
      <c r="AP26" s="163" t="s">
        <v>49</v>
      </c>
      <c r="AQ26" s="163" t="s">
        <v>46</v>
      </c>
      <c r="AR26" s="163" t="s">
        <v>47</v>
      </c>
      <c r="AS26" s="163" t="s">
        <v>48</v>
      </c>
      <c r="AT26" s="392" t="s">
        <v>49</v>
      </c>
    </row>
    <row r="27" spans="2:46" ht="11.25" customHeight="1" x14ac:dyDescent="0.2">
      <c r="B27" s="603" t="s">
        <v>52</v>
      </c>
      <c r="C27" s="242">
        <v>388</v>
      </c>
      <c r="D27" s="243">
        <v>325</v>
      </c>
      <c r="E27" s="243">
        <v>250</v>
      </c>
      <c r="F27" s="243">
        <v>338</v>
      </c>
      <c r="G27" s="243">
        <v>390</v>
      </c>
      <c r="H27" s="243">
        <v>307</v>
      </c>
      <c r="I27" s="243">
        <v>333</v>
      </c>
      <c r="J27" s="243">
        <v>420</v>
      </c>
      <c r="K27" s="243">
        <v>458</v>
      </c>
      <c r="L27" s="243">
        <v>352</v>
      </c>
      <c r="M27" s="243">
        <v>306</v>
      </c>
      <c r="N27" s="243">
        <v>476</v>
      </c>
      <c r="O27" s="243">
        <v>443</v>
      </c>
      <c r="P27" s="243">
        <v>351</v>
      </c>
      <c r="Q27" s="243">
        <v>407</v>
      </c>
      <c r="R27" s="243">
        <v>431</v>
      </c>
      <c r="S27" s="243">
        <v>548</v>
      </c>
      <c r="T27" s="243">
        <v>395</v>
      </c>
      <c r="U27" s="243">
        <v>467</v>
      </c>
      <c r="V27" s="243">
        <v>571</v>
      </c>
      <c r="W27" s="243">
        <v>618</v>
      </c>
      <c r="X27" s="243">
        <v>498</v>
      </c>
      <c r="Y27" s="243">
        <v>494</v>
      </c>
      <c r="Z27" s="243">
        <v>529</v>
      </c>
      <c r="AA27" s="243">
        <v>557</v>
      </c>
      <c r="AB27" s="243">
        <v>499</v>
      </c>
      <c r="AC27" s="243">
        <v>523</v>
      </c>
      <c r="AD27" s="243">
        <v>464</v>
      </c>
      <c r="AE27" s="243">
        <v>670</v>
      </c>
      <c r="AF27" s="243">
        <v>473</v>
      </c>
      <c r="AG27" s="243">
        <v>579</v>
      </c>
      <c r="AH27" s="243">
        <v>518</v>
      </c>
      <c r="AI27" s="243">
        <v>577</v>
      </c>
      <c r="AJ27" s="243">
        <v>521</v>
      </c>
      <c r="AK27" s="243">
        <v>569</v>
      </c>
      <c r="AL27" s="243">
        <v>719</v>
      </c>
      <c r="AM27" s="243">
        <v>576</v>
      </c>
      <c r="AN27" s="243">
        <v>503</v>
      </c>
      <c r="AO27" s="243">
        <v>571</v>
      </c>
      <c r="AP27" s="243">
        <v>557</v>
      </c>
      <c r="AQ27" s="243">
        <v>622</v>
      </c>
      <c r="AR27" s="243">
        <v>350</v>
      </c>
      <c r="AS27" s="243">
        <v>508</v>
      </c>
      <c r="AT27" s="244">
        <v>459</v>
      </c>
    </row>
    <row r="28" spans="2:46" ht="11.25" customHeight="1" x14ac:dyDescent="0.2">
      <c r="B28" s="265" t="s">
        <v>53</v>
      </c>
      <c r="C28" s="245">
        <v>149</v>
      </c>
      <c r="D28" s="246">
        <v>112</v>
      </c>
      <c r="E28" s="246">
        <v>175</v>
      </c>
      <c r="F28" s="246">
        <v>223</v>
      </c>
      <c r="G28" s="246">
        <v>200</v>
      </c>
      <c r="H28" s="246">
        <v>180</v>
      </c>
      <c r="I28" s="246">
        <v>175</v>
      </c>
      <c r="J28" s="246">
        <v>206</v>
      </c>
      <c r="K28" s="246">
        <v>239</v>
      </c>
      <c r="L28" s="246">
        <v>182</v>
      </c>
      <c r="M28" s="246">
        <v>203</v>
      </c>
      <c r="N28" s="246">
        <v>303</v>
      </c>
      <c r="O28" s="246">
        <v>183</v>
      </c>
      <c r="P28" s="246">
        <v>157</v>
      </c>
      <c r="Q28" s="246">
        <v>227</v>
      </c>
      <c r="R28" s="246">
        <v>231</v>
      </c>
      <c r="S28" s="246">
        <v>276</v>
      </c>
      <c r="T28" s="246">
        <v>212</v>
      </c>
      <c r="U28" s="246">
        <v>248</v>
      </c>
      <c r="V28" s="246">
        <v>216</v>
      </c>
      <c r="W28" s="246">
        <v>304</v>
      </c>
      <c r="X28" s="246">
        <v>262</v>
      </c>
      <c r="Y28" s="246">
        <v>205</v>
      </c>
      <c r="Z28" s="246">
        <v>267</v>
      </c>
      <c r="AA28" s="246">
        <v>308</v>
      </c>
      <c r="AB28" s="246">
        <v>294</v>
      </c>
      <c r="AC28" s="246">
        <v>264</v>
      </c>
      <c r="AD28" s="246">
        <v>303</v>
      </c>
      <c r="AE28" s="246">
        <v>296</v>
      </c>
      <c r="AF28" s="246">
        <v>257</v>
      </c>
      <c r="AG28" s="246">
        <v>334</v>
      </c>
      <c r="AH28" s="246">
        <v>259</v>
      </c>
      <c r="AI28" s="246">
        <v>416</v>
      </c>
      <c r="AJ28" s="246">
        <v>355</v>
      </c>
      <c r="AK28" s="246">
        <v>386</v>
      </c>
      <c r="AL28" s="246">
        <v>278</v>
      </c>
      <c r="AM28" s="246">
        <v>379</v>
      </c>
      <c r="AN28" s="246">
        <v>401</v>
      </c>
      <c r="AO28" s="246">
        <v>378</v>
      </c>
      <c r="AP28" s="246">
        <v>361</v>
      </c>
      <c r="AQ28" s="246">
        <v>349</v>
      </c>
      <c r="AR28" s="246">
        <v>158</v>
      </c>
      <c r="AS28" s="246">
        <v>334</v>
      </c>
      <c r="AT28" s="247">
        <v>304</v>
      </c>
    </row>
    <row r="29" spans="2:46" ht="11.25" customHeight="1" x14ac:dyDescent="0.2">
      <c r="B29" s="265" t="s">
        <v>54</v>
      </c>
      <c r="C29" s="248">
        <v>154</v>
      </c>
      <c r="D29" s="249">
        <v>162</v>
      </c>
      <c r="E29" s="249">
        <v>151</v>
      </c>
      <c r="F29" s="249">
        <v>199</v>
      </c>
      <c r="G29" s="249">
        <v>214</v>
      </c>
      <c r="H29" s="249">
        <v>197</v>
      </c>
      <c r="I29" s="249">
        <v>196</v>
      </c>
      <c r="J29" s="249">
        <v>163</v>
      </c>
      <c r="K29" s="249">
        <v>209</v>
      </c>
      <c r="L29" s="249">
        <v>189</v>
      </c>
      <c r="M29" s="249">
        <v>194</v>
      </c>
      <c r="N29" s="249">
        <v>274</v>
      </c>
      <c r="O29" s="249">
        <v>191</v>
      </c>
      <c r="P29" s="249">
        <v>161</v>
      </c>
      <c r="Q29" s="249">
        <v>200</v>
      </c>
      <c r="R29" s="249">
        <v>247</v>
      </c>
      <c r="S29" s="249">
        <v>276</v>
      </c>
      <c r="T29" s="249">
        <v>265</v>
      </c>
      <c r="U29" s="249">
        <v>248</v>
      </c>
      <c r="V29" s="249">
        <v>288</v>
      </c>
      <c r="W29" s="249">
        <v>265</v>
      </c>
      <c r="X29" s="249">
        <v>241</v>
      </c>
      <c r="Y29" s="249">
        <v>299</v>
      </c>
      <c r="Z29" s="249">
        <v>243</v>
      </c>
      <c r="AA29" s="249">
        <v>314</v>
      </c>
      <c r="AB29" s="249">
        <v>249</v>
      </c>
      <c r="AC29" s="249">
        <v>239</v>
      </c>
      <c r="AD29" s="249">
        <v>275</v>
      </c>
      <c r="AE29" s="249">
        <v>314</v>
      </c>
      <c r="AF29" s="249">
        <v>292</v>
      </c>
      <c r="AG29" s="249">
        <v>250</v>
      </c>
      <c r="AH29" s="249">
        <v>389</v>
      </c>
      <c r="AI29" s="249">
        <v>460</v>
      </c>
      <c r="AJ29" s="249">
        <v>361</v>
      </c>
      <c r="AK29" s="249">
        <v>332</v>
      </c>
      <c r="AL29" s="249">
        <v>363</v>
      </c>
      <c r="AM29" s="249">
        <v>379</v>
      </c>
      <c r="AN29" s="249">
        <v>426</v>
      </c>
      <c r="AO29" s="249">
        <v>363</v>
      </c>
      <c r="AP29" s="249">
        <v>345</v>
      </c>
      <c r="AQ29" s="249">
        <v>308</v>
      </c>
      <c r="AR29" s="249">
        <v>191</v>
      </c>
      <c r="AS29" s="249">
        <v>239</v>
      </c>
      <c r="AT29" s="250">
        <v>369</v>
      </c>
    </row>
    <row r="30" spans="2:46" ht="11.25" customHeight="1" x14ac:dyDescent="0.2">
      <c r="B30" s="265" t="s">
        <v>55</v>
      </c>
      <c r="C30" s="245">
        <v>14</v>
      </c>
      <c r="D30" s="246">
        <v>24</v>
      </c>
      <c r="E30" s="246">
        <v>18</v>
      </c>
      <c r="F30" s="246">
        <v>54</v>
      </c>
      <c r="G30" s="246">
        <v>22</v>
      </c>
      <c r="H30" s="246">
        <v>26</v>
      </c>
      <c r="I30" s="246">
        <v>22</v>
      </c>
      <c r="J30" s="246">
        <v>14</v>
      </c>
      <c r="K30" s="246">
        <v>12</v>
      </c>
      <c r="L30" s="246">
        <v>20</v>
      </c>
      <c r="M30" s="246">
        <v>28</v>
      </c>
      <c r="N30" s="246">
        <v>34</v>
      </c>
      <c r="O30" s="246">
        <v>32</v>
      </c>
      <c r="P30" s="246">
        <v>20</v>
      </c>
      <c r="Q30" s="246">
        <v>22</v>
      </c>
      <c r="R30" s="246">
        <v>30</v>
      </c>
      <c r="S30" s="246">
        <v>34</v>
      </c>
      <c r="T30" s="246">
        <v>28</v>
      </c>
      <c r="U30" s="246">
        <v>54</v>
      </c>
      <c r="V30" s="246">
        <v>20</v>
      </c>
      <c r="W30" s="246">
        <v>12</v>
      </c>
      <c r="X30" s="246">
        <v>36</v>
      </c>
      <c r="Y30" s="246">
        <v>38</v>
      </c>
      <c r="Z30" s="246">
        <v>44</v>
      </c>
      <c r="AA30" s="246">
        <v>20</v>
      </c>
      <c r="AB30" s="246">
        <v>28</v>
      </c>
      <c r="AC30" s="246">
        <v>32</v>
      </c>
      <c r="AD30" s="246">
        <v>26</v>
      </c>
      <c r="AE30" s="246">
        <v>52</v>
      </c>
      <c r="AF30" s="246">
        <v>44</v>
      </c>
      <c r="AG30" s="246">
        <v>30</v>
      </c>
      <c r="AH30" s="246">
        <v>36</v>
      </c>
      <c r="AI30" s="246">
        <v>32</v>
      </c>
      <c r="AJ30" s="246">
        <v>38</v>
      </c>
      <c r="AK30" s="246">
        <v>48</v>
      </c>
      <c r="AL30" s="246">
        <v>22</v>
      </c>
      <c r="AM30" s="246">
        <v>50</v>
      </c>
      <c r="AN30" s="246">
        <v>38</v>
      </c>
      <c r="AO30" s="246">
        <v>38</v>
      </c>
      <c r="AP30" s="246">
        <v>48</v>
      </c>
      <c r="AQ30" s="246">
        <v>18</v>
      </c>
      <c r="AR30" s="246">
        <v>18</v>
      </c>
      <c r="AS30" s="246">
        <v>18</v>
      </c>
      <c r="AT30" s="247">
        <v>38</v>
      </c>
    </row>
    <row r="31" spans="2:46" ht="11.25" customHeight="1" x14ac:dyDescent="0.2">
      <c r="B31" s="265" t="s">
        <v>56</v>
      </c>
      <c r="C31" s="248">
        <v>2</v>
      </c>
      <c r="D31" s="249">
        <v>8</v>
      </c>
      <c r="E31" s="249">
        <v>6</v>
      </c>
      <c r="F31" s="249">
        <v>5</v>
      </c>
      <c r="G31" s="249">
        <v>3</v>
      </c>
      <c r="H31" s="249">
        <v>4</v>
      </c>
      <c r="I31" s="249">
        <v>7</v>
      </c>
      <c r="J31" s="249">
        <v>8</v>
      </c>
      <c r="K31" s="249">
        <v>6</v>
      </c>
      <c r="L31" s="249">
        <v>6</v>
      </c>
      <c r="M31" s="249">
        <v>8</v>
      </c>
      <c r="N31" s="249">
        <v>20</v>
      </c>
      <c r="O31" s="249">
        <v>3</v>
      </c>
      <c r="P31" s="249">
        <v>9</v>
      </c>
      <c r="Q31" s="249">
        <v>7</v>
      </c>
      <c r="R31" s="249">
        <v>10</v>
      </c>
      <c r="S31" s="249">
        <v>7</v>
      </c>
      <c r="T31" s="249">
        <v>17</v>
      </c>
      <c r="U31" s="249">
        <v>12</v>
      </c>
      <c r="V31" s="249">
        <v>12</v>
      </c>
      <c r="W31" s="249">
        <v>11</v>
      </c>
      <c r="X31" s="249">
        <v>10</v>
      </c>
      <c r="Y31" s="249">
        <v>8</v>
      </c>
      <c r="Z31" s="249">
        <v>8</v>
      </c>
      <c r="AA31" s="249">
        <v>3</v>
      </c>
      <c r="AB31" s="249">
        <v>12</v>
      </c>
      <c r="AC31" s="249">
        <v>10</v>
      </c>
      <c r="AD31" s="249">
        <v>12</v>
      </c>
      <c r="AE31" s="249">
        <v>8</v>
      </c>
      <c r="AF31" s="249">
        <v>13</v>
      </c>
      <c r="AG31" s="249">
        <v>13</v>
      </c>
      <c r="AH31" s="249">
        <v>16</v>
      </c>
      <c r="AI31" s="249">
        <v>15</v>
      </c>
      <c r="AJ31" s="249">
        <v>16</v>
      </c>
      <c r="AK31" s="249">
        <v>12</v>
      </c>
      <c r="AL31" s="249">
        <v>23</v>
      </c>
      <c r="AM31" s="249">
        <v>17</v>
      </c>
      <c r="AN31" s="249">
        <v>11</v>
      </c>
      <c r="AO31" s="249">
        <v>12</v>
      </c>
      <c r="AP31" s="249">
        <v>14</v>
      </c>
      <c r="AQ31" s="249">
        <v>11</v>
      </c>
      <c r="AR31" s="249">
        <v>5</v>
      </c>
      <c r="AS31" s="249">
        <v>5</v>
      </c>
      <c r="AT31" s="250">
        <v>9</v>
      </c>
    </row>
    <row r="32" spans="2:46" ht="11.25" customHeight="1" x14ac:dyDescent="0.2">
      <c r="B32" s="265" t="s">
        <v>57</v>
      </c>
      <c r="C32" s="393">
        <v>1</v>
      </c>
      <c r="D32" s="394">
        <v>0</v>
      </c>
      <c r="E32" s="394">
        <v>4</v>
      </c>
      <c r="F32" s="394">
        <v>1</v>
      </c>
      <c r="G32" s="394">
        <v>6</v>
      </c>
      <c r="H32" s="394">
        <v>3</v>
      </c>
      <c r="I32" s="394">
        <v>1</v>
      </c>
      <c r="J32" s="394">
        <v>3</v>
      </c>
      <c r="K32" s="394">
        <v>1</v>
      </c>
      <c r="L32" s="394">
        <v>2</v>
      </c>
      <c r="M32" s="394">
        <v>0</v>
      </c>
      <c r="N32" s="394">
        <v>4</v>
      </c>
      <c r="O32" s="394">
        <v>1</v>
      </c>
      <c r="P32" s="394">
        <v>1</v>
      </c>
      <c r="Q32" s="394">
        <v>4</v>
      </c>
      <c r="R32" s="394">
        <v>6</v>
      </c>
      <c r="S32" s="394">
        <v>2</v>
      </c>
      <c r="T32" s="394">
        <v>3</v>
      </c>
      <c r="U32" s="394">
        <v>6</v>
      </c>
      <c r="V32" s="394">
        <v>1</v>
      </c>
      <c r="W32" s="394">
        <v>3</v>
      </c>
      <c r="X32" s="394">
        <v>3</v>
      </c>
      <c r="Y32" s="394">
        <v>2</v>
      </c>
      <c r="Z32" s="394">
        <v>4</v>
      </c>
      <c r="AA32" s="394">
        <v>6</v>
      </c>
      <c r="AB32" s="394">
        <v>4</v>
      </c>
      <c r="AC32" s="394">
        <v>3</v>
      </c>
      <c r="AD32" s="394">
        <v>9</v>
      </c>
      <c r="AE32" s="394">
        <v>4</v>
      </c>
      <c r="AF32" s="394">
        <v>7</v>
      </c>
      <c r="AG32" s="394">
        <v>10</v>
      </c>
      <c r="AH32" s="394">
        <v>4</v>
      </c>
      <c r="AI32" s="394">
        <v>2</v>
      </c>
      <c r="AJ32" s="394">
        <v>4</v>
      </c>
      <c r="AK32" s="394">
        <v>8</v>
      </c>
      <c r="AL32" s="394">
        <v>7</v>
      </c>
      <c r="AM32" s="394">
        <v>4</v>
      </c>
      <c r="AN32" s="394">
        <v>9</v>
      </c>
      <c r="AO32" s="394">
        <v>6</v>
      </c>
      <c r="AP32" s="394">
        <v>8</v>
      </c>
      <c r="AQ32" s="394">
        <v>4</v>
      </c>
      <c r="AR32" s="394">
        <v>3</v>
      </c>
      <c r="AS32" s="394">
        <v>4</v>
      </c>
      <c r="AT32" s="395">
        <v>10</v>
      </c>
    </row>
    <row r="33" spans="2:46" ht="11.25" customHeight="1" x14ac:dyDescent="0.2">
      <c r="B33" s="207" t="s">
        <v>58</v>
      </c>
      <c r="C33" s="266">
        <f>SUM(C27:C32)</f>
        <v>708</v>
      </c>
      <c r="D33" s="267">
        <f t="shared" ref="D33:AP33" si="4">SUM(D27:D32)</f>
        <v>631</v>
      </c>
      <c r="E33" s="267">
        <f t="shared" si="4"/>
        <v>604</v>
      </c>
      <c r="F33" s="267">
        <f t="shared" si="4"/>
        <v>820</v>
      </c>
      <c r="G33" s="267">
        <f t="shared" si="4"/>
        <v>835</v>
      </c>
      <c r="H33" s="267">
        <f t="shared" si="4"/>
        <v>717</v>
      </c>
      <c r="I33" s="267">
        <f t="shared" si="4"/>
        <v>734</v>
      </c>
      <c r="J33" s="267">
        <f t="shared" si="4"/>
        <v>814</v>
      </c>
      <c r="K33" s="267">
        <f t="shared" si="4"/>
        <v>925</v>
      </c>
      <c r="L33" s="267">
        <f t="shared" si="4"/>
        <v>751</v>
      </c>
      <c r="M33" s="267">
        <f t="shared" si="4"/>
        <v>739</v>
      </c>
      <c r="N33" s="267">
        <f t="shared" si="4"/>
        <v>1111</v>
      </c>
      <c r="O33" s="267">
        <f t="shared" si="4"/>
        <v>853</v>
      </c>
      <c r="P33" s="267">
        <f t="shared" si="4"/>
        <v>699</v>
      </c>
      <c r="Q33" s="267">
        <f t="shared" si="4"/>
        <v>867</v>
      </c>
      <c r="R33" s="267">
        <f t="shared" si="4"/>
        <v>955</v>
      </c>
      <c r="S33" s="267">
        <f t="shared" si="4"/>
        <v>1143</v>
      </c>
      <c r="T33" s="267">
        <f t="shared" si="4"/>
        <v>920</v>
      </c>
      <c r="U33" s="267">
        <f t="shared" si="4"/>
        <v>1035</v>
      </c>
      <c r="V33" s="267">
        <f t="shared" si="4"/>
        <v>1108</v>
      </c>
      <c r="W33" s="267">
        <f t="shared" si="4"/>
        <v>1213</v>
      </c>
      <c r="X33" s="267">
        <f t="shared" si="4"/>
        <v>1050</v>
      </c>
      <c r="Y33" s="267">
        <f t="shared" si="4"/>
        <v>1046</v>
      </c>
      <c r="Z33" s="267">
        <f t="shared" si="4"/>
        <v>1095</v>
      </c>
      <c r="AA33" s="267">
        <f t="shared" si="4"/>
        <v>1208</v>
      </c>
      <c r="AB33" s="267">
        <f t="shared" si="4"/>
        <v>1086</v>
      </c>
      <c r="AC33" s="267">
        <f t="shared" si="4"/>
        <v>1071</v>
      </c>
      <c r="AD33" s="267">
        <f t="shared" si="4"/>
        <v>1089</v>
      </c>
      <c r="AE33" s="267">
        <f t="shared" si="4"/>
        <v>1344</v>
      </c>
      <c r="AF33" s="267">
        <f t="shared" si="4"/>
        <v>1086</v>
      </c>
      <c r="AG33" s="267">
        <f t="shared" si="4"/>
        <v>1216</v>
      </c>
      <c r="AH33" s="267">
        <f t="shared" si="4"/>
        <v>1222</v>
      </c>
      <c r="AI33" s="267">
        <f t="shared" si="4"/>
        <v>1502</v>
      </c>
      <c r="AJ33" s="267">
        <f t="shared" si="4"/>
        <v>1295</v>
      </c>
      <c r="AK33" s="267">
        <f t="shared" si="4"/>
        <v>1355</v>
      </c>
      <c r="AL33" s="267">
        <f t="shared" si="4"/>
        <v>1412</v>
      </c>
      <c r="AM33" s="267">
        <f t="shared" si="4"/>
        <v>1405</v>
      </c>
      <c r="AN33" s="267">
        <f t="shared" si="4"/>
        <v>1388</v>
      </c>
      <c r="AO33" s="267">
        <f t="shared" si="4"/>
        <v>1368</v>
      </c>
      <c r="AP33" s="267">
        <f t="shared" si="4"/>
        <v>1333</v>
      </c>
      <c r="AQ33" s="267">
        <f>SUM(AQ27:AQ32)</f>
        <v>1312</v>
      </c>
      <c r="AR33" s="267">
        <f>SUM(AR27:AR32)</f>
        <v>725</v>
      </c>
      <c r="AS33" s="267">
        <f>SUM(AS27:AS32)</f>
        <v>1108</v>
      </c>
      <c r="AT33" s="511">
        <f>SUM(AT27:AT32)</f>
        <v>1189</v>
      </c>
    </row>
    <row r="34" spans="2:46" ht="11.25" customHeight="1" x14ac:dyDescent="0.25">
      <c r="B34" s="211" t="s">
        <v>45</v>
      </c>
      <c r="AJ34" s="156"/>
      <c r="AK34" s="156"/>
      <c r="AL34" s="156"/>
    </row>
    <row r="35" spans="2:46" ht="11.25" customHeight="1" x14ac:dyDescent="0.25">
      <c r="B35" s="217"/>
      <c r="AJ35" s="156"/>
      <c r="AK35" s="156"/>
      <c r="AL35" s="156"/>
    </row>
    <row r="36" spans="2:46" ht="11.25" customHeight="1" x14ac:dyDescent="0.2">
      <c r="B36" s="217"/>
      <c r="C36" s="611">
        <v>2010</v>
      </c>
      <c r="D36" s="610"/>
      <c r="E36" s="610"/>
      <c r="F36" s="610"/>
      <c r="G36" s="610">
        <v>2011</v>
      </c>
      <c r="H36" s="610"/>
      <c r="I36" s="610"/>
      <c r="J36" s="610"/>
      <c r="K36" s="610">
        <v>2012</v>
      </c>
      <c r="L36" s="610"/>
      <c r="M36" s="610"/>
      <c r="N36" s="610"/>
      <c r="O36" s="610">
        <v>2013</v>
      </c>
      <c r="P36" s="610"/>
      <c r="Q36" s="610"/>
      <c r="R36" s="610"/>
      <c r="S36" s="610">
        <v>2014</v>
      </c>
      <c r="T36" s="610"/>
      <c r="U36" s="610"/>
      <c r="V36" s="610"/>
      <c r="W36" s="610">
        <v>2015</v>
      </c>
      <c r="X36" s="610"/>
      <c r="Y36" s="610"/>
      <c r="Z36" s="610"/>
      <c r="AA36" s="610">
        <v>2016</v>
      </c>
      <c r="AB36" s="610"/>
      <c r="AC36" s="610"/>
      <c r="AD36" s="610"/>
      <c r="AE36" s="610">
        <v>2017</v>
      </c>
      <c r="AF36" s="610"/>
      <c r="AG36" s="610"/>
      <c r="AH36" s="610"/>
      <c r="AI36" s="610">
        <v>2018</v>
      </c>
      <c r="AJ36" s="610"/>
      <c r="AK36" s="610"/>
      <c r="AL36" s="610"/>
      <c r="AM36" s="609">
        <v>2019</v>
      </c>
      <c r="AN36" s="609"/>
      <c r="AO36" s="609"/>
      <c r="AP36" s="609"/>
      <c r="AQ36" s="606">
        <v>2020</v>
      </c>
      <c r="AR36" s="606"/>
      <c r="AS36" s="606"/>
      <c r="AT36" s="607"/>
    </row>
    <row r="37" spans="2:46" ht="11.25" customHeight="1" x14ac:dyDescent="0.25">
      <c r="B37" s="216"/>
      <c r="C37" s="234" t="s">
        <v>46</v>
      </c>
      <c r="D37" s="235" t="s">
        <v>47</v>
      </c>
      <c r="E37" s="235" t="s">
        <v>48</v>
      </c>
      <c r="F37" s="235" t="s">
        <v>49</v>
      </c>
      <c r="G37" s="235" t="s">
        <v>46</v>
      </c>
      <c r="H37" s="235" t="s">
        <v>47</v>
      </c>
      <c r="I37" s="235" t="s">
        <v>48</v>
      </c>
      <c r="J37" s="235" t="s">
        <v>49</v>
      </c>
      <c r="K37" s="235" t="s">
        <v>46</v>
      </c>
      <c r="L37" s="235" t="s">
        <v>47</v>
      </c>
      <c r="M37" s="235" t="s">
        <v>48</v>
      </c>
      <c r="N37" s="235" t="s">
        <v>49</v>
      </c>
      <c r="O37" s="235" t="s">
        <v>46</v>
      </c>
      <c r="P37" s="235" t="s">
        <v>47</v>
      </c>
      <c r="Q37" s="235" t="s">
        <v>48</v>
      </c>
      <c r="R37" s="235" t="s">
        <v>49</v>
      </c>
      <c r="S37" s="235" t="s">
        <v>46</v>
      </c>
      <c r="T37" s="235" t="s">
        <v>47</v>
      </c>
      <c r="U37" s="235" t="s">
        <v>48</v>
      </c>
      <c r="V37" s="235" t="s">
        <v>49</v>
      </c>
      <c r="W37" s="235" t="s">
        <v>46</v>
      </c>
      <c r="X37" s="235" t="s">
        <v>47</v>
      </c>
      <c r="Y37" s="235" t="s">
        <v>48</v>
      </c>
      <c r="Z37" s="235" t="s">
        <v>49</v>
      </c>
      <c r="AA37" s="235" t="s">
        <v>46</v>
      </c>
      <c r="AB37" s="235" t="s">
        <v>47</v>
      </c>
      <c r="AC37" s="235" t="s">
        <v>48</v>
      </c>
      <c r="AD37" s="235" t="s">
        <v>49</v>
      </c>
      <c r="AE37" s="235" t="s">
        <v>46</v>
      </c>
      <c r="AF37" s="235" t="s">
        <v>47</v>
      </c>
      <c r="AG37" s="235" t="s">
        <v>48</v>
      </c>
      <c r="AH37" s="235" t="s">
        <v>49</v>
      </c>
      <c r="AI37" s="235" t="s">
        <v>46</v>
      </c>
      <c r="AJ37" s="235" t="s">
        <v>47</v>
      </c>
      <c r="AK37" s="235" t="s">
        <v>48</v>
      </c>
      <c r="AL37" s="235" t="s">
        <v>49</v>
      </c>
      <c r="AM37" s="163" t="s">
        <v>46</v>
      </c>
      <c r="AN37" s="163" t="s">
        <v>47</v>
      </c>
      <c r="AO37" s="163" t="s">
        <v>48</v>
      </c>
      <c r="AP37" s="163" t="s">
        <v>49</v>
      </c>
      <c r="AQ37" s="163" t="s">
        <v>46</v>
      </c>
      <c r="AR37" s="163" t="s">
        <v>47</v>
      </c>
      <c r="AS37" s="163" t="s">
        <v>48</v>
      </c>
      <c r="AT37" s="392" t="s">
        <v>49</v>
      </c>
    </row>
    <row r="38" spans="2:46" ht="11.25" customHeight="1" x14ac:dyDescent="0.2">
      <c r="B38" s="603" t="s">
        <v>52</v>
      </c>
      <c r="C38" s="253">
        <f t="shared" ref="C38:C43" si="5">C27/C$33</f>
        <v>0.54802259887005644</v>
      </c>
      <c r="D38" s="254">
        <f t="shared" ref="D38:AI43" si="6">D27/D$33</f>
        <v>0.51505546751188591</v>
      </c>
      <c r="E38" s="254">
        <f t="shared" si="6"/>
        <v>0.41390728476821192</v>
      </c>
      <c r="F38" s="254">
        <f t="shared" si="6"/>
        <v>0.41219512195121949</v>
      </c>
      <c r="G38" s="254">
        <f t="shared" si="6"/>
        <v>0.46706586826347307</v>
      </c>
      <c r="H38" s="254">
        <f t="shared" si="6"/>
        <v>0.42817294281729429</v>
      </c>
      <c r="I38" s="254">
        <f t="shared" si="6"/>
        <v>0.4536784741144414</v>
      </c>
      <c r="J38" s="254">
        <f t="shared" si="6"/>
        <v>0.51597051597051602</v>
      </c>
      <c r="K38" s="254">
        <f t="shared" si="6"/>
        <v>0.49513513513513513</v>
      </c>
      <c r="L38" s="254">
        <f t="shared" si="6"/>
        <v>0.46870838881491345</v>
      </c>
      <c r="M38" s="254">
        <f t="shared" si="6"/>
        <v>0.41407307171853858</v>
      </c>
      <c r="N38" s="254">
        <f t="shared" si="6"/>
        <v>0.42844284428442847</v>
      </c>
      <c r="O38" s="254">
        <f t="shared" si="6"/>
        <v>0.5193434935521688</v>
      </c>
      <c r="P38" s="254">
        <f t="shared" si="6"/>
        <v>0.50214592274678116</v>
      </c>
      <c r="Q38" s="254">
        <f t="shared" si="6"/>
        <v>0.46943483275663206</v>
      </c>
      <c r="R38" s="254">
        <f t="shared" si="6"/>
        <v>0.45130890052356021</v>
      </c>
      <c r="S38" s="254">
        <f t="shared" si="6"/>
        <v>0.47944006999125111</v>
      </c>
      <c r="T38" s="254">
        <f t="shared" si="6"/>
        <v>0.42934782608695654</v>
      </c>
      <c r="U38" s="254">
        <f t="shared" si="6"/>
        <v>0.45120772946859905</v>
      </c>
      <c r="V38" s="254">
        <f t="shared" si="6"/>
        <v>0.51534296028880866</v>
      </c>
      <c r="W38" s="254">
        <f t="shared" si="6"/>
        <v>0.50948062654575432</v>
      </c>
      <c r="X38" s="254">
        <f t="shared" si="6"/>
        <v>0.47428571428571431</v>
      </c>
      <c r="Y38" s="254">
        <f t="shared" si="6"/>
        <v>0.47227533460803062</v>
      </c>
      <c r="Z38" s="254">
        <f t="shared" si="6"/>
        <v>0.48310502283105022</v>
      </c>
      <c r="AA38" s="254">
        <f t="shared" si="6"/>
        <v>0.46109271523178808</v>
      </c>
      <c r="AB38" s="254">
        <f t="shared" si="6"/>
        <v>0.45948434622467771</v>
      </c>
      <c r="AC38" s="254">
        <f t="shared" si="6"/>
        <v>0.48832866479925302</v>
      </c>
      <c r="AD38" s="254">
        <f t="shared" si="6"/>
        <v>0.42607897153351698</v>
      </c>
      <c r="AE38" s="254">
        <f t="shared" si="6"/>
        <v>0.49851190476190477</v>
      </c>
      <c r="AF38" s="254">
        <f t="shared" si="6"/>
        <v>0.43554327808471455</v>
      </c>
      <c r="AG38" s="254">
        <f t="shared" si="6"/>
        <v>0.47615131578947367</v>
      </c>
      <c r="AH38" s="254">
        <f t="shared" si="6"/>
        <v>0.4238952536824877</v>
      </c>
      <c r="AI38" s="254">
        <f t="shared" si="6"/>
        <v>0.3841544607190413</v>
      </c>
      <c r="AJ38" s="254">
        <f t="shared" ref="AJ38:AQ43" si="7">AJ27/AJ$33</f>
        <v>0.40231660231660232</v>
      </c>
      <c r="AK38" s="254">
        <f t="shared" si="7"/>
        <v>0.41992619926199259</v>
      </c>
      <c r="AL38" s="254">
        <f t="shared" si="7"/>
        <v>0.50920679886685549</v>
      </c>
      <c r="AM38" s="254">
        <f t="shared" si="7"/>
        <v>0.4099644128113879</v>
      </c>
      <c r="AN38" s="254">
        <f t="shared" si="7"/>
        <v>0.36239193083573484</v>
      </c>
      <c r="AO38" s="254">
        <f t="shared" si="7"/>
        <v>0.41739766081871343</v>
      </c>
      <c r="AP38" s="254">
        <f t="shared" si="7"/>
        <v>0.41785446361590395</v>
      </c>
      <c r="AQ38" s="345">
        <f t="shared" si="7"/>
        <v>0.47408536585365851</v>
      </c>
      <c r="AR38" s="345">
        <f t="shared" ref="AR38:AS38" si="8">AR27/AR$33</f>
        <v>0.48275862068965519</v>
      </c>
      <c r="AS38" s="345">
        <f t="shared" si="8"/>
        <v>0.4584837545126354</v>
      </c>
      <c r="AT38" s="346">
        <f t="shared" ref="AT38" si="9">AT27/AT$33</f>
        <v>0.3860386879730866</v>
      </c>
    </row>
    <row r="39" spans="2:46" ht="11.25" customHeight="1" x14ac:dyDescent="0.2">
      <c r="B39" s="265" t="s">
        <v>53</v>
      </c>
      <c r="C39" s="256">
        <f t="shared" si="5"/>
        <v>0.21045197740112995</v>
      </c>
      <c r="D39" s="257">
        <f t="shared" ref="D39:R39" si="10">D28/D$33</f>
        <v>0.1774960380348653</v>
      </c>
      <c r="E39" s="257">
        <f t="shared" si="10"/>
        <v>0.28973509933774833</v>
      </c>
      <c r="F39" s="257">
        <f t="shared" si="10"/>
        <v>0.27195121951219514</v>
      </c>
      <c r="G39" s="257">
        <f t="shared" si="10"/>
        <v>0.23952095808383234</v>
      </c>
      <c r="H39" s="257">
        <f t="shared" si="10"/>
        <v>0.2510460251046025</v>
      </c>
      <c r="I39" s="257">
        <f t="shared" si="10"/>
        <v>0.23841961852861035</v>
      </c>
      <c r="J39" s="257">
        <f t="shared" si="10"/>
        <v>0.25307125307125306</v>
      </c>
      <c r="K39" s="257">
        <f t="shared" si="10"/>
        <v>0.2583783783783784</v>
      </c>
      <c r="L39" s="257">
        <f t="shared" si="10"/>
        <v>0.24234354194407456</v>
      </c>
      <c r="M39" s="257">
        <f t="shared" si="10"/>
        <v>0.2746955345060893</v>
      </c>
      <c r="N39" s="257">
        <f t="shared" si="10"/>
        <v>0.27272727272727271</v>
      </c>
      <c r="O39" s="257">
        <f t="shared" si="10"/>
        <v>0.21453692848769051</v>
      </c>
      <c r="P39" s="257">
        <f t="shared" si="10"/>
        <v>0.22460658082975679</v>
      </c>
      <c r="Q39" s="257">
        <f t="shared" si="10"/>
        <v>0.2618223760092272</v>
      </c>
      <c r="R39" s="257">
        <f t="shared" si="10"/>
        <v>0.2418848167539267</v>
      </c>
      <c r="S39" s="257">
        <f t="shared" si="6"/>
        <v>0.24146981627296588</v>
      </c>
      <c r="T39" s="257">
        <f t="shared" si="6"/>
        <v>0.23043478260869565</v>
      </c>
      <c r="U39" s="257">
        <f t="shared" si="6"/>
        <v>0.23961352657004831</v>
      </c>
      <c r="V39" s="257">
        <f t="shared" si="6"/>
        <v>0.19494584837545126</v>
      </c>
      <c r="W39" s="257">
        <f t="shared" si="6"/>
        <v>0.25061830173124483</v>
      </c>
      <c r="X39" s="257">
        <f t="shared" si="6"/>
        <v>0.24952380952380954</v>
      </c>
      <c r="Y39" s="257">
        <f t="shared" si="6"/>
        <v>0.1959847036328872</v>
      </c>
      <c r="Z39" s="257">
        <f t="shared" si="6"/>
        <v>0.24383561643835616</v>
      </c>
      <c r="AA39" s="257">
        <f t="shared" si="6"/>
        <v>0.25496688741721857</v>
      </c>
      <c r="AB39" s="257">
        <f t="shared" si="6"/>
        <v>0.27071823204419887</v>
      </c>
      <c r="AC39" s="257">
        <f t="shared" si="6"/>
        <v>0.24649859943977592</v>
      </c>
      <c r="AD39" s="257">
        <f t="shared" si="6"/>
        <v>0.27823691460055094</v>
      </c>
      <c r="AE39" s="257">
        <f t="shared" si="6"/>
        <v>0.22023809523809523</v>
      </c>
      <c r="AF39" s="257">
        <f t="shared" si="6"/>
        <v>0.23664825046040516</v>
      </c>
      <c r="AG39" s="257">
        <f t="shared" si="6"/>
        <v>0.27467105263157893</v>
      </c>
      <c r="AH39" s="257">
        <f t="shared" si="6"/>
        <v>0.21194762684124385</v>
      </c>
      <c r="AI39" s="257">
        <f t="shared" si="6"/>
        <v>0.2769640479360852</v>
      </c>
      <c r="AJ39" s="257">
        <f t="shared" si="7"/>
        <v>0.27413127413127414</v>
      </c>
      <c r="AK39" s="257">
        <f t="shared" si="7"/>
        <v>0.28487084870848711</v>
      </c>
      <c r="AL39" s="257">
        <f t="shared" si="7"/>
        <v>0.19688385269121814</v>
      </c>
      <c r="AM39" s="257">
        <f t="shared" si="7"/>
        <v>0.26975088967971528</v>
      </c>
      <c r="AN39" s="257">
        <f t="shared" si="7"/>
        <v>0.2889048991354467</v>
      </c>
      <c r="AO39" s="257">
        <f t="shared" si="7"/>
        <v>0.27631578947368424</v>
      </c>
      <c r="AP39" s="257">
        <f t="shared" si="7"/>
        <v>0.27081770442610653</v>
      </c>
      <c r="AQ39" s="348">
        <f t="shared" si="7"/>
        <v>0.2660060975609756</v>
      </c>
      <c r="AR39" s="348">
        <f t="shared" ref="AR39:AS39" si="11">AR28/AR$33</f>
        <v>0.21793103448275863</v>
      </c>
      <c r="AS39" s="348">
        <f t="shared" si="11"/>
        <v>0.30144404332129965</v>
      </c>
      <c r="AT39" s="349">
        <f t="shared" ref="AT39" si="12">AT28/AT$33</f>
        <v>0.25567703952901599</v>
      </c>
    </row>
    <row r="40" spans="2:46" ht="11.25" customHeight="1" x14ac:dyDescent="0.2">
      <c r="B40" s="265" t="s">
        <v>54</v>
      </c>
      <c r="C40" s="259">
        <f t="shared" si="5"/>
        <v>0.2175141242937853</v>
      </c>
      <c r="D40" s="260">
        <f t="shared" si="6"/>
        <v>0.25673534072900156</v>
      </c>
      <c r="E40" s="260">
        <f t="shared" si="6"/>
        <v>0.25</v>
      </c>
      <c r="F40" s="260">
        <f t="shared" si="6"/>
        <v>0.24268292682926829</v>
      </c>
      <c r="G40" s="260">
        <f t="shared" si="6"/>
        <v>0.2562874251497006</v>
      </c>
      <c r="H40" s="260">
        <f t="shared" si="6"/>
        <v>0.27475592747559274</v>
      </c>
      <c r="I40" s="260">
        <f t="shared" si="6"/>
        <v>0.2670299727520436</v>
      </c>
      <c r="J40" s="260">
        <f t="shared" si="6"/>
        <v>0.20024570024570024</v>
      </c>
      <c r="K40" s="260">
        <f t="shared" si="6"/>
        <v>0.22594594594594594</v>
      </c>
      <c r="L40" s="260">
        <f t="shared" si="6"/>
        <v>0.25166444740346205</v>
      </c>
      <c r="M40" s="260">
        <f t="shared" si="6"/>
        <v>0.26251691474966171</v>
      </c>
      <c r="N40" s="260">
        <f t="shared" si="6"/>
        <v>0.24662466246624662</v>
      </c>
      <c r="O40" s="260">
        <f t="shared" si="6"/>
        <v>0.22391559202813599</v>
      </c>
      <c r="P40" s="260">
        <f t="shared" si="6"/>
        <v>0.23032904148783978</v>
      </c>
      <c r="Q40" s="260">
        <f t="shared" si="6"/>
        <v>0.23068050749711649</v>
      </c>
      <c r="R40" s="260">
        <f t="shared" si="6"/>
        <v>0.25863874345549737</v>
      </c>
      <c r="S40" s="260">
        <f t="shared" si="6"/>
        <v>0.24146981627296588</v>
      </c>
      <c r="T40" s="260">
        <f t="shared" si="6"/>
        <v>0.28804347826086957</v>
      </c>
      <c r="U40" s="260">
        <f t="shared" si="6"/>
        <v>0.23961352657004831</v>
      </c>
      <c r="V40" s="260">
        <f>V29/V$33</f>
        <v>0.25992779783393499</v>
      </c>
      <c r="W40" s="260">
        <f t="shared" si="6"/>
        <v>0.21846661170651277</v>
      </c>
      <c r="X40" s="260">
        <f t="shared" si="6"/>
        <v>0.22952380952380952</v>
      </c>
      <c r="Y40" s="260">
        <f t="shared" si="6"/>
        <v>0.28585086042065011</v>
      </c>
      <c r="Z40" s="260">
        <f t="shared" si="6"/>
        <v>0.22191780821917809</v>
      </c>
      <c r="AA40" s="260">
        <f t="shared" si="6"/>
        <v>0.25993377483443708</v>
      </c>
      <c r="AB40" s="260">
        <f t="shared" si="6"/>
        <v>0.2292817679558011</v>
      </c>
      <c r="AC40" s="260">
        <f t="shared" si="6"/>
        <v>0.22315592903828199</v>
      </c>
      <c r="AD40" s="260">
        <f t="shared" si="6"/>
        <v>0.25252525252525254</v>
      </c>
      <c r="AE40" s="260">
        <f t="shared" si="6"/>
        <v>0.23363095238095238</v>
      </c>
      <c r="AF40" s="260">
        <f t="shared" si="6"/>
        <v>0.26887661141804786</v>
      </c>
      <c r="AG40" s="260">
        <f t="shared" si="6"/>
        <v>0.20559210526315788</v>
      </c>
      <c r="AH40" s="260">
        <f t="shared" si="6"/>
        <v>0.31833060556464809</v>
      </c>
      <c r="AI40" s="260">
        <f t="shared" si="6"/>
        <v>0.30625832223701732</v>
      </c>
      <c r="AJ40" s="260">
        <f t="shared" si="7"/>
        <v>0.27876447876447874</v>
      </c>
      <c r="AK40" s="260">
        <f t="shared" si="7"/>
        <v>0.24501845018450186</v>
      </c>
      <c r="AL40" s="260">
        <f t="shared" si="7"/>
        <v>0.25708215297450426</v>
      </c>
      <c r="AM40" s="260">
        <f t="shared" si="7"/>
        <v>0.26975088967971528</v>
      </c>
      <c r="AN40" s="260">
        <f t="shared" si="7"/>
        <v>0.3069164265129683</v>
      </c>
      <c r="AO40" s="260">
        <f t="shared" si="7"/>
        <v>0.26535087719298245</v>
      </c>
      <c r="AP40" s="260">
        <f t="shared" si="7"/>
        <v>0.25881470367591897</v>
      </c>
      <c r="AQ40" s="351">
        <f t="shared" si="7"/>
        <v>0.2347560975609756</v>
      </c>
      <c r="AR40" s="351">
        <f t="shared" ref="AR40:AS40" si="13">AR29/AR$33</f>
        <v>0.26344827586206898</v>
      </c>
      <c r="AS40" s="351">
        <f t="shared" si="13"/>
        <v>0.21570397111913359</v>
      </c>
      <c r="AT40" s="352">
        <f t="shared" ref="AT40" si="14">AT29/AT$33</f>
        <v>0.31034482758620691</v>
      </c>
    </row>
    <row r="41" spans="2:46" ht="11.25" customHeight="1" x14ac:dyDescent="0.2">
      <c r="B41" s="265" t="s">
        <v>55</v>
      </c>
      <c r="C41" s="256">
        <f t="shared" si="5"/>
        <v>1.977401129943503E-2</v>
      </c>
      <c r="D41" s="257">
        <f t="shared" si="6"/>
        <v>3.8034865293185421E-2</v>
      </c>
      <c r="E41" s="257">
        <f t="shared" si="6"/>
        <v>2.9801324503311258E-2</v>
      </c>
      <c r="F41" s="257">
        <f t="shared" si="6"/>
        <v>6.5853658536585369E-2</v>
      </c>
      <c r="G41" s="257">
        <f t="shared" si="6"/>
        <v>2.6347305389221556E-2</v>
      </c>
      <c r="H41" s="257">
        <f t="shared" si="6"/>
        <v>3.626220362622036E-2</v>
      </c>
      <c r="I41" s="257">
        <f t="shared" si="6"/>
        <v>2.9972752043596729E-2</v>
      </c>
      <c r="J41" s="257">
        <f t="shared" si="6"/>
        <v>1.7199017199017199E-2</v>
      </c>
      <c r="K41" s="257">
        <f t="shared" si="6"/>
        <v>1.2972972972972972E-2</v>
      </c>
      <c r="L41" s="257">
        <f t="shared" si="6"/>
        <v>2.6631158455392809E-2</v>
      </c>
      <c r="M41" s="257">
        <f t="shared" si="6"/>
        <v>3.7889039242219216E-2</v>
      </c>
      <c r="N41" s="257">
        <f t="shared" si="6"/>
        <v>3.0603060306030602E-2</v>
      </c>
      <c r="O41" s="257">
        <f t="shared" si="6"/>
        <v>3.7514654161781943E-2</v>
      </c>
      <c r="P41" s="257">
        <f t="shared" si="6"/>
        <v>2.8612303290414878E-2</v>
      </c>
      <c r="Q41" s="257">
        <f t="shared" si="6"/>
        <v>2.5374855824682813E-2</v>
      </c>
      <c r="R41" s="257">
        <f t="shared" si="6"/>
        <v>3.1413612565445025E-2</v>
      </c>
      <c r="S41" s="257">
        <f t="shared" si="6"/>
        <v>2.974628171478565E-2</v>
      </c>
      <c r="T41" s="257">
        <f t="shared" si="6"/>
        <v>3.0434782608695653E-2</v>
      </c>
      <c r="U41" s="257">
        <f t="shared" si="6"/>
        <v>5.2173913043478258E-2</v>
      </c>
      <c r="V41" s="257">
        <f t="shared" si="6"/>
        <v>1.8050541516245487E-2</v>
      </c>
      <c r="W41" s="257">
        <f t="shared" si="6"/>
        <v>9.8928276999175595E-3</v>
      </c>
      <c r="X41" s="257">
        <f t="shared" si="6"/>
        <v>3.4285714285714287E-2</v>
      </c>
      <c r="Y41" s="257">
        <f t="shared" si="6"/>
        <v>3.6328871892925434E-2</v>
      </c>
      <c r="Z41" s="257">
        <f t="shared" si="6"/>
        <v>4.0182648401826483E-2</v>
      </c>
      <c r="AA41" s="257">
        <f t="shared" si="6"/>
        <v>1.6556291390728478E-2</v>
      </c>
      <c r="AB41" s="257">
        <f t="shared" si="6"/>
        <v>2.5782688766114181E-2</v>
      </c>
      <c r="AC41" s="257">
        <f t="shared" si="6"/>
        <v>2.9878618113912233E-2</v>
      </c>
      <c r="AD41" s="257">
        <f t="shared" si="6"/>
        <v>2.3875114784205693E-2</v>
      </c>
      <c r="AE41" s="257">
        <f t="shared" si="6"/>
        <v>3.8690476190476192E-2</v>
      </c>
      <c r="AF41" s="257">
        <f t="shared" si="6"/>
        <v>4.0515653775322284E-2</v>
      </c>
      <c r="AG41" s="257">
        <f t="shared" si="6"/>
        <v>2.4671052631578948E-2</v>
      </c>
      <c r="AH41" s="257">
        <f t="shared" si="6"/>
        <v>2.9459901800327332E-2</v>
      </c>
      <c r="AI41" s="257">
        <f t="shared" si="6"/>
        <v>2.1304926764314249E-2</v>
      </c>
      <c r="AJ41" s="257">
        <f t="shared" si="7"/>
        <v>2.9343629343629343E-2</v>
      </c>
      <c r="AK41" s="257">
        <f t="shared" si="7"/>
        <v>3.5424354243542434E-2</v>
      </c>
      <c r="AL41" s="257">
        <f t="shared" si="7"/>
        <v>1.5580736543909348E-2</v>
      </c>
      <c r="AM41" s="257">
        <f t="shared" si="7"/>
        <v>3.5587188612099648E-2</v>
      </c>
      <c r="AN41" s="257">
        <f t="shared" si="7"/>
        <v>2.7377521613832854E-2</v>
      </c>
      <c r="AO41" s="257">
        <f t="shared" si="7"/>
        <v>2.7777777777777776E-2</v>
      </c>
      <c r="AP41" s="257">
        <f t="shared" si="7"/>
        <v>3.6009002250562638E-2</v>
      </c>
      <c r="AQ41" s="348">
        <f t="shared" si="7"/>
        <v>1.3719512195121951E-2</v>
      </c>
      <c r="AR41" s="348">
        <f t="shared" ref="AR41:AS41" si="15">AR30/AR$33</f>
        <v>2.4827586206896551E-2</v>
      </c>
      <c r="AS41" s="348">
        <f t="shared" si="15"/>
        <v>1.6245487364620937E-2</v>
      </c>
      <c r="AT41" s="349">
        <f t="shared" ref="AT41" si="16">AT30/AT$33</f>
        <v>3.1959629941126999E-2</v>
      </c>
    </row>
    <row r="42" spans="2:46" ht="11.25" customHeight="1" x14ac:dyDescent="0.2">
      <c r="B42" s="265" t="s">
        <v>56</v>
      </c>
      <c r="C42" s="259">
        <f t="shared" si="5"/>
        <v>2.8248587570621469E-3</v>
      </c>
      <c r="D42" s="260">
        <f t="shared" si="6"/>
        <v>1.2678288431061807E-2</v>
      </c>
      <c r="E42" s="260">
        <f t="shared" si="6"/>
        <v>9.9337748344370865E-3</v>
      </c>
      <c r="F42" s="260">
        <f t="shared" si="6"/>
        <v>6.0975609756097563E-3</v>
      </c>
      <c r="G42" s="260">
        <f t="shared" si="6"/>
        <v>3.592814371257485E-3</v>
      </c>
      <c r="H42" s="260">
        <f t="shared" si="6"/>
        <v>5.5788005578800556E-3</v>
      </c>
      <c r="I42" s="260">
        <f t="shared" si="6"/>
        <v>9.5367847411444145E-3</v>
      </c>
      <c r="J42" s="260">
        <f t="shared" si="6"/>
        <v>9.8280098280098278E-3</v>
      </c>
      <c r="K42" s="260">
        <f t="shared" si="6"/>
        <v>6.4864864864864862E-3</v>
      </c>
      <c r="L42" s="260">
        <f t="shared" si="6"/>
        <v>7.989347536617843E-3</v>
      </c>
      <c r="M42" s="260">
        <f t="shared" si="6"/>
        <v>1.0825439783491205E-2</v>
      </c>
      <c r="N42" s="260">
        <f t="shared" si="6"/>
        <v>1.8001800180018002E-2</v>
      </c>
      <c r="O42" s="260">
        <f t="shared" si="6"/>
        <v>3.5169988276670576E-3</v>
      </c>
      <c r="P42" s="260">
        <f t="shared" si="6"/>
        <v>1.2875536480686695E-2</v>
      </c>
      <c r="Q42" s="260">
        <f t="shared" si="6"/>
        <v>8.0738177623990767E-3</v>
      </c>
      <c r="R42" s="260">
        <f t="shared" si="6"/>
        <v>1.0471204188481676E-2</v>
      </c>
      <c r="S42" s="260">
        <f t="shared" si="6"/>
        <v>6.1242344706911632E-3</v>
      </c>
      <c r="T42" s="260">
        <f t="shared" si="6"/>
        <v>1.8478260869565218E-2</v>
      </c>
      <c r="U42" s="260">
        <f t="shared" si="6"/>
        <v>1.1594202898550725E-2</v>
      </c>
      <c r="V42" s="260">
        <f t="shared" si="6"/>
        <v>1.0830324909747292E-2</v>
      </c>
      <c r="W42" s="260">
        <f t="shared" si="6"/>
        <v>9.0684253915910961E-3</v>
      </c>
      <c r="X42" s="260">
        <f t="shared" si="6"/>
        <v>9.5238095238095247E-3</v>
      </c>
      <c r="Y42" s="260">
        <f t="shared" si="6"/>
        <v>7.6481835564053535E-3</v>
      </c>
      <c r="Z42" s="260">
        <f t="shared" si="6"/>
        <v>7.3059360730593605E-3</v>
      </c>
      <c r="AA42" s="260">
        <f t="shared" si="6"/>
        <v>2.4834437086092716E-3</v>
      </c>
      <c r="AB42" s="260">
        <f t="shared" si="6"/>
        <v>1.1049723756906077E-2</v>
      </c>
      <c r="AC42" s="260">
        <f t="shared" si="6"/>
        <v>9.3370681605975722E-3</v>
      </c>
      <c r="AD42" s="260">
        <f t="shared" si="6"/>
        <v>1.1019283746556474E-2</v>
      </c>
      <c r="AE42" s="260">
        <f t="shared" si="6"/>
        <v>5.9523809523809521E-3</v>
      </c>
      <c r="AF42" s="260">
        <f t="shared" si="6"/>
        <v>1.1970534069981584E-2</v>
      </c>
      <c r="AG42" s="260">
        <f t="shared" si="6"/>
        <v>1.0690789473684211E-2</v>
      </c>
      <c r="AH42" s="260">
        <f t="shared" si="6"/>
        <v>1.3093289689034371E-2</v>
      </c>
      <c r="AI42" s="260">
        <f t="shared" si="6"/>
        <v>9.9866844207723033E-3</v>
      </c>
      <c r="AJ42" s="260">
        <f t="shared" si="7"/>
        <v>1.2355212355212355E-2</v>
      </c>
      <c r="AK42" s="260">
        <f t="shared" si="7"/>
        <v>8.8560885608856086E-3</v>
      </c>
      <c r="AL42" s="260">
        <f t="shared" si="7"/>
        <v>1.6288951841359773E-2</v>
      </c>
      <c r="AM42" s="260">
        <f t="shared" si="7"/>
        <v>1.2099644128113879E-2</v>
      </c>
      <c r="AN42" s="260">
        <f t="shared" si="7"/>
        <v>7.9250720461095103E-3</v>
      </c>
      <c r="AO42" s="260">
        <f t="shared" si="7"/>
        <v>8.771929824561403E-3</v>
      </c>
      <c r="AP42" s="260">
        <f t="shared" si="7"/>
        <v>1.0502625656414103E-2</v>
      </c>
      <c r="AQ42" s="351">
        <f t="shared" si="7"/>
        <v>8.3841463414634151E-3</v>
      </c>
      <c r="AR42" s="351">
        <f t="shared" ref="AR42:AS42" si="17">AR31/AR$33</f>
        <v>6.8965517241379309E-3</v>
      </c>
      <c r="AS42" s="351">
        <f t="shared" si="17"/>
        <v>4.5126353790613718E-3</v>
      </c>
      <c r="AT42" s="352">
        <f t="shared" ref="AT42" si="18">AT31/AT$33</f>
        <v>7.569386038687973E-3</v>
      </c>
    </row>
    <row r="43" spans="2:46" ht="11.25" customHeight="1" x14ac:dyDescent="0.2">
      <c r="B43" s="234" t="s">
        <v>57</v>
      </c>
      <c r="C43" s="262">
        <f t="shared" si="5"/>
        <v>1.4124293785310734E-3</v>
      </c>
      <c r="D43" s="263">
        <f t="shared" si="6"/>
        <v>0</v>
      </c>
      <c r="E43" s="263">
        <f t="shared" si="6"/>
        <v>6.6225165562913907E-3</v>
      </c>
      <c r="F43" s="263">
        <f t="shared" si="6"/>
        <v>1.2195121951219512E-3</v>
      </c>
      <c r="G43" s="263">
        <f t="shared" si="6"/>
        <v>7.18562874251497E-3</v>
      </c>
      <c r="H43" s="263">
        <f t="shared" si="6"/>
        <v>4.1841004184100415E-3</v>
      </c>
      <c r="I43" s="263">
        <f t="shared" si="6"/>
        <v>1.3623978201634877E-3</v>
      </c>
      <c r="J43" s="263">
        <f t="shared" si="6"/>
        <v>3.6855036855036856E-3</v>
      </c>
      <c r="K43" s="263">
        <f t="shared" si="6"/>
        <v>1.0810810810810811E-3</v>
      </c>
      <c r="L43" s="263">
        <f t="shared" si="6"/>
        <v>2.6631158455392811E-3</v>
      </c>
      <c r="M43" s="263">
        <f t="shared" si="6"/>
        <v>0</v>
      </c>
      <c r="N43" s="263">
        <f t="shared" si="6"/>
        <v>3.6003600360036002E-3</v>
      </c>
      <c r="O43" s="263">
        <f t="shared" si="6"/>
        <v>1.1723329425556857E-3</v>
      </c>
      <c r="P43" s="263">
        <f t="shared" si="6"/>
        <v>1.4306151645207439E-3</v>
      </c>
      <c r="Q43" s="263">
        <f t="shared" si="6"/>
        <v>4.61361014994233E-3</v>
      </c>
      <c r="R43" s="263">
        <f t="shared" si="6"/>
        <v>6.2827225130890054E-3</v>
      </c>
      <c r="S43" s="263">
        <f t="shared" si="6"/>
        <v>1.7497812773403325E-3</v>
      </c>
      <c r="T43" s="263">
        <f t="shared" si="6"/>
        <v>3.2608695652173911E-3</v>
      </c>
      <c r="U43" s="263">
        <f t="shared" si="6"/>
        <v>5.7971014492753624E-3</v>
      </c>
      <c r="V43" s="263">
        <f t="shared" si="6"/>
        <v>9.025270758122744E-4</v>
      </c>
      <c r="W43" s="263">
        <f t="shared" si="6"/>
        <v>2.4732069249793899E-3</v>
      </c>
      <c r="X43" s="263">
        <f t="shared" si="6"/>
        <v>2.8571428571428571E-3</v>
      </c>
      <c r="Y43" s="263">
        <f t="shared" si="6"/>
        <v>1.9120458891013384E-3</v>
      </c>
      <c r="Z43" s="263">
        <f t="shared" si="6"/>
        <v>3.6529680365296802E-3</v>
      </c>
      <c r="AA43" s="263">
        <f t="shared" si="6"/>
        <v>4.9668874172185433E-3</v>
      </c>
      <c r="AB43" s="263">
        <f t="shared" si="6"/>
        <v>3.6832412523020259E-3</v>
      </c>
      <c r="AC43" s="263">
        <f t="shared" si="6"/>
        <v>2.8011204481792717E-3</v>
      </c>
      <c r="AD43" s="263">
        <f t="shared" si="6"/>
        <v>8.2644628099173556E-3</v>
      </c>
      <c r="AE43" s="263">
        <f t="shared" si="6"/>
        <v>2.976190476190476E-3</v>
      </c>
      <c r="AF43" s="263">
        <f t="shared" si="6"/>
        <v>6.4456721915285451E-3</v>
      </c>
      <c r="AG43" s="263">
        <f t="shared" si="6"/>
        <v>8.2236842105263153E-3</v>
      </c>
      <c r="AH43" s="263">
        <f t="shared" si="6"/>
        <v>3.2733224222585926E-3</v>
      </c>
      <c r="AI43" s="263">
        <f t="shared" si="6"/>
        <v>1.3315579227696406E-3</v>
      </c>
      <c r="AJ43" s="263">
        <f t="shared" si="7"/>
        <v>3.0888030888030888E-3</v>
      </c>
      <c r="AK43" s="263">
        <f t="shared" si="7"/>
        <v>5.9040590405904057E-3</v>
      </c>
      <c r="AL43" s="263">
        <f t="shared" si="7"/>
        <v>4.9575070821529744E-3</v>
      </c>
      <c r="AM43" s="263">
        <f t="shared" si="7"/>
        <v>2.8469750889679717E-3</v>
      </c>
      <c r="AN43" s="263">
        <f t="shared" si="7"/>
        <v>6.4841498559077811E-3</v>
      </c>
      <c r="AO43" s="263">
        <f t="shared" si="7"/>
        <v>4.3859649122807015E-3</v>
      </c>
      <c r="AP43" s="263">
        <f t="shared" si="7"/>
        <v>6.0015003750937736E-3</v>
      </c>
      <c r="AQ43" s="482">
        <f t="shared" si="7"/>
        <v>3.0487804878048782E-3</v>
      </c>
      <c r="AR43" s="482">
        <f t="shared" ref="AR43:AS43" si="19">AR32/AR$33</f>
        <v>4.1379310344827587E-3</v>
      </c>
      <c r="AS43" s="482">
        <f t="shared" si="19"/>
        <v>3.6101083032490976E-3</v>
      </c>
      <c r="AT43" s="481">
        <f t="shared" ref="AT43" si="20">AT32/AT$33</f>
        <v>8.4104289318755257E-3</v>
      </c>
    </row>
    <row r="44" spans="2:46" ht="11.25" customHeight="1" x14ac:dyDescent="0.25">
      <c r="B44" s="211" t="s">
        <v>45</v>
      </c>
      <c r="AJ44" s="156"/>
      <c r="AK44" s="156"/>
      <c r="AL44" s="156"/>
    </row>
  </sheetData>
  <mergeCells count="22">
    <mergeCell ref="C25:F25"/>
    <mergeCell ref="G25:J25"/>
    <mergeCell ref="K25:N25"/>
    <mergeCell ref="O25:R25"/>
    <mergeCell ref="S25:V25"/>
    <mergeCell ref="C36:F36"/>
    <mergeCell ref="G36:J36"/>
    <mergeCell ref="K36:N36"/>
    <mergeCell ref="O36:R36"/>
    <mergeCell ref="S36:V36"/>
    <mergeCell ref="AQ25:AT25"/>
    <mergeCell ref="AQ36:AT36"/>
    <mergeCell ref="W36:Z36"/>
    <mergeCell ref="AI25:AL25"/>
    <mergeCell ref="AI36:AL36"/>
    <mergeCell ref="AE36:AH36"/>
    <mergeCell ref="AM25:AP25"/>
    <mergeCell ref="AM36:AP36"/>
    <mergeCell ref="W25:Z25"/>
    <mergeCell ref="AA25:AD25"/>
    <mergeCell ref="AE25:AH25"/>
    <mergeCell ref="AA36:AD36"/>
  </mergeCells>
  <phoneticPr fontId="5" type="noConversion"/>
  <pageMargins left="0.7" right="0.7" top="0.75" bottom="0.75" header="0.3" footer="0.3"/>
  <pageSetup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N70"/>
  <sheetViews>
    <sheetView showGridLines="0" zoomScaleNormal="100" workbookViewId="0">
      <selection activeCell="AB43" sqref="AB43"/>
    </sheetView>
  </sheetViews>
  <sheetFormatPr defaultColWidth="9.140625" defaultRowHeight="11.25" customHeight="1" x14ac:dyDescent="0.2"/>
  <cols>
    <col min="1" max="1" width="3.28515625" style="203" customWidth="1"/>
    <col min="2" max="2" width="12.28515625" style="203" bestFit="1" customWidth="1"/>
    <col min="3" max="46" width="7.140625" style="203" customWidth="1"/>
    <col min="47" max="47" width="5.7109375" style="203" customWidth="1"/>
    <col min="48" max="48" width="12.28515625" style="203" bestFit="1" customWidth="1"/>
    <col min="49" max="88" width="7.140625" style="203" customWidth="1"/>
    <col min="89" max="89" width="6.7109375" style="203" customWidth="1"/>
    <col min="90" max="91" width="7.140625" style="203" customWidth="1"/>
    <col min="92" max="92" width="7.42578125" style="203" customWidth="1"/>
    <col min="93" max="16384" width="9.140625" style="203"/>
  </cols>
  <sheetData>
    <row r="1" spans="1:63" ht="11.25" customHeight="1" x14ac:dyDescent="0.2">
      <c r="A1" s="202"/>
    </row>
    <row r="5" spans="1:63" ht="11.25" customHeight="1" x14ac:dyDescent="0.2">
      <c r="C5" s="215" t="s">
        <v>60</v>
      </c>
      <c r="AW5" s="215" t="s">
        <v>61</v>
      </c>
    </row>
    <row r="6" spans="1:63" ht="11.25" customHeight="1" x14ac:dyDescent="0.25">
      <c r="B6" s="216"/>
      <c r="C6" s="207">
        <v>2006</v>
      </c>
      <c r="D6" s="208">
        <v>2007</v>
      </c>
      <c r="E6" s="208">
        <v>2008</v>
      </c>
      <c r="F6" s="208">
        <v>2009</v>
      </c>
      <c r="G6" s="208">
        <v>2010</v>
      </c>
      <c r="H6" s="208">
        <v>2011</v>
      </c>
      <c r="I6" s="208">
        <v>2012</v>
      </c>
      <c r="J6" s="208">
        <v>2013</v>
      </c>
      <c r="K6" s="208">
        <v>2014</v>
      </c>
      <c r="L6" s="208">
        <v>2015</v>
      </c>
      <c r="M6" s="208">
        <v>2016</v>
      </c>
      <c r="N6" s="208">
        <v>2017</v>
      </c>
      <c r="O6" s="208">
        <v>2018</v>
      </c>
      <c r="P6" s="208">
        <v>2019</v>
      </c>
      <c r="Q6" s="367">
        <v>2020</v>
      </c>
      <c r="AV6" s="216"/>
      <c r="AW6" s="207">
        <v>2006</v>
      </c>
      <c r="AX6" s="208">
        <v>2007</v>
      </c>
      <c r="AY6" s="208">
        <v>2008</v>
      </c>
      <c r="AZ6" s="208">
        <v>2009</v>
      </c>
      <c r="BA6" s="208">
        <v>2010</v>
      </c>
      <c r="BB6" s="208">
        <v>2011</v>
      </c>
      <c r="BC6" s="208">
        <v>2012</v>
      </c>
      <c r="BD6" s="208">
        <v>2013</v>
      </c>
      <c r="BE6" s="208">
        <v>2014</v>
      </c>
      <c r="BF6" s="208">
        <v>2015</v>
      </c>
      <c r="BG6" s="208">
        <v>2016</v>
      </c>
      <c r="BH6" s="208">
        <v>2017</v>
      </c>
      <c r="BI6" s="208">
        <v>2018</v>
      </c>
      <c r="BJ6" s="208">
        <v>2019</v>
      </c>
      <c r="BK6" s="367">
        <v>2020</v>
      </c>
    </row>
    <row r="7" spans="1:63" ht="11.25" customHeight="1" x14ac:dyDescent="0.2">
      <c r="B7" s="209" t="s">
        <v>62</v>
      </c>
      <c r="C7" s="268">
        <v>511</v>
      </c>
      <c r="D7" s="269">
        <v>685</v>
      </c>
      <c r="E7" s="269">
        <v>545</v>
      </c>
      <c r="F7" s="269">
        <v>369</v>
      </c>
      <c r="G7" s="269">
        <v>522</v>
      </c>
      <c r="H7" s="269">
        <v>580</v>
      </c>
      <c r="I7" s="269">
        <v>609</v>
      </c>
      <c r="J7" s="269">
        <v>604</v>
      </c>
      <c r="K7" s="269">
        <v>770</v>
      </c>
      <c r="L7" s="269">
        <v>827</v>
      </c>
      <c r="M7" s="269">
        <v>855</v>
      </c>
      <c r="N7" s="269">
        <v>920</v>
      </c>
      <c r="O7" s="269">
        <v>1006</v>
      </c>
      <c r="P7" s="269">
        <v>1053</v>
      </c>
      <c r="Q7" s="270">
        <v>800</v>
      </c>
      <c r="AV7" s="209" t="s">
        <v>62</v>
      </c>
      <c r="AW7" s="412">
        <v>75.55974993010858</v>
      </c>
      <c r="AX7" s="413">
        <v>141.90022780580333</v>
      </c>
      <c r="AY7" s="413">
        <v>91.485675436926172</v>
      </c>
      <c r="AZ7" s="413">
        <v>27.55135664093973</v>
      </c>
      <c r="BA7" s="413">
        <v>52.231726196485674</v>
      </c>
      <c r="BB7" s="413">
        <v>54.603218564305905</v>
      </c>
      <c r="BC7" s="413">
        <v>67.9465631870968</v>
      </c>
      <c r="BD7" s="413">
        <v>84.953238275232778</v>
      </c>
      <c r="BE7" s="413">
        <v>89.879970719973826</v>
      </c>
      <c r="BF7" s="413">
        <v>116.71539322132435</v>
      </c>
      <c r="BG7" s="413">
        <v>94.870306843584132</v>
      </c>
      <c r="BH7" s="413">
        <v>124.87938717233088</v>
      </c>
      <c r="BI7" s="413">
        <v>134.97302882025988</v>
      </c>
      <c r="BJ7" s="413">
        <v>142.99596271041094</v>
      </c>
      <c r="BK7" s="414">
        <v>92.436183528105872</v>
      </c>
    </row>
    <row r="8" spans="1:63" ht="11.25" customHeight="1" x14ac:dyDescent="0.2">
      <c r="B8" s="212" t="s">
        <v>63</v>
      </c>
      <c r="C8" s="271">
        <v>97</v>
      </c>
      <c r="D8" s="272">
        <v>121</v>
      </c>
      <c r="E8" s="272">
        <v>102</v>
      </c>
      <c r="F8" s="272">
        <v>68</v>
      </c>
      <c r="G8" s="272">
        <v>99</v>
      </c>
      <c r="H8" s="272">
        <v>89</v>
      </c>
      <c r="I8" s="272">
        <v>116</v>
      </c>
      <c r="J8" s="272">
        <v>113</v>
      </c>
      <c r="K8" s="272">
        <v>161</v>
      </c>
      <c r="L8" s="272">
        <v>169</v>
      </c>
      <c r="M8" s="272">
        <v>170</v>
      </c>
      <c r="N8" s="272">
        <v>146</v>
      </c>
      <c r="O8" s="272">
        <v>184</v>
      </c>
      <c r="P8" s="272">
        <v>181</v>
      </c>
      <c r="Q8" s="273">
        <v>145</v>
      </c>
      <c r="AV8" s="212" t="s">
        <v>63</v>
      </c>
      <c r="AW8" s="451">
        <v>17.754594685166772</v>
      </c>
      <c r="AX8" s="452">
        <v>16.4914859948498</v>
      </c>
      <c r="AY8" s="452">
        <v>10.401387391140547</v>
      </c>
      <c r="AZ8" s="452">
        <v>3.437346632138075</v>
      </c>
      <c r="BA8" s="452">
        <v>7.394625912838575</v>
      </c>
      <c r="BB8" s="452">
        <v>6.4835543301063652</v>
      </c>
      <c r="BC8" s="452">
        <v>11.755168034352399</v>
      </c>
      <c r="BD8" s="452">
        <v>8.1483994991190727</v>
      </c>
      <c r="BE8" s="452">
        <v>16.539018491305995</v>
      </c>
      <c r="BF8" s="452">
        <v>15.525244766602993</v>
      </c>
      <c r="BG8" s="452">
        <v>16.952285601903903</v>
      </c>
      <c r="BH8" s="452">
        <v>37.263443515735133</v>
      </c>
      <c r="BI8" s="452">
        <v>21.42256772492582</v>
      </c>
      <c r="BJ8" s="452">
        <v>30.884774004119084</v>
      </c>
      <c r="BK8" s="453">
        <v>14.070864776071573</v>
      </c>
    </row>
    <row r="9" spans="1:63" ht="11.25" customHeight="1" x14ac:dyDescent="0.2">
      <c r="B9" s="212" t="s">
        <v>64</v>
      </c>
      <c r="C9" s="274">
        <v>195</v>
      </c>
      <c r="D9" s="275">
        <v>267</v>
      </c>
      <c r="E9" s="275">
        <v>217</v>
      </c>
      <c r="F9" s="275">
        <v>145</v>
      </c>
      <c r="G9" s="275">
        <v>213</v>
      </c>
      <c r="H9" s="275">
        <v>226</v>
      </c>
      <c r="I9" s="275">
        <v>265</v>
      </c>
      <c r="J9" s="275">
        <v>275</v>
      </c>
      <c r="K9" s="275">
        <v>329</v>
      </c>
      <c r="L9" s="275">
        <v>347</v>
      </c>
      <c r="M9" s="275">
        <v>342</v>
      </c>
      <c r="N9" s="275">
        <v>388</v>
      </c>
      <c r="O9" s="275">
        <v>475</v>
      </c>
      <c r="P9" s="275">
        <v>443</v>
      </c>
      <c r="Q9" s="276">
        <v>332</v>
      </c>
      <c r="AV9" s="212" t="s">
        <v>64</v>
      </c>
      <c r="AW9" s="454">
        <v>24.812732991218539</v>
      </c>
      <c r="AX9" s="415">
        <v>31.043990270379894</v>
      </c>
      <c r="AY9" s="415">
        <v>46.87949812523275</v>
      </c>
      <c r="AZ9" s="415">
        <v>8.3484644411034097</v>
      </c>
      <c r="BA9" s="415">
        <v>22.72306044905692</v>
      </c>
      <c r="BB9" s="415">
        <v>21.284931691226063</v>
      </c>
      <c r="BC9" s="415">
        <v>27.165265575706783</v>
      </c>
      <c r="BD9" s="415">
        <v>22.38468715123663</v>
      </c>
      <c r="BE9" s="415">
        <v>36.265114260260326</v>
      </c>
      <c r="BF9" s="415">
        <v>49.005710609351581</v>
      </c>
      <c r="BG9" s="415">
        <v>38.655065165184958</v>
      </c>
      <c r="BH9" s="415">
        <v>47.740465242692814</v>
      </c>
      <c r="BI9" s="415">
        <v>48.986879384762368</v>
      </c>
      <c r="BJ9" s="415">
        <v>49.947904001354836</v>
      </c>
      <c r="BK9" s="416">
        <v>59.513041425163422</v>
      </c>
    </row>
    <row r="10" spans="1:63" ht="11.25" customHeight="1" x14ac:dyDescent="0.2">
      <c r="B10" s="212" t="s">
        <v>65</v>
      </c>
      <c r="C10" s="271">
        <v>189</v>
      </c>
      <c r="D10" s="272">
        <v>215</v>
      </c>
      <c r="E10" s="272">
        <v>164</v>
      </c>
      <c r="F10" s="272">
        <v>117</v>
      </c>
      <c r="G10" s="272">
        <v>182</v>
      </c>
      <c r="H10" s="272">
        <v>215</v>
      </c>
      <c r="I10" s="272">
        <v>214</v>
      </c>
      <c r="J10" s="272">
        <v>233</v>
      </c>
      <c r="K10" s="272">
        <v>249</v>
      </c>
      <c r="L10" s="272">
        <v>268</v>
      </c>
      <c r="M10" s="272">
        <v>293</v>
      </c>
      <c r="N10" s="272">
        <v>299</v>
      </c>
      <c r="O10" s="272">
        <v>345</v>
      </c>
      <c r="P10" s="272">
        <v>352</v>
      </c>
      <c r="Q10" s="273">
        <v>291</v>
      </c>
      <c r="AV10" s="212" t="s">
        <v>65</v>
      </c>
      <c r="AW10" s="451">
        <v>27.266979238377097</v>
      </c>
      <c r="AX10" s="452">
        <v>30.657448626519077</v>
      </c>
      <c r="AY10" s="452">
        <v>15.001088979251278</v>
      </c>
      <c r="AZ10" s="452">
        <v>7.3374813822132188</v>
      </c>
      <c r="BA10" s="452">
        <v>21.260120083682853</v>
      </c>
      <c r="BB10" s="452">
        <v>20.623267295637937</v>
      </c>
      <c r="BC10" s="452">
        <v>20.717762030074525</v>
      </c>
      <c r="BD10" s="452">
        <v>21.246710784897015</v>
      </c>
      <c r="BE10" s="452">
        <v>29.962359060643635</v>
      </c>
      <c r="BF10" s="452">
        <v>25.984904030676912</v>
      </c>
      <c r="BG10" s="452">
        <v>108.42030296715527</v>
      </c>
      <c r="BH10" s="452">
        <v>49.928624493713627</v>
      </c>
      <c r="BI10" s="452">
        <v>39.370569853094672</v>
      </c>
      <c r="BJ10" s="452">
        <v>57.462411230463864</v>
      </c>
      <c r="BK10" s="453">
        <v>43.010561187241251</v>
      </c>
    </row>
    <row r="11" spans="1:63" ht="11.25" customHeight="1" x14ac:dyDescent="0.2">
      <c r="B11" s="212" t="s">
        <v>66</v>
      </c>
      <c r="C11" s="274">
        <v>437</v>
      </c>
      <c r="D11" s="275">
        <v>553</v>
      </c>
      <c r="E11" s="275">
        <v>418</v>
      </c>
      <c r="F11" s="275">
        <v>277</v>
      </c>
      <c r="G11" s="275">
        <v>448</v>
      </c>
      <c r="H11" s="275">
        <v>493</v>
      </c>
      <c r="I11" s="275">
        <v>552</v>
      </c>
      <c r="J11" s="275">
        <v>516</v>
      </c>
      <c r="K11" s="275">
        <v>660</v>
      </c>
      <c r="L11" s="275">
        <v>700</v>
      </c>
      <c r="M11" s="275">
        <v>668</v>
      </c>
      <c r="N11" s="275">
        <v>748</v>
      </c>
      <c r="O11" s="275">
        <v>879</v>
      </c>
      <c r="P11" s="275">
        <v>875</v>
      </c>
      <c r="Q11" s="276">
        <v>719</v>
      </c>
      <c r="AV11" s="212" t="s">
        <v>66</v>
      </c>
      <c r="AW11" s="454">
        <v>76.16621747339066</v>
      </c>
      <c r="AX11" s="415">
        <v>191.53328387858579</v>
      </c>
      <c r="AY11" s="415">
        <v>37.304938022438307</v>
      </c>
      <c r="AZ11" s="415">
        <v>17.777354617503679</v>
      </c>
      <c r="BA11" s="415">
        <v>42.542593107566404</v>
      </c>
      <c r="BB11" s="415">
        <v>48.284036500841076</v>
      </c>
      <c r="BC11" s="415">
        <v>55.090298313607967</v>
      </c>
      <c r="BD11" s="415">
        <v>82.675283188652955</v>
      </c>
      <c r="BE11" s="415">
        <v>90.370300001689827</v>
      </c>
      <c r="BF11" s="415">
        <v>82.854776741882176</v>
      </c>
      <c r="BG11" s="415">
        <v>77.778497620429505</v>
      </c>
      <c r="BH11" s="415">
        <v>89.134622554559968</v>
      </c>
      <c r="BI11" s="415">
        <v>106.84366337768567</v>
      </c>
      <c r="BJ11" s="415">
        <v>141.83107295307477</v>
      </c>
      <c r="BK11" s="416">
        <v>88.675758574601048</v>
      </c>
    </row>
    <row r="12" spans="1:63" ht="11.25" customHeight="1" x14ac:dyDescent="0.2">
      <c r="B12" s="212" t="s">
        <v>67</v>
      </c>
      <c r="C12" s="271">
        <v>465</v>
      </c>
      <c r="D12" s="272">
        <v>552</v>
      </c>
      <c r="E12" s="272">
        <v>435</v>
      </c>
      <c r="F12" s="272">
        <v>295</v>
      </c>
      <c r="G12" s="272">
        <v>449</v>
      </c>
      <c r="H12" s="272">
        <v>574</v>
      </c>
      <c r="I12" s="272">
        <v>627</v>
      </c>
      <c r="J12" s="272">
        <v>627</v>
      </c>
      <c r="K12" s="272">
        <v>779</v>
      </c>
      <c r="L12" s="272">
        <v>687</v>
      </c>
      <c r="M12" s="272">
        <v>741</v>
      </c>
      <c r="N12" s="272">
        <v>819</v>
      </c>
      <c r="O12" s="272">
        <v>867</v>
      </c>
      <c r="P12" s="272">
        <v>830</v>
      </c>
      <c r="Q12" s="273">
        <v>632</v>
      </c>
      <c r="AV12" s="212" t="s">
        <v>67</v>
      </c>
      <c r="AW12" s="451">
        <v>119.18085064549967</v>
      </c>
      <c r="AX12" s="452">
        <v>151.08705248277866</v>
      </c>
      <c r="AY12" s="452">
        <v>51.393857120172463</v>
      </c>
      <c r="AZ12" s="452">
        <v>17.773288205515112</v>
      </c>
      <c r="BA12" s="452">
        <v>47.209832769703091</v>
      </c>
      <c r="BB12" s="452">
        <v>80.69637469725356</v>
      </c>
      <c r="BC12" s="452">
        <v>75.579983487536111</v>
      </c>
      <c r="BD12" s="452">
        <v>110.40907421739995</v>
      </c>
      <c r="BE12" s="452">
        <v>108.09609951532339</v>
      </c>
      <c r="BF12" s="452">
        <v>75.37167001213632</v>
      </c>
      <c r="BG12" s="452">
        <v>103.25715324816306</v>
      </c>
      <c r="BH12" s="452">
        <v>118.11688598827011</v>
      </c>
      <c r="BI12" s="452">
        <v>185.48426422343337</v>
      </c>
      <c r="BJ12" s="452">
        <v>111.08276065478259</v>
      </c>
      <c r="BK12" s="453">
        <v>80.417360862006333</v>
      </c>
    </row>
    <row r="13" spans="1:63" ht="11.25" customHeight="1" x14ac:dyDescent="0.2">
      <c r="B13" s="212" t="s">
        <v>68</v>
      </c>
      <c r="C13" s="274">
        <v>401</v>
      </c>
      <c r="D13" s="275">
        <v>527</v>
      </c>
      <c r="E13" s="275">
        <v>371</v>
      </c>
      <c r="F13" s="275">
        <v>293</v>
      </c>
      <c r="G13" s="275">
        <v>432</v>
      </c>
      <c r="H13" s="275">
        <v>421</v>
      </c>
      <c r="I13" s="275">
        <v>573</v>
      </c>
      <c r="J13" s="275">
        <v>451</v>
      </c>
      <c r="K13" s="275">
        <v>590</v>
      </c>
      <c r="L13" s="275">
        <v>673</v>
      </c>
      <c r="M13" s="275">
        <v>642</v>
      </c>
      <c r="N13" s="275">
        <v>735</v>
      </c>
      <c r="O13" s="275">
        <v>819</v>
      </c>
      <c r="P13" s="275">
        <v>805</v>
      </c>
      <c r="Q13" s="276">
        <v>674</v>
      </c>
      <c r="AV13" s="212" t="s">
        <v>68</v>
      </c>
      <c r="AW13" s="454">
        <v>52.328728471863549</v>
      </c>
      <c r="AX13" s="415">
        <v>132.54800476222081</v>
      </c>
      <c r="AY13" s="415">
        <v>36.741994115566456</v>
      </c>
      <c r="AZ13" s="415">
        <v>22.83128359422885</v>
      </c>
      <c r="BA13" s="415">
        <v>46.821710661095224</v>
      </c>
      <c r="BB13" s="415">
        <v>57.192127865496715</v>
      </c>
      <c r="BC13" s="415">
        <v>52.857560434693504</v>
      </c>
      <c r="BD13" s="415">
        <v>42.522091193666391</v>
      </c>
      <c r="BE13" s="415">
        <v>78.971604739235062</v>
      </c>
      <c r="BF13" s="415">
        <v>65.178292284948199</v>
      </c>
      <c r="BG13" s="415">
        <v>76.491798024331715</v>
      </c>
      <c r="BH13" s="415">
        <v>84.285457294794725</v>
      </c>
      <c r="BI13" s="415">
        <v>90.420937783693887</v>
      </c>
      <c r="BJ13" s="415">
        <v>106.62418270495533</v>
      </c>
      <c r="BK13" s="416">
        <v>93.163715153204294</v>
      </c>
    </row>
    <row r="14" spans="1:63" ht="11.25" customHeight="1" x14ac:dyDescent="0.2">
      <c r="B14" s="210" t="s">
        <v>69</v>
      </c>
      <c r="C14" s="277">
        <v>466</v>
      </c>
      <c r="D14" s="278">
        <v>514</v>
      </c>
      <c r="E14" s="278">
        <v>457</v>
      </c>
      <c r="F14" s="278">
        <v>296</v>
      </c>
      <c r="G14" s="278">
        <v>402</v>
      </c>
      <c r="H14" s="278">
        <v>489</v>
      </c>
      <c r="I14" s="278">
        <v>556</v>
      </c>
      <c r="J14" s="278">
        <v>532</v>
      </c>
      <c r="K14" s="278">
        <v>633</v>
      </c>
      <c r="L14" s="278">
        <v>708</v>
      </c>
      <c r="M14" s="278">
        <v>721</v>
      </c>
      <c r="N14" s="278">
        <v>789</v>
      </c>
      <c r="O14" s="278">
        <v>945</v>
      </c>
      <c r="P14" s="278">
        <v>913</v>
      </c>
      <c r="Q14" s="279">
        <v>711</v>
      </c>
      <c r="AV14" s="210" t="s">
        <v>69</v>
      </c>
      <c r="AW14" s="455">
        <v>47.409035985109405</v>
      </c>
      <c r="AX14" s="456">
        <v>66.818251754765058</v>
      </c>
      <c r="AY14" s="456">
        <v>36.962456050289447</v>
      </c>
      <c r="AZ14" s="456">
        <v>29.438401860010757</v>
      </c>
      <c r="BA14" s="456">
        <v>37.05386771542311</v>
      </c>
      <c r="BB14" s="456">
        <v>47.244629887442535</v>
      </c>
      <c r="BC14" s="456">
        <v>62.939434976875546</v>
      </c>
      <c r="BD14" s="456">
        <v>54.455721697104678</v>
      </c>
      <c r="BE14" s="456">
        <v>72.282787249432872</v>
      </c>
      <c r="BF14" s="456">
        <v>74.759662838786923</v>
      </c>
      <c r="BG14" s="456">
        <v>76.844611224732418</v>
      </c>
      <c r="BH14" s="456">
        <v>79.65584426129638</v>
      </c>
      <c r="BI14" s="456">
        <v>110.34710952883044</v>
      </c>
      <c r="BJ14" s="456">
        <v>114.66786709865062</v>
      </c>
      <c r="BK14" s="457">
        <v>86.610016729579627</v>
      </c>
    </row>
    <row r="15" spans="1:63" ht="11.25" customHeight="1" x14ac:dyDescent="0.2">
      <c r="B15" s="211" t="s">
        <v>45</v>
      </c>
      <c r="C15" s="217"/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AV15" s="211" t="s">
        <v>45</v>
      </c>
      <c r="AW15" s="217"/>
      <c r="AX15" s="217"/>
      <c r="AY15" s="217"/>
      <c r="AZ15" s="217"/>
      <c r="BA15" s="217"/>
      <c r="BB15" s="217"/>
      <c r="BC15" s="217"/>
      <c r="BD15" s="217"/>
      <c r="BE15" s="217"/>
      <c r="BF15" s="217"/>
      <c r="BG15" s="217"/>
      <c r="BH15" s="217"/>
      <c r="BI15" s="217"/>
    </row>
    <row r="16" spans="1:63" ht="11.25" customHeight="1" x14ac:dyDescent="0.2">
      <c r="B16" s="280"/>
      <c r="C16" s="207">
        <v>2006</v>
      </c>
      <c r="D16" s="208">
        <v>2007</v>
      </c>
      <c r="E16" s="208">
        <v>2008</v>
      </c>
      <c r="F16" s="208">
        <v>2009</v>
      </c>
      <c r="G16" s="208">
        <v>2010</v>
      </c>
      <c r="H16" s="208">
        <v>2011</v>
      </c>
      <c r="I16" s="208">
        <v>2012</v>
      </c>
      <c r="J16" s="208">
        <v>2013</v>
      </c>
      <c r="K16" s="208">
        <v>2014</v>
      </c>
      <c r="L16" s="208">
        <v>2015</v>
      </c>
      <c r="M16" s="208">
        <v>2016</v>
      </c>
      <c r="N16" s="208">
        <v>2017</v>
      </c>
      <c r="O16" s="208">
        <v>2018</v>
      </c>
      <c r="P16" s="208">
        <v>2019</v>
      </c>
      <c r="Q16" s="367">
        <v>2020</v>
      </c>
      <c r="AV16" s="280"/>
      <c r="AW16" s="207">
        <v>2006</v>
      </c>
      <c r="AX16" s="208">
        <v>2007</v>
      </c>
      <c r="AY16" s="208">
        <v>2008</v>
      </c>
      <c r="AZ16" s="208">
        <v>2009</v>
      </c>
      <c r="BA16" s="208">
        <v>2010</v>
      </c>
      <c r="BB16" s="208">
        <v>2011</v>
      </c>
      <c r="BC16" s="208">
        <v>2012</v>
      </c>
      <c r="BD16" s="208">
        <v>2013</v>
      </c>
      <c r="BE16" s="208">
        <v>2014</v>
      </c>
      <c r="BF16" s="208">
        <v>2015</v>
      </c>
      <c r="BG16" s="208">
        <v>2016</v>
      </c>
      <c r="BH16" s="208">
        <v>2017</v>
      </c>
      <c r="BI16" s="208">
        <v>2018</v>
      </c>
      <c r="BJ16" s="208">
        <v>2019</v>
      </c>
      <c r="BK16" s="367">
        <v>2020</v>
      </c>
    </row>
    <row r="17" spans="2:92" ht="11.25" customHeight="1" x14ac:dyDescent="0.2">
      <c r="B17" s="209" t="s">
        <v>62</v>
      </c>
      <c r="C17" s="236">
        <f>C7/SUM(C$7:C$14)</f>
        <v>0.18507787033683448</v>
      </c>
      <c r="D17" s="237">
        <f t="shared" ref="D17:O17" si="0">D7/SUM(D$7:D$14)</f>
        <v>0.19947582993593477</v>
      </c>
      <c r="E17" s="237">
        <f t="shared" si="0"/>
        <v>0.2011812476928756</v>
      </c>
      <c r="F17" s="237">
        <f t="shared" si="0"/>
        <v>0.19838709677419356</v>
      </c>
      <c r="G17" s="237">
        <f t="shared" si="0"/>
        <v>0.19002548234437569</v>
      </c>
      <c r="H17" s="237">
        <f t="shared" si="0"/>
        <v>0.18788467768059605</v>
      </c>
      <c r="I17" s="237">
        <f t="shared" si="0"/>
        <v>0.17340546697038725</v>
      </c>
      <c r="J17" s="237">
        <f t="shared" si="0"/>
        <v>0.18024470307370935</v>
      </c>
      <c r="K17" s="237">
        <f t="shared" si="0"/>
        <v>0.1846080076720211</v>
      </c>
      <c r="L17" s="237">
        <f t="shared" si="0"/>
        <v>0.1888559031742407</v>
      </c>
      <c r="M17" s="237">
        <f t="shared" si="0"/>
        <v>0.19291516245487364</v>
      </c>
      <c r="N17" s="237">
        <f t="shared" si="0"/>
        <v>0.18992568125516102</v>
      </c>
      <c r="O17" s="237">
        <f t="shared" si="0"/>
        <v>0.1822463768115942</v>
      </c>
      <c r="P17" s="237">
        <f t="shared" ref="P17:Q24" si="1">P7/SUM(P$7:P$14)</f>
        <v>0.19314013206162875</v>
      </c>
      <c r="Q17" s="238">
        <f t="shared" si="1"/>
        <v>0.18587360594795538</v>
      </c>
      <c r="AV17" s="209" t="s">
        <v>62</v>
      </c>
      <c r="AW17" s="236">
        <f>AW7/SUM(AW$7:AW$14)</f>
        <v>0.17154000281256571</v>
      </c>
      <c r="AX17" s="237">
        <f t="shared" ref="AX17:BI17" si="2">AX7/SUM(AX$7:AX$14)</f>
        <v>0.18620128487809315</v>
      </c>
      <c r="AY17" s="237">
        <f t="shared" si="2"/>
        <v>0.28048387140527875</v>
      </c>
      <c r="AZ17" s="237">
        <f t="shared" si="2"/>
        <v>0.20485045002384572</v>
      </c>
      <c r="BA17" s="237">
        <f t="shared" si="2"/>
        <v>0.18840062850546552</v>
      </c>
      <c r="BB17" s="237">
        <f t="shared" si="2"/>
        <v>0.16231048745509968</v>
      </c>
      <c r="BC17" s="237">
        <f t="shared" si="2"/>
        <v>0.18165002898110424</v>
      </c>
      <c r="BD17" s="237">
        <f t="shared" si="2"/>
        <v>0.19904918583780395</v>
      </c>
      <c r="BE17" s="237">
        <f t="shared" si="2"/>
        <v>0.17206279686409801</v>
      </c>
      <c r="BF17" s="237">
        <f t="shared" si="2"/>
        <v>0.2309386560426111</v>
      </c>
      <c r="BG17" s="237">
        <f t="shared" si="2"/>
        <v>0.15991083913589388</v>
      </c>
      <c r="BH17" s="237">
        <f t="shared" si="2"/>
        <v>0.19790562753586385</v>
      </c>
      <c r="BI17" s="237">
        <f t="shared" si="2"/>
        <v>0.18292770612179804</v>
      </c>
      <c r="BJ17" s="237">
        <f t="shared" ref="BJ17:BK24" si="3">BJ7/SUM(BJ$7:BJ$14)</f>
        <v>0.18927404734300662</v>
      </c>
      <c r="BK17" s="238">
        <f t="shared" si="3"/>
        <v>0.16568667749476357</v>
      </c>
    </row>
    <row r="18" spans="2:92" ht="11.25" customHeight="1" x14ac:dyDescent="0.2">
      <c r="B18" s="212" t="s">
        <v>63</v>
      </c>
      <c r="C18" s="223">
        <f t="shared" ref="C18:O24" si="4">C8/SUM(C$7:C$14)</f>
        <v>3.5132198478812021E-2</v>
      </c>
      <c r="D18" s="224">
        <f t="shared" si="4"/>
        <v>3.5235876528829355E-2</v>
      </c>
      <c r="E18" s="224">
        <f t="shared" si="4"/>
        <v>3.7652270210409747E-2</v>
      </c>
      <c r="F18" s="224">
        <f t="shared" si="4"/>
        <v>3.6559139784946237E-2</v>
      </c>
      <c r="G18" s="224">
        <f t="shared" si="4"/>
        <v>3.6039315617036764E-2</v>
      </c>
      <c r="H18" s="224">
        <f t="shared" si="4"/>
        <v>2.8830579850988015E-2</v>
      </c>
      <c r="I18" s="224">
        <f t="shared" si="4"/>
        <v>3.3029612756264239E-2</v>
      </c>
      <c r="J18" s="224">
        <f t="shared" si="4"/>
        <v>3.3721277230677409E-2</v>
      </c>
      <c r="K18" s="224">
        <f t="shared" si="4"/>
        <v>3.8599856149604414E-2</v>
      </c>
      <c r="L18" s="224">
        <f t="shared" si="4"/>
        <v>3.8593286138387757E-2</v>
      </c>
      <c r="M18" s="224">
        <f t="shared" si="4"/>
        <v>3.8357400722021658E-2</v>
      </c>
      <c r="N18" s="224">
        <f t="shared" si="4"/>
        <v>3.014037985136251E-2</v>
      </c>
      <c r="O18" s="224">
        <f t="shared" si="4"/>
        <v>3.3333333333333333E-2</v>
      </c>
      <c r="P18" s="224">
        <f t="shared" si="1"/>
        <v>3.3198826118855468E-2</v>
      </c>
      <c r="Q18" s="225">
        <f t="shared" si="1"/>
        <v>3.3689591078066912E-2</v>
      </c>
      <c r="AV18" s="212" t="s">
        <v>63</v>
      </c>
      <c r="AW18" s="223">
        <f t="shared" ref="AW18:BI18" si="5">AW8/SUM(AW$7:AW$14)</f>
        <v>4.0307481497048624E-2</v>
      </c>
      <c r="AX18" s="224">
        <f t="shared" si="5"/>
        <v>2.1640105370320812E-2</v>
      </c>
      <c r="AY18" s="224">
        <f t="shared" si="5"/>
        <v>3.1889379288285828E-2</v>
      </c>
      <c r="AZ18" s="224">
        <f t="shared" si="5"/>
        <v>2.5557434926275852E-2</v>
      </c>
      <c r="BA18" s="224">
        <f t="shared" si="5"/>
        <v>2.667252781002909E-2</v>
      </c>
      <c r="BB18" s="224">
        <f t="shared" si="5"/>
        <v>1.9272652628010215E-2</v>
      </c>
      <c r="BC18" s="224">
        <f t="shared" si="5"/>
        <v>3.1426558076794189E-2</v>
      </c>
      <c r="BD18" s="224">
        <f t="shared" si="5"/>
        <v>1.9092059574304401E-2</v>
      </c>
      <c r="BE18" s="224">
        <f t="shared" si="5"/>
        <v>3.1661667846635599E-2</v>
      </c>
      <c r="BF18" s="224">
        <f t="shared" si="5"/>
        <v>3.0718991404441537E-2</v>
      </c>
      <c r="BG18" s="224">
        <f t="shared" si="5"/>
        <v>2.8574316939242766E-2</v>
      </c>
      <c r="BH18" s="224">
        <f t="shared" si="5"/>
        <v>5.9054142882299113E-2</v>
      </c>
      <c r="BI18" s="224">
        <f t="shared" si="5"/>
        <v>2.9033809253684945E-2</v>
      </c>
      <c r="BJ18" s="224">
        <f t="shared" si="3"/>
        <v>4.0880078473768656E-2</v>
      </c>
      <c r="BK18" s="225">
        <f t="shared" si="3"/>
        <v>2.5221236373487169E-2</v>
      </c>
    </row>
    <row r="19" spans="2:92" ht="11.25" customHeight="1" x14ac:dyDescent="0.2">
      <c r="B19" s="212" t="s">
        <v>64</v>
      </c>
      <c r="C19" s="239">
        <f t="shared" si="4"/>
        <v>7.0626584570807685E-2</v>
      </c>
      <c r="D19" s="240">
        <f t="shared" si="4"/>
        <v>7.7751892836342457E-2</v>
      </c>
      <c r="E19" s="240">
        <f t="shared" si="4"/>
        <v>8.0103359173126609E-2</v>
      </c>
      <c r="F19" s="240">
        <f t="shared" si="4"/>
        <v>7.7956989247311828E-2</v>
      </c>
      <c r="G19" s="240">
        <f t="shared" si="4"/>
        <v>7.753913360029123E-2</v>
      </c>
      <c r="H19" s="240">
        <f t="shared" si="4"/>
        <v>7.3210236475542603E-2</v>
      </c>
      <c r="I19" s="240">
        <f t="shared" si="4"/>
        <v>7.5455580865603639E-2</v>
      </c>
      <c r="J19" s="240">
        <f t="shared" si="4"/>
        <v>8.2065055207400775E-2</v>
      </c>
      <c r="K19" s="240">
        <f t="shared" si="4"/>
        <v>7.8877966914409015E-2</v>
      </c>
      <c r="L19" s="240">
        <f t="shared" si="4"/>
        <v>7.9241836035624569E-2</v>
      </c>
      <c r="M19" s="240">
        <f t="shared" si="4"/>
        <v>7.7166064981949459E-2</v>
      </c>
      <c r="N19" s="240">
        <f t="shared" si="4"/>
        <v>8.0099091659785307E-2</v>
      </c>
      <c r="O19" s="240">
        <f t="shared" si="4"/>
        <v>8.6050724637681153E-2</v>
      </c>
      <c r="P19" s="240">
        <f t="shared" si="1"/>
        <v>8.1254585473220842E-2</v>
      </c>
      <c r="Q19" s="241">
        <f t="shared" si="1"/>
        <v>7.7137546468401486E-2</v>
      </c>
      <c r="AV19" s="212" t="s">
        <v>64</v>
      </c>
      <c r="AW19" s="239">
        <f t="shared" ref="AW19:BI19" si="6">AW9/SUM(AW$7:AW$14)</f>
        <v>5.6331264873668088E-2</v>
      </c>
      <c r="AX19" s="240">
        <f t="shared" si="6"/>
        <v>4.0735881580109448E-2</v>
      </c>
      <c r="AY19" s="240">
        <f t="shared" si="6"/>
        <v>0.14372679723796963</v>
      </c>
      <c r="AZ19" s="240">
        <f t="shared" si="6"/>
        <v>6.2072685568843031E-2</v>
      </c>
      <c r="BA19" s="240">
        <f t="shared" si="6"/>
        <v>8.1962423643927959E-2</v>
      </c>
      <c r="BB19" s="240">
        <f t="shared" si="6"/>
        <v>6.327040290093415E-2</v>
      </c>
      <c r="BC19" s="240">
        <f t="shared" si="6"/>
        <v>7.2624295441091807E-2</v>
      </c>
      <c r="BD19" s="240">
        <f t="shared" si="6"/>
        <v>5.2448309718955137E-2</v>
      </c>
      <c r="BE19" s="240">
        <f t="shared" si="6"/>
        <v>6.9424555195474746E-2</v>
      </c>
      <c r="BF19" s="240">
        <f t="shared" si="6"/>
        <v>9.6965041492650908E-2</v>
      </c>
      <c r="BG19" s="240">
        <f t="shared" si="6"/>
        <v>6.5155938808217517E-2</v>
      </c>
      <c r="BH19" s="240">
        <f t="shared" si="6"/>
        <v>7.5657856325568235E-2</v>
      </c>
      <c r="BI19" s="240">
        <f t="shared" si="6"/>
        <v>6.6391467645384089E-2</v>
      </c>
      <c r="BJ19" s="240">
        <f t="shared" si="3"/>
        <v>6.6112649388443828E-2</v>
      </c>
      <c r="BK19" s="241">
        <f t="shared" si="3"/>
        <v>0.10667379077096359</v>
      </c>
    </row>
    <row r="20" spans="2:92" ht="11.25" customHeight="1" x14ac:dyDescent="0.2">
      <c r="B20" s="212" t="s">
        <v>65</v>
      </c>
      <c r="C20" s="223">
        <f t="shared" si="4"/>
        <v>6.8453458891705898E-2</v>
      </c>
      <c r="D20" s="224">
        <f t="shared" si="4"/>
        <v>6.260920209668025E-2</v>
      </c>
      <c r="E20" s="224">
        <f t="shared" si="4"/>
        <v>6.0538944259874494E-2</v>
      </c>
      <c r="F20" s="224">
        <f t="shared" si="4"/>
        <v>6.2903225806451607E-2</v>
      </c>
      <c r="G20" s="224">
        <f t="shared" si="4"/>
        <v>6.6254095376774666E-2</v>
      </c>
      <c r="H20" s="224">
        <f t="shared" si="4"/>
        <v>6.964690638160026E-2</v>
      </c>
      <c r="I20" s="224">
        <f t="shared" si="4"/>
        <v>6.0933940774487473E-2</v>
      </c>
      <c r="J20" s="224">
        <f t="shared" si="4"/>
        <v>6.9531483139361389E-2</v>
      </c>
      <c r="K20" s="224">
        <f t="shared" si="4"/>
        <v>5.9697914169263969E-2</v>
      </c>
      <c r="L20" s="224">
        <f t="shared" si="4"/>
        <v>6.1201187485727337E-2</v>
      </c>
      <c r="M20" s="224">
        <f t="shared" si="4"/>
        <v>6.6110108303249093E-2</v>
      </c>
      <c r="N20" s="224">
        <f t="shared" si="4"/>
        <v>6.1725846407927332E-2</v>
      </c>
      <c r="O20" s="224">
        <f t="shared" si="4"/>
        <v>6.25E-2</v>
      </c>
      <c r="P20" s="224">
        <f t="shared" si="1"/>
        <v>6.4563462949376371E-2</v>
      </c>
      <c r="Q20" s="225">
        <f t="shared" si="1"/>
        <v>6.7611524163568776E-2</v>
      </c>
      <c r="AV20" s="212" t="s">
        <v>65</v>
      </c>
      <c r="AW20" s="223">
        <f t="shared" ref="AW20:BI20" si="7">AW10/SUM(AW$7:AW$14)</f>
        <v>6.190303302443257E-2</v>
      </c>
      <c r="AX20" s="224">
        <f t="shared" si="7"/>
        <v>4.0228662163631315E-2</v>
      </c>
      <c r="AY20" s="224">
        <f t="shared" si="7"/>
        <v>4.5991500768842432E-2</v>
      </c>
      <c r="AZ20" s="224">
        <f t="shared" si="7"/>
        <v>5.4555802197938506E-2</v>
      </c>
      <c r="BA20" s="224">
        <f t="shared" si="7"/>
        <v>7.6685575559955699E-2</v>
      </c>
      <c r="BB20" s="224">
        <f t="shared" si="7"/>
        <v>6.1303576156955419E-2</v>
      </c>
      <c r="BC20" s="224">
        <f t="shared" si="7"/>
        <v>5.5387379385530615E-2</v>
      </c>
      <c r="BD20" s="224">
        <f t="shared" si="7"/>
        <v>4.9781980879450488E-2</v>
      </c>
      <c r="BE20" s="224">
        <f t="shared" si="7"/>
        <v>5.7358800401511673E-2</v>
      </c>
      <c r="BF20" s="224">
        <f t="shared" si="7"/>
        <v>5.1414973197762941E-2</v>
      </c>
      <c r="BG20" s="224">
        <f t="shared" si="7"/>
        <v>0.18275034838277374</v>
      </c>
      <c r="BH20" s="224">
        <f t="shared" si="7"/>
        <v>7.9125594593086171E-2</v>
      </c>
      <c r="BI20" s="224">
        <f t="shared" si="7"/>
        <v>5.33585716708284E-2</v>
      </c>
      <c r="BJ20" s="224">
        <f t="shared" si="3"/>
        <v>7.6059092421399438E-2</v>
      </c>
      <c r="BK20" s="225">
        <f t="shared" si="3"/>
        <v>7.7094019985501042E-2</v>
      </c>
    </row>
    <row r="21" spans="2:92" ht="11.25" customHeight="1" x14ac:dyDescent="0.2">
      <c r="B21" s="212" t="s">
        <v>66</v>
      </c>
      <c r="C21" s="239">
        <f t="shared" si="4"/>
        <v>0.15827598696124592</v>
      </c>
      <c r="D21" s="240">
        <f t="shared" si="4"/>
        <v>0.16103669190448455</v>
      </c>
      <c r="E21" s="240">
        <f t="shared" si="4"/>
        <v>0.15430047988187523</v>
      </c>
      <c r="F21" s="240">
        <f t="shared" si="4"/>
        <v>0.1489247311827957</v>
      </c>
      <c r="G21" s="240">
        <f t="shared" si="4"/>
        <v>0.1630870040043684</v>
      </c>
      <c r="H21" s="240">
        <f t="shared" si="4"/>
        <v>0.15970197602850664</v>
      </c>
      <c r="I21" s="240">
        <f t="shared" si="4"/>
        <v>0.15717539863325741</v>
      </c>
      <c r="J21" s="240">
        <f t="shared" si="4"/>
        <v>0.15398388540734109</v>
      </c>
      <c r="K21" s="240">
        <f t="shared" si="4"/>
        <v>0.15823543514744665</v>
      </c>
      <c r="L21" s="240">
        <f t="shared" si="4"/>
        <v>0.15985384791048185</v>
      </c>
      <c r="M21" s="240">
        <f t="shared" si="4"/>
        <v>0.15072202166064982</v>
      </c>
      <c r="N21" s="240">
        <f t="shared" si="4"/>
        <v>0.15441783649876134</v>
      </c>
      <c r="O21" s="240">
        <f t="shared" si="4"/>
        <v>0.15923913043478261</v>
      </c>
      <c r="P21" s="240">
        <f t="shared" si="1"/>
        <v>0.16049156272927367</v>
      </c>
      <c r="Q21" s="241">
        <f t="shared" si="1"/>
        <v>0.1670539033457249</v>
      </c>
      <c r="AV21" s="212" t="s">
        <v>66</v>
      </c>
      <c r="AW21" s="239">
        <f t="shared" ref="AW21:BI21" si="8">AW11/SUM(AW$7:AW$14)</f>
        <v>0.17291683960962456</v>
      </c>
      <c r="AX21" s="240">
        <f t="shared" si="8"/>
        <v>0.25132971318355196</v>
      </c>
      <c r="AY21" s="240">
        <f t="shared" si="8"/>
        <v>0.11437236910691426</v>
      </c>
      <c r="AZ21" s="240">
        <f t="shared" si="8"/>
        <v>0.13217857621638004</v>
      </c>
      <c r="BA21" s="240">
        <f t="shared" si="8"/>
        <v>0.15345177851420647</v>
      </c>
      <c r="BB21" s="240">
        <f t="shared" si="8"/>
        <v>0.1435264386754371</v>
      </c>
      <c r="BC21" s="240">
        <f t="shared" si="8"/>
        <v>0.14727977127686342</v>
      </c>
      <c r="BD21" s="240">
        <f t="shared" si="8"/>
        <v>0.19371183655525179</v>
      </c>
      <c r="BE21" s="240">
        <f t="shared" si="8"/>
        <v>0.17300146458862667</v>
      </c>
      <c r="BF21" s="240">
        <f t="shared" si="8"/>
        <v>0.16394042173337714</v>
      </c>
      <c r="BG21" s="240">
        <f t="shared" si="8"/>
        <v>0.13110134493101555</v>
      </c>
      <c r="BH21" s="240">
        <f t="shared" si="8"/>
        <v>0.14125824774820039</v>
      </c>
      <c r="BI21" s="240">
        <f t="shared" si="8"/>
        <v>0.14480423552883837</v>
      </c>
      <c r="BJ21" s="240">
        <f t="shared" si="3"/>
        <v>0.18773216185966649</v>
      </c>
      <c r="BK21" s="241">
        <f t="shared" si="3"/>
        <v>0.15894632655496985</v>
      </c>
    </row>
    <row r="22" spans="2:92" ht="11.25" customHeight="1" x14ac:dyDescent="0.2">
      <c r="B22" s="212" t="s">
        <v>67</v>
      </c>
      <c r="C22" s="223">
        <f t="shared" si="4"/>
        <v>0.16841724013038753</v>
      </c>
      <c r="D22" s="224">
        <f t="shared" si="4"/>
        <v>0.16074548631333721</v>
      </c>
      <c r="E22" s="224">
        <f t="shared" si="4"/>
        <v>0.16057585825027684</v>
      </c>
      <c r="F22" s="224">
        <f t="shared" si="4"/>
        <v>0.15860215053763441</v>
      </c>
      <c r="G22" s="224">
        <f t="shared" si="4"/>
        <v>0.16345103749544959</v>
      </c>
      <c r="H22" s="224">
        <f t="shared" si="4"/>
        <v>0.18594104308390022</v>
      </c>
      <c r="I22" s="224">
        <f t="shared" si="4"/>
        <v>0.17853075170842825</v>
      </c>
      <c r="J22" s="224">
        <f t="shared" si="4"/>
        <v>0.18710832587287377</v>
      </c>
      <c r="K22" s="224">
        <f t="shared" si="4"/>
        <v>0.18676576360584993</v>
      </c>
      <c r="L22" s="224">
        <f t="shared" si="4"/>
        <v>0.15688513359214432</v>
      </c>
      <c r="M22" s="224">
        <f t="shared" si="4"/>
        <v>0.16719314079422382</v>
      </c>
      <c r="N22" s="224">
        <f t="shared" si="4"/>
        <v>0.16907514450867053</v>
      </c>
      <c r="O22" s="224">
        <f>O12/SUM(O$7:O$14)</f>
        <v>0.15706521739130436</v>
      </c>
      <c r="P22" s="224">
        <f t="shared" si="1"/>
        <v>0.15223771093176816</v>
      </c>
      <c r="Q22" s="225">
        <f t="shared" si="1"/>
        <v>0.14684014869888476</v>
      </c>
      <c r="AV22" s="212" t="s">
        <v>67</v>
      </c>
      <c r="AW22" s="223">
        <f t="shared" ref="AW22:BH22" si="9">AW12/SUM(AW$7:AW$14)</f>
        <v>0.27057108412671543</v>
      </c>
      <c r="AX22" s="224">
        <f t="shared" si="9"/>
        <v>0.19825622365622964</v>
      </c>
      <c r="AY22" s="224">
        <f t="shared" si="9"/>
        <v>0.15756726878465352</v>
      </c>
      <c r="AZ22" s="224">
        <f t="shared" si="9"/>
        <v>0.13214834154094476</v>
      </c>
      <c r="BA22" s="224">
        <f t="shared" si="9"/>
        <v>0.17028658275606495</v>
      </c>
      <c r="BB22" s="224">
        <f t="shared" si="9"/>
        <v>0.23987355063228208</v>
      </c>
      <c r="BC22" s="224">
        <f t="shared" si="9"/>
        <v>0.20205740433254912</v>
      </c>
      <c r="BD22" s="224">
        <f t="shared" si="9"/>
        <v>0.25869333268825195</v>
      </c>
      <c r="BE22" s="224">
        <f t="shared" si="9"/>
        <v>0.20693506087862049</v>
      </c>
      <c r="BF22" s="224">
        <f t="shared" si="9"/>
        <v>0.14913398906417555</v>
      </c>
      <c r="BG22" s="224">
        <f t="shared" si="9"/>
        <v>0.17404748200004386</v>
      </c>
      <c r="BH22" s="224">
        <f t="shared" si="9"/>
        <v>0.18718859031420698</v>
      </c>
      <c r="BI22" s="224">
        <f>BI12/SUM(BI$7:BI$14)</f>
        <v>0.25138511947647074</v>
      </c>
      <c r="BJ22" s="224">
        <f t="shared" si="3"/>
        <v>0.14703270848103772</v>
      </c>
      <c r="BK22" s="225">
        <f t="shared" si="3"/>
        <v>0.14414361157686681</v>
      </c>
    </row>
    <row r="23" spans="2:92" ht="11.25" customHeight="1" x14ac:dyDescent="0.2">
      <c r="B23" s="212" t="s">
        <v>68</v>
      </c>
      <c r="C23" s="239">
        <f t="shared" si="4"/>
        <v>0.14523723288663529</v>
      </c>
      <c r="D23" s="240">
        <f t="shared" si="4"/>
        <v>0.15346534653465346</v>
      </c>
      <c r="E23" s="240">
        <f t="shared" si="4"/>
        <v>0.13695090439276486</v>
      </c>
      <c r="F23" s="240">
        <f t="shared" si="4"/>
        <v>0.15752688172043011</v>
      </c>
      <c r="G23" s="240">
        <f t="shared" si="4"/>
        <v>0.15726246814706954</v>
      </c>
      <c r="H23" s="240">
        <f t="shared" si="4"/>
        <v>0.13637836086815677</v>
      </c>
      <c r="I23" s="240">
        <f t="shared" si="4"/>
        <v>0.16315489749430523</v>
      </c>
      <c r="J23" s="240">
        <f t="shared" si="4"/>
        <v>0.13458669054013728</v>
      </c>
      <c r="K23" s="240">
        <f t="shared" si="4"/>
        <v>0.14145288899544473</v>
      </c>
      <c r="L23" s="240">
        <f t="shared" si="4"/>
        <v>0.1536880566339347</v>
      </c>
      <c r="M23" s="240">
        <f t="shared" si="4"/>
        <v>0.14485559566787004</v>
      </c>
      <c r="N23" s="240">
        <f t="shared" si="4"/>
        <v>0.15173410404624277</v>
      </c>
      <c r="O23" s="240">
        <f t="shared" si="4"/>
        <v>0.14836956521739131</v>
      </c>
      <c r="P23" s="240">
        <f t="shared" si="1"/>
        <v>0.14765223771093178</v>
      </c>
      <c r="Q23" s="241">
        <f t="shared" si="1"/>
        <v>0.15659851301115241</v>
      </c>
      <c r="AV23" s="212" t="s">
        <v>68</v>
      </c>
      <c r="AW23" s="239">
        <f t="shared" ref="AW23:BI23" si="10">AW13/SUM(AW$7:AW$14)</f>
        <v>0.11879962860576611</v>
      </c>
      <c r="AX23" s="240">
        <f t="shared" si="10"/>
        <v>0.17392931058947714</v>
      </c>
      <c r="AY23" s="240">
        <f t="shared" si="10"/>
        <v>0.11264645206439004</v>
      </c>
      <c r="AZ23" s="240">
        <f t="shared" si="10"/>
        <v>0.16975565957975641</v>
      </c>
      <c r="BA23" s="240">
        <f t="shared" si="10"/>
        <v>0.16888662042429142</v>
      </c>
      <c r="BB23" s="240">
        <f t="shared" si="10"/>
        <v>0.17000613510558471</v>
      </c>
      <c r="BC23" s="240">
        <f t="shared" si="10"/>
        <v>0.14131071439763276</v>
      </c>
      <c r="BD23" s="240">
        <f t="shared" si="10"/>
        <v>9.9631135952680167E-2</v>
      </c>
      <c r="BE23" s="240">
        <f t="shared" si="10"/>
        <v>0.15118023599065541</v>
      </c>
      <c r="BF23" s="240">
        <f t="shared" si="10"/>
        <v>0.12896488464803743</v>
      </c>
      <c r="BG23" s="240">
        <f t="shared" si="10"/>
        <v>0.12893251867785446</v>
      </c>
      <c r="BH23" s="240">
        <f t="shared" si="10"/>
        <v>0.1335734158837181</v>
      </c>
      <c r="BI23" s="240">
        <f t="shared" si="10"/>
        <v>0.12254666638754541</v>
      </c>
      <c r="BJ23" s="240">
        <f t="shared" si="3"/>
        <v>0.14113119155732498</v>
      </c>
      <c r="BK23" s="241">
        <f t="shared" si="3"/>
        <v>0.16699073715121046</v>
      </c>
    </row>
    <row r="24" spans="2:92" ht="11.25" customHeight="1" x14ac:dyDescent="0.2">
      <c r="B24" s="210" t="s">
        <v>69</v>
      </c>
      <c r="C24" s="230">
        <f t="shared" si="4"/>
        <v>0.16877942774357116</v>
      </c>
      <c r="D24" s="231">
        <f t="shared" si="4"/>
        <v>0.1496796738497379</v>
      </c>
      <c r="E24" s="231">
        <f t="shared" si="4"/>
        <v>0.1686969361387966</v>
      </c>
      <c r="F24" s="231">
        <f t="shared" si="4"/>
        <v>0.15913978494623657</v>
      </c>
      <c r="G24" s="231">
        <f t="shared" si="4"/>
        <v>0.14634146341463414</v>
      </c>
      <c r="H24" s="231">
        <f t="shared" si="4"/>
        <v>0.15840621963070942</v>
      </c>
      <c r="I24" s="231">
        <f t="shared" si="4"/>
        <v>0.15831435079726652</v>
      </c>
      <c r="J24" s="231">
        <f t="shared" si="4"/>
        <v>0.15875857952849895</v>
      </c>
      <c r="K24" s="231">
        <f t="shared" si="4"/>
        <v>0.15176216734596021</v>
      </c>
      <c r="L24" s="231">
        <f t="shared" si="4"/>
        <v>0.16168074902945878</v>
      </c>
      <c r="M24" s="231">
        <f t="shared" si="4"/>
        <v>0.16268050541516246</v>
      </c>
      <c r="N24" s="231">
        <f t="shared" si="4"/>
        <v>0.16288191577208919</v>
      </c>
      <c r="O24" s="231">
        <f t="shared" si="4"/>
        <v>0.17119565217391305</v>
      </c>
      <c r="P24" s="231">
        <f t="shared" si="1"/>
        <v>0.16746148202494499</v>
      </c>
      <c r="Q24" s="232">
        <f t="shared" si="1"/>
        <v>0.16519516728624536</v>
      </c>
      <c r="AV24" s="210" t="s">
        <v>69</v>
      </c>
      <c r="AW24" s="230">
        <f t="shared" ref="AW24:BI24" si="11">AW14/SUM(AW$7:AW$14)</f>
        <v>0.10763066545017892</v>
      </c>
      <c r="AX24" s="231">
        <f t="shared" si="11"/>
        <v>8.7678818578586712E-2</v>
      </c>
      <c r="AY24" s="231">
        <f t="shared" si="11"/>
        <v>0.11332236134366551</v>
      </c>
      <c r="AZ24" s="231">
        <f t="shared" si="11"/>
        <v>0.2188810499460157</v>
      </c>
      <c r="BA24" s="231">
        <f t="shared" si="11"/>
        <v>0.13365386278605884</v>
      </c>
      <c r="BB24" s="231">
        <f t="shared" si="11"/>
        <v>0.14043675644569661</v>
      </c>
      <c r="BC24" s="231">
        <f t="shared" si="11"/>
        <v>0.16826384810843401</v>
      </c>
      <c r="BD24" s="231">
        <f t="shared" si="11"/>
        <v>0.12759215879330202</v>
      </c>
      <c r="BE24" s="231">
        <f t="shared" si="11"/>
        <v>0.13837541823437749</v>
      </c>
      <c r="BF24" s="231">
        <f t="shared" si="11"/>
        <v>0.14792304241694337</v>
      </c>
      <c r="BG24" s="231">
        <f t="shared" si="11"/>
        <v>0.12952721112495824</v>
      </c>
      <c r="BH24" s="231">
        <f t="shared" si="11"/>
        <v>0.12623652471705718</v>
      </c>
      <c r="BI24" s="231">
        <f t="shared" si="11"/>
        <v>0.14955242391545001</v>
      </c>
      <c r="BJ24" s="231">
        <f t="shared" si="3"/>
        <v>0.15177807047535222</v>
      </c>
      <c r="BK24" s="232">
        <f t="shared" si="3"/>
        <v>0.15524360009223748</v>
      </c>
    </row>
    <row r="25" spans="2:92" ht="11.25" customHeight="1" x14ac:dyDescent="0.2">
      <c r="B25" s="211" t="s">
        <v>45</v>
      </c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AV25" s="211" t="s">
        <v>45</v>
      </c>
      <c r="AW25" s="217"/>
      <c r="AX25" s="217"/>
      <c r="AY25" s="217"/>
      <c r="AZ25" s="217"/>
      <c r="BA25" s="217"/>
      <c r="BB25" s="217"/>
      <c r="BC25" s="217"/>
      <c r="BD25" s="217"/>
      <c r="BE25" s="217"/>
      <c r="BF25" s="217"/>
      <c r="BG25" s="217"/>
      <c r="BH25" s="217"/>
    </row>
    <row r="26" spans="2:92" ht="11.25" customHeight="1" x14ac:dyDescent="0.2">
      <c r="B26" s="280"/>
    </row>
    <row r="27" spans="2:92" ht="11.25" customHeight="1" x14ac:dyDescent="0.2">
      <c r="B27" s="280"/>
    </row>
    <row r="28" spans="2:92" ht="11.25" customHeight="1" x14ac:dyDescent="0.25">
      <c r="B28" s="280"/>
      <c r="C28" s="215" t="s">
        <v>60</v>
      </c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156"/>
      <c r="AK28" s="156"/>
      <c r="AL28" s="156"/>
      <c r="AM28" s="156"/>
      <c r="AN28" s="206"/>
      <c r="AO28" s="206"/>
      <c r="AP28" s="206"/>
      <c r="AQ28" s="206"/>
      <c r="AR28" s="206"/>
      <c r="AS28" s="206"/>
      <c r="AT28" s="206"/>
      <c r="AU28" s="206"/>
      <c r="AV28" s="280"/>
      <c r="AW28" s="215" t="s">
        <v>61</v>
      </c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206"/>
      <c r="BN28" s="206"/>
      <c r="BO28" s="206"/>
      <c r="BP28" s="206"/>
      <c r="BQ28" s="206"/>
      <c r="BR28" s="206"/>
      <c r="BS28" s="206"/>
      <c r="BT28" s="206"/>
      <c r="BU28" s="206"/>
      <c r="BV28" s="206"/>
      <c r="BW28" s="206"/>
      <c r="BX28" s="206"/>
      <c r="BY28" s="206"/>
      <c r="BZ28" s="206"/>
      <c r="CA28" s="206"/>
      <c r="CB28" s="206"/>
      <c r="CC28" s="206"/>
      <c r="CD28" s="156"/>
      <c r="CE28" s="156"/>
      <c r="CF28" s="156"/>
      <c r="CG28" s="156"/>
      <c r="CH28" s="206"/>
    </row>
    <row r="29" spans="2:92" ht="11.25" customHeight="1" x14ac:dyDescent="0.2">
      <c r="B29" s="281"/>
      <c r="C29" s="611">
        <v>2010</v>
      </c>
      <c r="D29" s="610"/>
      <c r="E29" s="610"/>
      <c r="F29" s="610"/>
      <c r="G29" s="610">
        <v>2011</v>
      </c>
      <c r="H29" s="610"/>
      <c r="I29" s="610"/>
      <c r="J29" s="610"/>
      <c r="K29" s="610">
        <v>2012</v>
      </c>
      <c r="L29" s="610"/>
      <c r="M29" s="610"/>
      <c r="N29" s="610"/>
      <c r="O29" s="610">
        <v>2013</v>
      </c>
      <c r="P29" s="610"/>
      <c r="Q29" s="610"/>
      <c r="R29" s="610"/>
      <c r="S29" s="610">
        <v>2014</v>
      </c>
      <c r="T29" s="610"/>
      <c r="U29" s="610"/>
      <c r="V29" s="610"/>
      <c r="W29" s="610">
        <v>2015</v>
      </c>
      <c r="X29" s="610"/>
      <c r="Y29" s="610"/>
      <c r="Z29" s="610"/>
      <c r="AA29" s="610">
        <v>2016</v>
      </c>
      <c r="AB29" s="610"/>
      <c r="AC29" s="610"/>
      <c r="AD29" s="610"/>
      <c r="AE29" s="610">
        <v>2017</v>
      </c>
      <c r="AF29" s="610"/>
      <c r="AG29" s="610"/>
      <c r="AH29" s="610"/>
      <c r="AI29" s="610">
        <v>2018</v>
      </c>
      <c r="AJ29" s="610"/>
      <c r="AK29" s="610"/>
      <c r="AL29" s="610"/>
      <c r="AM29" s="609">
        <v>2019</v>
      </c>
      <c r="AN29" s="609"/>
      <c r="AO29" s="609"/>
      <c r="AP29" s="609"/>
      <c r="AQ29" s="606">
        <v>2020</v>
      </c>
      <c r="AR29" s="606"/>
      <c r="AS29" s="606"/>
      <c r="AT29" s="607"/>
      <c r="AU29" s="282"/>
      <c r="AV29" s="281"/>
      <c r="AW29" s="611">
        <v>2010</v>
      </c>
      <c r="AX29" s="610"/>
      <c r="AY29" s="610"/>
      <c r="AZ29" s="610"/>
      <c r="BA29" s="610">
        <v>2011</v>
      </c>
      <c r="BB29" s="610"/>
      <c r="BC29" s="610"/>
      <c r="BD29" s="610"/>
      <c r="BE29" s="610">
        <v>2012</v>
      </c>
      <c r="BF29" s="610"/>
      <c r="BG29" s="610"/>
      <c r="BH29" s="610"/>
      <c r="BI29" s="610">
        <v>2013</v>
      </c>
      <c r="BJ29" s="610"/>
      <c r="BK29" s="610"/>
      <c r="BL29" s="610"/>
      <c r="BM29" s="610">
        <v>2014</v>
      </c>
      <c r="BN29" s="610"/>
      <c r="BO29" s="610"/>
      <c r="BP29" s="610"/>
      <c r="BQ29" s="610">
        <v>2015</v>
      </c>
      <c r="BR29" s="610"/>
      <c r="BS29" s="610"/>
      <c r="BT29" s="610"/>
      <c r="BU29" s="610">
        <v>2016</v>
      </c>
      <c r="BV29" s="610"/>
      <c r="BW29" s="610"/>
      <c r="BX29" s="610"/>
      <c r="BY29" s="610">
        <v>2017</v>
      </c>
      <c r="BZ29" s="610"/>
      <c r="CA29" s="610"/>
      <c r="CB29" s="610"/>
      <c r="CC29" s="610">
        <v>2018</v>
      </c>
      <c r="CD29" s="610"/>
      <c r="CE29" s="610"/>
      <c r="CF29" s="610"/>
      <c r="CG29" s="609">
        <v>2019</v>
      </c>
      <c r="CH29" s="609"/>
      <c r="CI29" s="609"/>
      <c r="CJ29" s="609"/>
      <c r="CK29" s="606">
        <v>2020</v>
      </c>
      <c r="CL29" s="606"/>
      <c r="CM29" s="606"/>
      <c r="CN29" s="607"/>
    </row>
    <row r="30" spans="2:92" ht="11.25" customHeight="1" x14ac:dyDescent="0.25">
      <c r="B30" s="283"/>
      <c r="C30" s="234" t="s">
        <v>46</v>
      </c>
      <c r="D30" s="235" t="s">
        <v>47</v>
      </c>
      <c r="E30" s="235" t="s">
        <v>48</v>
      </c>
      <c r="F30" s="235" t="s">
        <v>49</v>
      </c>
      <c r="G30" s="235" t="s">
        <v>46</v>
      </c>
      <c r="H30" s="235" t="s">
        <v>47</v>
      </c>
      <c r="I30" s="235" t="s">
        <v>48</v>
      </c>
      <c r="J30" s="235" t="s">
        <v>49</v>
      </c>
      <c r="K30" s="235" t="s">
        <v>46</v>
      </c>
      <c r="L30" s="235" t="s">
        <v>47</v>
      </c>
      <c r="M30" s="235" t="s">
        <v>48</v>
      </c>
      <c r="N30" s="235" t="s">
        <v>49</v>
      </c>
      <c r="O30" s="235" t="s">
        <v>46</v>
      </c>
      <c r="P30" s="235" t="s">
        <v>47</v>
      </c>
      <c r="Q30" s="235" t="s">
        <v>48</v>
      </c>
      <c r="R30" s="235" t="s">
        <v>49</v>
      </c>
      <c r="S30" s="235" t="s">
        <v>46</v>
      </c>
      <c r="T30" s="235" t="s">
        <v>47</v>
      </c>
      <c r="U30" s="235" t="s">
        <v>48</v>
      </c>
      <c r="V30" s="235" t="s">
        <v>49</v>
      </c>
      <c r="W30" s="235" t="s">
        <v>46</v>
      </c>
      <c r="X30" s="235" t="s">
        <v>47</v>
      </c>
      <c r="Y30" s="235" t="s">
        <v>48</v>
      </c>
      <c r="Z30" s="235" t="s">
        <v>49</v>
      </c>
      <c r="AA30" s="235" t="s">
        <v>46</v>
      </c>
      <c r="AB30" s="235" t="s">
        <v>47</v>
      </c>
      <c r="AC30" s="235" t="s">
        <v>48</v>
      </c>
      <c r="AD30" s="235" t="s">
        <v>49</v>
      </c>
      <c r="AE30" s="235" t="s">
        <v>46</v>
      </c>
      <c r="AF30" s="235" t="s">
        <v>47</v>
      </c>
      <c r="AG30" s="235" t="s">
        <v>48</v>
      </c>
      <c r="AH30" s="235" t="s">
        <v>49</v>
      </c>
      <c r="AI30" s="235" t="s">
        <v>46</v>
      </c>
      <c r="AJ30" s="235" t="s">
        <v>47</v>
      </c>
      <c r="AK30" s="235" t="s">
        <v>48</v>
      </c>
      <c r="AL30" s="235" t="s">
        <v>49</v>
      </c>
      <c r="AM30" s="163" t="s">
        <v>46</v>
      </c>
      <c r="AN30" s="163" t="s">
        <v>47</v>
      </c>
      <c r="AO30" s="163" t="s">
        <v>48</v>
      </c>
      <c r="AP30" s="163" t="s">
        <v>49</v>
      </c>
      <c r="AQ30" s="163" t="s">
        <v>46</v>
      </c>
      <c r="AR30" s="358" t="s">
        <v>47</v>
      </c>
      <c r="AS30" s="358" t="s">
        <v>48</v>
      </c>
      <c r="AT30" s="483" t="s">
        <v>49</v>
      </c>
      <c r="AV30" s="283"/>
      <c r="AW30" s="265" t="s">
        <v>46</v>
      </c>
      <c r="AX30" s="599" t="s">
        <v>47</v>
      </c>
      <c r="AY30" s="599" t="s">
        <v>48</v>
      </c>
      <c r="AZ30" s="599" t="s">
        <v>49</v>
      </c>
      <c r="BA30" s="599" t="s">
        <v>46</v>
      </c>
      <c r="BB30" s="599" t="s">
        <v>47</v>
      </c>
      <c r="BC30" s="599" t="s">
        <v>48</v>
      </c>
      <c r="BD30" s="599" t="s">
        <v>49</v>
      </c>
      <c r="BE30" s="599" t="s">
        <v>46</v>
      </c>
      <c r="BF30" s="599" t="s">
        <v>47</v>
      </c>
      <c r="BG30" s="599" t="s">
        <v>48</v>
      </c>
      <c r="BH30" s="599" t="s">
        <v>49</v>
      </c>
      <c r="BI30" s="599" t="s">
        <v>46</v>
      </c>
      <c r="BJ30" s="599" t="s">
        <v>47</v>
      </c>
      <c r="BK30" s="599" t="s">
        <v>48</v>
      </c>
      <c r="BL30" s="599" t="s">
        <v>49</v>
      </c>
      <c r="BM30" s="599" t="s">
        <v>46</v>
      </c>
      <c r="BN30" s="599" t="s">
        <v>47</v>
      </c>
      <c r="BO30" s="599" t="s">
        <v>48</v>
      </c>
      <c r="BP30" s="599" t="s">
        <v>49</v>
      </c>
      <c r="BQ30" s="599" t="s">
        <v>46</v>
      </c>
      <c r="BR30" s="599" t="s">
        <v>47</v>
      </c>
      <c r="BS30" s="599" t="s">
        <v>48</v>
      </c>
      <c r="BT30" s="599" t="s">
        <v>49</v>
      </c>
      <c r="BU30" s="599" t="s">
        <v>46</v>
      </c>
      <c r="BV30" s="599" t="s">
        <v>47</v>
      </c>
      <c r="BW30" s="599" t="s">
        <v>48</v>
      </c>
      <c r="BX30" s="599" t="s">
        <v>49</v>
      </c>
      <c r="BY30" s="599" t="s">
        <v>46</v>
      </c>
      <c r="BZ30" s="599" t="s">
        <v>47</v>
      </c>
      <c r="CA30" s="599" t="s">
        <v>48</v>
      </c>
      <c r="CB30" s="599" t="s">
        <v>49</v>
      </c>
      <c r="CC30" s="599" t="s">
        <v>46</v>
      </c>
      <c r="CD30" s="599" t="s">
        <v>47</v>
      </c>
      <c r="CE30" s="599" t="s">
        <v>48</v>
      </c>
      <c r="CF30" s="599" t="s">
        <v>49</v>
      </c>
      <c r="CG30" s="599" t="s">
        <v>46</v>
      </c>
      <c r="CH30" s="599" t="s">
        <v>47</v>
      </c>
      <c r="CI30" s="599" t="s">
        <v>48</v>
      </c>
      <c r="CJ30" s="599" t="s">
        <v>49</v>
      </c>
      <c r="CK30" s="599" t="s">
        <v>46</v>
      </c>
      <c r="CL30" s="599" t="s">
        <v>47</v>
      </c>
      <c r="CM30" s="599" t="s">
        <v>48</v>
      </c>
      <c r="CN30" s="600" t="s">
        <v>49</v>
      </c>
    </row>
    <row r="31" spans="2:92" ht="11.25" customHeight="1" x14ac:dyDescent="0.2">
      <c r="B31" s="603" t="s">
        <v>62</v>
      </c>
      <c r="C31" s="290">
        <v>147</v>
      </c>
      <c r="D31" s="291">
        <v>115</v>
      </c>
      <c r="E31" s="291">
        <v>108</v>
      </c>
      <c r="F31" s="291">
        <v>152</v>
      </c>
      <c r="G31" s="291">
        <v>150</v>
      </c>
      <c r="H31" s="291">
        <v>154</v>
      </c>
      <c r="I31" s="291">
        <v>148</v>
      </c>
      <c r="J31" s="291">
        <v>128</v>
      </c>
      <c r="K31" s="291">
        <v>179</v>
      </c>
      <c r="L31" s="291">
        <v>122</v>
      </c>
      <c r="M31" s="291">
        <v>126</v>
      </c>
      <c r="N31" s="291">
        <v>182</v>
      </c>
      <c r="O31" s="291">
        <v>148</v>
      </c>
      <c r="P31" s="291">
        <v>126</v>
      </c>
      <c r="Q31" s="291">
        <v>154</v>
      </c>
      <c r="R31" s="291">
        <v>176</v>
      </c>
      <c r="S31" s="291">
        <v>219</v>
      </c>
      <c r="T31" s="291">
        <v>166</v>
      </c>
      <c r="U31" s="291">
        <v>191</v>
      </c>
      <c r="V31" s="291">
        <v>194</v>
      </c>
      <c r="W31" s="291">
        <v>237</v>
      </c>
      <c r="X31" s="291">
        <v>176</v>
      </c>
      <c r="Y31" s="291">
        <v>191</v>
      </c>
      <c r="Z31" s="291">
        <v>223</v>
      </c>
      <c r="AA31" s="291">
        <v>230</v>
      </c>
      <c r="AB31" s="291">
        <v>218</v>
      </c>
      <c r="AC31" s="291">
        <v>202</v>
      </c>
      <c r="AD31" s="291">
        <v>205</v>
      </c>
      <c r="AE31" s="291">
        <v>244</v>
      </c>
      <c r="AF31" s="291">
        <v>197</v>
      </c>
      <c r="AG31" s="291">
        <v>230</v>
      </c>
      <c r="AH31" s="291">
        <v>249</v>
      </c>
      <c r="AI31" s="291">
        <v>279</v>
      </c>
      <c r="AJ31" s="291">
        <v>222</v>
      </c>
      <c r="AK31" s="291">
        <v>238</v>
      </c>
      <c r="AL31" s="291">
        <v>267</v>
      </c>
      <c r="AM31" s="291">
        <v>246</v>
      </c>
      <c r="AN31" s="291">
        <v>276</v>
      </c>
      <c r="AO31" s="291">
        <v>274</v>
      </c>
      <c r="AP31" s="291">
        <v>257</v>
      </c>
      <c r="AQ31" s="291">
        <v>239</v>
      </c>
      <c r="AR31" s="291">
        <v>115</v>
      </c>
      <c r="AS31" s="291">
        <v>236</v>
      </c>
      <c r="AT31" s="292">
        <v>210</v>
      </c>
      <c r="AV31" s="209" t="s">
        <v>62</v>
      </c>
      <c r="AW31" s="412">
        <v>11.110717786885909</v>
      </c>
      <c r="AX31" s="413">
        <v>10.701387953320429</v>
      </c>
      <c r="AY31" s="413">
        <v>17.503711901551384</v>
      </c>
      <c r="AZ31" s="413">
        <v>12.91590855472791</v>
      </c>
      <c r="BA31" s="413">
        <v>15.988837309476979</v>
      </c>
      <c r="BB31" s="413">
        <v>11.122373323927059</v>
      </c>
      <c r="BC31" s="413">
        <v>15.027019876680489</v>
      </c>
      <c r="BD31" s="413">
        <v>12.464988054221472</v>
      </c>
      <c r="BE31" s="413">
        <v>20.036014757911488</v>
      </c>
      <c r="BF31" s="413">
        <v>11.637349261118882</v>
      </c>
      <c r="BG31" s="413">
        <v>15.603324995398861</v>
      </c>
      <c r="BH31" s="413">
        <v>20.669874172667747</v>
      </c>
      <c r="BI31" s="413">
        <v>22.399188704614346</v>
      </c>
      <c r="BJ31" s="413">
        <v>15.112353647253938</v>
      </c>
      <c r="BK31" s="413">
        <v>23.114655571458776</v>
      </c>
      <c r="BL31" s="413">
        <v>24.327040351905602</v>
      </c>
      <c r="BM31" s="413">
        <v>27.468187434661697</v>
      </c>
      <c r="BN31" s="413">
        <v>22.521759936794147</v>
      </c>
      <c r="BO31" s="413">
        <v>19.687110067426786</v>
      </c>
      <c r="BP31" s="413">
        <v>20.202913281091252</v>
      </c>
      <c r="BQ31" s="413">
        <v>42.248224498329463</v>
      </c>
      <c r="BR31" s="413">
        <v>19.000593835374946</v>
      </c>
      <c r="BS31" s="413">
        <v>25.261361963442692</v>
      </c>
      <c r="BT31" s="413">
        <v>30.205212924177385</v>
      </c>
      <c r="BU31" s="413">
        <v>17.245342047549418</v>
      </c>
      <c r="BV31" s="413">
        <v>30.094342891352685</v>
      </c>
      <c r="BW31" s="413">
        <v>19.594794429005916</v>
      </c>
      <c r="BX31" s="413">
        <v>27.935827475676142</v>
      </c>
      <c r="BY31" s="413">
        <v>26.617612770280381</v>
      </c>
      <c r="BZ31" s="413">
        <v>30.637561275529919</v>
      </c>
      <c r="CA31" s="413">
        <v>31.84899391137488</v>
      </c>
      <c r="CB31" s="413">
        <v>35.775219215146336</v>
      </c>
      <c r="CC31" s="413">
        <v>31.400990331921612</v>
      </c>
      <c r="CD31" s="413">
        <v>24.373670680513452</v>
      </c>
      <c r="CE31" s="413">
        <v>30.98720277806482</v>
      </c>
      <c r="CF31" s="413">
        <v>48.211165029759805</v>
      </c>
      <c r="CG31" s="413">
        <v>34.413248880003309</v>
      </c>
      <c r="CH31" s="413">
        <v>31.601459902628815</v>
      </c>
      <c r="CI31" s="413">
        <v>32.459587205133651</v>
      </c>
      <c r="CJ31" s="413">
        <v>44.521666722645328</v>
      </c>
      <c r="CK31" s="413">
        <v>28.774407522664958</v>
      </c>
      <c r="CL31" s="413">
        <v>10.133743811122647</v>
      </c>
      <c r="CM31" s="413">
        <v>24.484437569042161</v>
      </c>
      <c r="CN31" s="414">
        <v>29.043594625276288</v>
      </c>
    </row>
    <row r="32" spans="2:92" ht="11.25" customHeight="1" x14ac:dyDescent="0.2">
      <c r="B32" s="265" t="s">
        <v>63</v>
      </c>
      <c r="C32" s="287">
        <v>20</v>
      </c>
      <c r="D32" s="288">
        <v>19</v>
      </c>
      <c r="E32" s="288">
        <v>28</v>
      </c>
      <c r="F32" s="288">
        <v>32</v>
      </c>
      <c r="G32" s="288">
        <v>25</v>
      </c>
      <c r="H32" s="288">
        <v>28</v>
      </c>
      <c r="I32" s="288">
        <v>19</v>
      </c>
      <c r="J32" s="288">
        <v>17</v>
      </c>
      <c r="K32" s="288">
        <v>25</v>
      </c>
      <c r="L32" s="288">
        <v>26</v>
      </c>
      <c r="M32" s="288">
        <v>26</v>
      </c>
      <c r="N32" s="288">
        <v>39</v>
      </c>
      <c r="O32" s="288">
        <v>30</v>
      </c>
      <c r="P32" s="288">
        <v>26</v>
      </c>
      <c r="Q32" s="288">
        <v>22</v>
      </c>
      <c r="R32" s="288">
        <v>35</v>
      </c>
      <c r="S32" s="288">
        <v>35</v>
      </c>
      <c r="T32" s="288">
        <v>45</v>
      </c>
      <c r="U32" s="288">
        <v>34</v>
      </c>
      <c r="V32" s="288">
        <v>47</v>
      </c>
      <c r="W32" s="288">
        <v>33</v>
      </c>
      <c r="X32" s="288">
        <v>44</v>
      </c>
      <c r="Y32" s="288">
        <v>34</v>
      </c>
      <c r="Z32" s="288">
        <v>58</v>
      </c>
      <c r="AA32" s="288">
        <v>48</v>
      </c>
      <c r="AB32" s="288">
        <v>45</v>
      </c>
      <c r="AC32" s="288">
        <v>36</v>
      </c>
      <c r="AD32" s="288">
        <v>41</v>
      </c>
      <c r="AE32" s="288">
        <v>39</v>
      </c>
      <c r="AF32" s="288">
        <v>32</v>
      </c>
      <c r="AG32" s="288">
        <v>35</v>
      </c>
      <c r="AH32" s="288">
        <v>40</v>
      </c>
      <c r="AI32" s="288">
        <v>51</v>
      </c>
      <c r="AJ32" s="288">
        <v>44</v>
      </c>
      <c r="AK32" s="288">
        <v>45</v>
      </c>
      <c r="AL32" s="288">
        <v>44</v>
      </c>
      <c r="AM32" s="288">
        <v>45</v>
      </c>
      <c r="AN32" s="288">
        <v>58</v>
      </c>
      <c r="AO32" s="288">
        <v>36</v>
      </c>
      <c r="AP32" s="288">
        <v>42</v>
      </c>
      <c r="AQ32" s="288">
        <v>51</v>
      </c>
      <c r="AR32" s="288">
        <v>24</v>
      </c>
      <c r="AS32" s="288">
        <v>31</v>
      </c>
      <c r="AT32" s="289">
        <v>39</v>
      </c>
      <c r="AV32" s="212" t="s">
        <v>63</v>
      </c>
      <c r="AW32" s="451">
        <v>1.2980168521114763</v>
      </c>
      <c r="AX32" s="452">
        <v>1.2277721960886594</v>
      </c>
      <c r="AY32" s="452">
        <v>1.9570635008303225</v>
      </c>
      <c r="AZ32" s="452">
        <v>2.9117733638081185</v>
      </c>
      <c r="BA32" s="452">
        <v>1.6429004551330932</v>
      </c>
      <c r="BB32" s="452">
        <v>2.240942460304967</v>
      </c>
      <c r="BC32" s="452">
        <v>1.93565732924464</v>
      </c>
      <c r="BD32" s="452">
        <v>0.66405408542366307</v>
      </c>
      <c r="BE32" s="452">
        <v>2.1196444806996482</v>
      </c>
      <c r="BF32" s="452">
        <v>1.4139796282306536</v>
      </c>
      <c r="BG32" s="452">
        <v>2.6487920320694553</v>
      </c>
      <c r="BH32" s="452">
        <v>5.5727518933526392</v>
      </c>
      <c r="BI32" s="452">
        <v>2.5781837369078526</v>
      </c>
      <c r="BJ32" s="452">
        <v>1.8669440705013354</v>
      </c>
      <c r="BK32" s="452">
        <v>1.5713602454576976</v>
      </c>
      <c r="BL32" s="452">
        <v>2.1319114462521855</v>
      </c>
      <c r="BM32" s="452">
        <v>2.9846556166002771</v>
      </c>
      <c r="BN32" s="452">
        <v>5.3819220277294084</v>
      </c>
      <c r="BO32" s="452">
        <v>3.7504542324772432</v>
      </c>
      <c r="BP32" s="452">
        <v>4.4219866144990636</v>
      </c>
      <c r="BQ32" s="452">
        <v>4.6431174604224514</v>
      </c>
      <c r="BR32" s="452">
        <v>3.8022544889626935</v>
      </c>
      <c r="BS32" s="452">
        <v>2.4865795825351484</v>
      </c>
      <c r="BT32" s="452">
        <v>4.5932932346827036</v>
      </c>
      <c r="BU32" s="452">
        <v>3.32926659999606</v>
      </c>
      <c r="BV32" s="452">
        <v>3.6329739927140379</v>
      </c>
      <c r="BW32" s="452">
        <v>4.0637608781219416</v>
      </c>
      <c r="BX32" s="452">
        <v>5.926284131071851</v>
      </c>
      <c r="BY32" s="452">
        <v>5.363329672799952</v>
      </c>
      <c r="BZ32" s="452">
        <v>3.1403318964299336</v>
      </c>
      <c r="CA32" s="452">
        <v>18.489963007808935</v>
      </c>
      <c r="CB32" s="452">
        <v>10.269818938696311</v>
      </c>
      <c r="CC32" s="452">
        <v>5.2286957318821488</v>
      </c>
      <c r="CD32" s="452">
        <v>5.2825626337424074</v>
      </c>
      <c r="CE32" s="452">
        <v>4.1947444352090928</v>
      </c>
      <c r="CF32" s="452">
        <v>6.7165649240921743</v>
      </c>
      <c r="CG32" s="452">
        <v>11.785866436002815</v>
      </c>
      <c r="CH32" s="452">
        <v>5.0791763027696621</v>
      </c>
      <c r="CI32" s="452">
        <v>3.7436380447978146</v>
      </c>
      <c r="CJ32" s="452">
        <v>10.276093220548789</v>
      </c>
      <c r="CK32" s="452">
        <v>4.6636869615990246</v>
      </c>
      <c r="CL32" s="452">
        <v>2.3394568697242968</v>
      </c>
      <c r="CM32" s="452">
        <v>2.994625738465738</v>
      </c>
      <c r="CN32" s="453">
        <v>4.0730952062825114</v>
      </c>
    </row>
    <row r="33" spans="2:92" ht="11.25" customHeight="1" x14ac:dyDescent="0.2">
      <c r="B33" s="265" t="s">
        <v>64</v>
      </c>
      <c r="C33" s="290">
        <v>60</v>
      </c>
      <c r="D33" s="291">
        <v>46</v>
      </c>
      <c r="E33" s="291">
        <v>41</v>
      </c>
      <c r="F33" s="291">
        <v>66</v>
      </c>
      <c r="G33" s="291">
        <v>54</v>
      </c>
      <c r="H33" s="291">
        <v>53</v>
      </c>
      <c r="I33" s="291">
        <v>56</v>
      </c>
      <c r="J33" s="291">
        <v>63</v>
      </c>
      <c r="K33" s="291">
        <v>78</v>
      </c>
      <c r="L33" s="291">
        <v>56</v>
      </c>
      <c r="M33" s="291">
        <v>39</v>
      </c>
      <c r="N33" s="291">
        <v>92</v>
      </c>
      <c r="O33" s="291">
        <v>72</v>
      </c>
      <c r="P33" s="291">
        <v>55</v>
      </c>
      <c r="Q33" s="291">
        <v>75</v>
      </c>
      <c r="R33" s="291">
        <v>73</v>
      </c>
      <c r="S33" s="291">
        <v>95</v>
      </c>
      <c r="T33" s="291">
        <v>73</v>
      </c>
      <c r="U33" s="291">
        <v>83</v>
      </c>
      <c r="V33" s="291">
        <v>78</v>
      </c>
      <c r="W33" s="291">
        <v>94</v>
      </c>
      <c r="X33" s="291">
        <v>97</v>
      </c>
      <c r="Y33" s="291">
        <v>62</v>
      </c>
      <c r="Z33" s="291">
        <v>94</v>
      </c>
      <c r="AA33" s="291">
        <v>107</v>
      </c>
      <c r="AB33" s="291">
        <v>74</v>
      </c>
      <c r="AC33" s="291">
        <v>83</v>
      </c>
      <c r="AD33" s="291">
        <v>78</v>
      </c>
      <c r="AE33" s="291">
        <v>119</v>
      </c>
      <c r="AF33" s="291">
        <v>78</v>
      </c>
      <c r="AG33" s="291">
        <v>100</v>
      </c>
      <c r="AH33" s="291">
        <v>91</v>
      </c>
      <c r="AI33" s="291">
        <v>119</v>
      </c>
      <c r="AJ33" s="291">
        <v>113</v>
      </c>
      <c r="AK33" s="291">
        <v>128</v>
      </c>
      <c r="AL33" s="291">
        <v>115</v>
      </c>
      <c r="AM33" s="291">
        <v>110</v>
      </c>
      <c r="AN33" s="291">
        <v>109</v>
      </c>
      <c r="AO33" s="291">
        <v>115</v>
      </c>
      <c r="AP33" s="291">
        <v>109</v>
      </c>
      <c r="AQ33" s="291">
        <v>105</v>
      </c>
      <c r="AR33" s="291">
        <v>57</v>
      </c>
      <c r="AS33" s="291">
        <v>73</v>
      </c>
      <c r="AT33" s="292">
        <v>97</v>
      </c>
      <c r="AV33" s="212" t="s">
        <v>64</v>
      </c>
      <c r="AW33" s="454">
        <v>3.6736157985166851</v>
      </c>
      <c r="AX33" s="415">
        <v>3.0429695679195197</v>
      </c>
      <c r="AY33" s="415">
        <v>8.4440319180596379</v>
      </c>
      <c r="AZ33" s="415">
        <v>7.5624431645610963</v>
      </c>
      <c r="BA33" s="415">
        <v>4.2574992621893308</v>
      </c>
      <c r="BB33" s="415">
        <v>6.4094358615167772</v>
      </c>
      <c r="BC33" s="415">
        <v>3.469695988980475</v>
      </c>
      <c r="BD33" s="415">
        <v>7.1483005785394695</v>
      </c>
      <c r="BE33" s="415">
        <v>4.956982015365579</v>
      </c>
      <c r="BF33" s="415">
        <v>3.4520094484181358</v>
      </c>
      <c r="BG33" s="415">
        <v>3.8991470833221951</v>
      </c>
      <c r="BH33" s="415">
        <v>14.85712702860085</v>
      </c>
      <c r="BI33" s="415">
        <v>5.2491213095799143</v>
      </c>
      <c r="BJ33" s="415">
        <v>5.9714408888084138</v>
      </c>
      <c r="BK33" s="415">
        <v>5.6231515200900297</v>
      </c>
      <c r="BL33" s="415">
        <v>5.5409734327582756</v>
      </c>
      <c r="BM33" s="415">
        <v>8.374031178539429</v>
      </c>
      <c r="BN33" s="415">
        <v>7.9249540222913959</v>
      </c>
      <c r="BO33" s="415">
        <v>11.362302590858679</v>
      </c>
      <c r="BP33" s="415">
        <v>8.6038264685707695</v>
      </c>
      <c r="BQ33" s="415">
        <v>25.156331030741175</v>
      </c>
      <c r="BR33" s="415">
        <v>9.4139527993536216</v>
      </c>
      <c r="BS33" s="415">
        <v>6.7827299467472004</v>
      </c>
      <c r="BT33" s="415">
        <v>7.652696832509597</v>
      </c>
      <c r="BU33" s="415">
        <v>8.2192503155851639</v>
      </c>
      <c r="BV33" s="415">
        <v>10.184409068208021</v>
      </c>
      <c r="BW33" s="415">
        <v>13.477805734798144</v>
      </c>
      <c r="BX33" s="415">
        <v>6.7736000465936357</v>
      </c>
      <c r="BY33" s="415">
        <v>15.875840104770125</v>
      </c>
      <c r="BZ33" s="415">
        <v>10.85442818383272</v>
      </c>
      <c r="CA33" s="415">
        <v>12.754187794636263</v>
      </c>
      <c r="CB33" s="415">
        <v>8.2560091594537841</v>
      </c>
      <c r="CC33" s="415">
        <v>15.562984328387625</v>
      </c>
      <c r="CD33" s="415">
        <v>10.221589080330439</v>
      </c>
      <c r="CE33" s="415">
        <v>13.319579542080596</v>
      </c>
      <c r="CF33" s="415">
        <v>9.882726433963823</v>
      </c>
      <c r="CG33" s="415">
        <v>10.183837915408169</v>
      </c>
      <c r="CH33" s="415">
        <v>15.9867632121291</v>
      </c>
      <c r="CI33" s="415">
        <v>13.82336074308585</v>
      </c>
      <c r="CJ33" s="415">
        <v>9.9539421307316474</v>
      </c>
      <c r="CK33" s="415">
        <v>25.157679664160025</v>
      </c>
      <c r="CL33" s="415">
        <v>8.155150310491619</v>
      </c>
      <c r="CM33" s="415">
        <v>6.2236604472142956</v>
      </c>
      <c r="CN33" s="416">
        <v>19.976551003297377</v>
      </c>
    </row>
    <row r="34" spans="2:92" ht="11.25" customHeight="1" x14ac:dyDescent="0.2">
      <c r="B34" s="265" t="s">
        <v>65</v>
      </c>
      <c r="C34" s="287">
        <v>40</v>
      </c>
      <c r="D34" s="288">
        <v>52</v>
      </c>
      <c r="E34" s="288">
        <v>36</v>
      </c>
      <c r="F34" s="288">
        <v>54</v>
      </c>
      <c r="G34" s="288">
        <v>56</v>
      </c>
      <c r="H34" s="288">
        <v>31</v>
      </c>
      <c r="I34" s="288">
        <v>60</v>
      </c>
      <c r="J34" s="288">
        <v>68</v>
      </c>
      <c r="K34" s="288">
        <v>56</v>
      </c>
      <c r="L34" s="288">
        <v>39</v>
      </c>
      <c r="M34" s="288">
        <v>48</v>
      </c>
      <c r="N34" s="288">
        <v>71</v>
      </c>
      <c r="O34" s="288">
        <v>60</v>
      </c>
      <c r="P34" s="288">
        <v>45</v>
      </c>
      <c r="Q34" s="288">
        <v>63</v>
      </c>
      <c r="R34" s="288">
        <v>65</v>
      </c>
      <c r="S34" s="288">
        <v>58</v>
      </c>
      <c r="T34" s="288">
        <v>57</v>
      </c>
      <c r="U34" s="288">
        <v>67</v>
      </c>
      <c r="V34" s="288">
        <v>67</v>
      </c>
      <c r="W34" s="288">
        <v>61</v>
      </c>
      <c r="X34" s="288">
        <v>65</v>
      </c>
      <c r="Y34" s="288">
        <v>69</v>
      </c>
      <c r="Z34" s="288">
        <v>73</v>
      </c>
      <c r="AA34" s="288">
        <v>66</v>
      </c>
      <c r="AB34" s="288">
        <v>86</v>
      </c>
      <c r="AC34" s="288">
        <v>63</v>
      </c>
      <c r="AD34" s="288">
        <v>78</v>
      </c>
      <c r="AE34" s="288">
        <v>80</v>
      </c>
      <c r="AF34" s="288">
        <v>66</v>
      </c>
      <c r="AG34" s="288">
        <v>71</v>
      </c>
      <c r="AH34" s="288">
        <v>82</v>
      </c>
      <c r="AI34" s="288">
        <v>102</v>
      </c>
      <c r="AJ34" s="288">
        <v>83</v>
      </c>
      <c r="AK34" s="288">
        <v>71</v>
      </c>
      <c r="AL34" s="288">
        <v>89</v>
      </c>
      <c r="AM34" s="288">
        <v>91</v>
      </c>
      <c r="AN34" s="288">
        <v>83</v>
      </c>
      <c r="AO34" s="288">
        <v>83</v>
      </c>
      <c r="AP34" s="288">
        <v>95</v>
      </c>
      <c r="AQ34" s="288">
        <v>86</v>
      </c>
      <c r="AR34" s="288">
        <v>56</v>
      </c>
      <c r="AS34" s="288">
        <v>68</v>
      </c>
      <c r="AT34" s="289">
        <v>81</v>
      </c>
      <c r="AV34" s="212" t="s">
        <v>65</v>
      </c>
      <c r="AW34" s="451">
        <v>2.7970058186056321</v>
      </c>
      <c r="AX34" s="452">
        <v>5.7712615091449235</v>
      </c>
      <c r="AY34" s="452">
        <v>7.2332848779031531</v>
      </c>
      <c r="AZ34" s="452">
        <v>5.4585678780291538</v>
      </c>
      <c r="BA34" s="452">
        <v>4.2457533904816636</v>
      </c>
      <c r="BB34" s="452">
        <v>3.0428783744051731</v>
      </c>
      <c r="BC34" s="452">
        <v>8.4392523955044325</v>
      </c>
      <c r="BD34" s="452">
        <v>4.8953831352466581</v>
      </c>
      <c r="BE34" s="452">
        <v>4.4924394508285097</v>
      </c>
      <c r="BF34" s="452">
        <v>4.8119272625767691</v>
      </c>
      <c r="BG34" s="452">
        <v>3.8336693773818196</v>
      </c>
      <c r="BH34" s="452">
        <v>7.5797259392874121</v>
      </c>
      <c r="BI34" s="452">
        <v>5.4309595569847824</v>
      </c>
      <c r="BJ34" s="452">
        <v>4.2977345727608203</v>
      </c>
      <c r="BK34" s="452">
        <v>7.5659936057212418</v>
      </c>
      <c r="BL34" s="452">
        <v>3.9520230494301702</v>
      </c>
      <c r="BM34" s="452">
        <v>5.1753465801143941</v>
      </c>
      <c r="BN34" s="452">
        <v>7.4417433193059104</v>
      </c>
      <c r="BO34" s="452">
        <v>8.4151674905408118</v>
      </c>
      <c r="BP34" s="452">
        <v>8.9301016706824932</v>
      </c>
      <c r="BQ34" s="452">
        <v>4.4665565410068542</v>
      </c>
      <c r="BR34" s="452">
        <v>6.5935970236341319</v>
      </c>
      <c r="BS34" s="452">
        <v>7.1720631954358041</v>
      </c>
      <c r="BT34" s="452">
        <v>7.7526872706001289</v>
      </c>
      <c r="BU34" s="452">
        <v>19.34715305433107</v>
      </c>
      <c r="BV34" s="452">
        <v>8.441193726629356</v>
      </c>
      <c r="BW34" s="452">
        <v>72.87761847458556</v>
      </c>
      <c r="BX34" s="452">
        <v>7.7543377116091987</v>
      </c>
      <c r="BY34" s="452">
        <v>7.7032110617447378</v>
      </c>
      <c r="BZ34" s="452">
        <v>10.99847110849419</v>
      </c>
      <c r="CA34" s="452">
        <v>19.743309582454359</v>
      </c>
      <c r="CB34" s="452">
        <v>11.483632741020399</v>
      </c>
      <c r="CC34" s="452">
        <v>8.7909391986529215</v>
      </c>
      <c r="CD34" s="452">
        <v>11.147026378761206</v>
      </c>
      <c r="CE34" s="452">
        <v>7.9890895992126341</v>
      </c>
      <c r="CF34" s="452">
        <v>11.443514676468</v>
      </c>
      <c r="CG34" s="452">
        <v>16.166989914258085</v>
      </c>
      <c r="CH34" s="452">
        <v>11.197811305941379</v>
      </c>
      <c r="CI34" s="452">
        <v>9.1260299271220013</v>
      </c>
      <c r="CJ34" s="452">
        <v>20.971580083142364</v>
      </c>
      <c r="CK34" s="452">
        <v>7.8204317358275368</v>
      </c>
      <c r="CL34" s="452">
        <v>5.4696881109356807</v>
      </c>
      <c r="CM34" s="452">
        <v>12.061238100313933</v>
      </c>
      <c r="CN34" s="453">
        <v>17.659203240164061</v>
      </c>
    </row>
    <row r="35" spans="2:92" ht="11.25" customHeight="1" x14ac:dyDescent="0.2">
      <c r="B35" s="265" t="s">
        <v>66</v>
      </c>
      <c r="C35" s="290">
        <v>109</v>
      </c>
      <c r="D35" s="291">
        <v>91</v>
      </c>
      <c r="E35" s="291">
        <v>85</v>
      </c>
      <c r="F35" s="291">
        <v>163</v>
      </c>
      <c r="G35" s="291">
        <v>117</v>
      </c>
      <c r="H35" s="291">
        <v>114</v>
      </c>
      <c r="I35" s="291">
        <v>103</v>
      </c>
      <c r="J35" s="291">
        <v>159</v>
      </c>
      <c r="K35" s="291">
        <v>148</v>
      </c>
      <c r="L35" s="291">
        <v>114</v>
      </c>
      <c r="M35" s="291">
        <v>111</v>
      </c>
      <c r="N35" s="291">
        <v>179</v>
      </c>
      <c r="O35" s="291">
        <v>123</v>
      </c>
      <c r="P35" s="291">
        <v>119</v>
      </c>
      <c r="Q35" s="291">
        <v>124</v>
      </c>
      <c r="R35" s="291">
        <v>150</v>
      </c>
      <c r="S35" s="291">
        <v>189</v>
      </c>
      <c r="T35" s="291">
        <v>139</v>
      </c>
      <c r="U35" s="291">
        <v>153</v>
      </c>
      <c r="V35" s="291">
        <v>179</v>
      </c>
      <c r="W35" s="291">
        <v>184</v>
      </c>
      <c r="X35" s="291">
        <v>172</v>
      </c>
      <c r="Y35" s="291">
        <v>184</v>
      </c>
      <c r="Z35" s="291">
        <v>160</v>
      </c>
      <c r="AA35" s="291">
        <v>188</v>
      </c>
      <c r="AB35" s="291">
        <v>144</v>
      </c>
      <c r="AC35" s="291">
        <v>150</v>
      </c>
      <c r="AD35" s="291">
        <v>186</v>
      </c>
      <c r="AE35" s="291">
        <v>235</v>
      </c>
      <c r="AF35" s="291">
        <v>167</v>
      </c>
      <c r="AG35" s="291">
        <v>176</v>
      </c>
      <c r="AH35" s="291">
        <v>170</v>
      </c>
      <c r="AI35" s="291">
        <v>240</v>
      </c>
      <c r="AJ35" s="291">
        <v>199</v>
      </c>
      <c r="AK35" s="291">
        <v>207</v>
      </c>
      <c r="AL35" s="291">
        <v>233</v>
      </c>
      <c r="AM35" s="291">
        <v>224</v>
      </c>
      <c r="AN35" s="291">
        <v>207</v>
      </c>
      <c r="AO35" s="291">
        <v>225</v>
      </c>
      <c r="AP35" s="291">
        <v>219</v>
      </c>
      <c r="AQ35" s="291">
        <v>223</v>
      </c>
      <c r="AR35" s="291">
        <v>118</v>
      </c>
      <c r="AS35" s="291">
        <v>183</v>
      </c>
      <c r="AT35" s="292">
        <v>195</v>
      </c>
      <c r="AV35" s="212" t="s">
        <v>66</v>
      </c>
      <c r="AW35" s="454">
        <v>7.7076712152355187</v>
      </c>
      <c r="AX35" s="415">
        <v>11.099840138100012</v>
      </c>
      <c r="AY35" s="415">
        <v>7.6730202360303812</v>
      </c>
      <c r="AZ35" s="415">
        <v>16.062061518200441</v>
      </c>
      <c r="BA35" s="415">
        <v>11.11629108841098</v>
      </c>
      <c r="BB35" s="415">
        <v>10.839650444743643</v>
      </c>
      <c r="BC35" s="415">
        <v>11.39818727762197</v>
      </c>
      <c r="BD35" s="415">
        <v>14.929907690064518</v>
      </c>
      <c r="BE35" s="415">
        <v>12.230696216871261</v>
      </c>
      <c r="BF35" s="415">
        <v>13.750043185922943</v>
      </c>
      <c r="BG35" s="415">
        <v>9.8327031235972147</v>
      </c>
      <c r="BH35" s="415">
        <v>19.276855787216615</v>
      </c>
      <c r="BI35" s="415">
        <v>11.058927224221328</v>
      </c>
      <c r="BJ35" s="415">
        <v>38.802227372030288</v>
      </c>
      <c r="BK35" s="415">
        <v>16.405084071316814</v>
      </c>
      <c r="BL35" s="415">
        <v>16.409044521084464</v>
      </c>
      <c r="BM35" s="415">
        <v>21.927827502131176</v>
      </c>
      <c r="BN35" s="415">
        <v>22.829350541328846</v>
      </c>
      <c r="BO35" s="415">
        <v>22.599351102175639</v>
      </c>
      <c r="BP35" s="415">
        <v>23.013770856053995</v>
      </c>
      <c r="BQ35" s="415">
        <v>15.244751042616986</v>
      </c>
      <c r="BR35" s="415">
        <v>25.966579729089311</v>
      </c>
      <c r="BS35" s="415">
        <v>21.911524897348375</v>
      </c>
      <c r="BT35" s="415">
        <v>19.731921072827532</v>
      </c>
      <c r="BU35" s="415">
        <v>19.810255671444793</v>
      </c>
      <c r="BV35" s="415">
        <v>15.007349555649549</v>
      </c>
      <c r="BW35" s="415">
        <v>17.386986188018614</v>
      </c>
      <c r="BX35" s="415">
        <v>25.573906205316703</v>
      </c>
      <c r="BY35" s="415">
        <v>24.573416398055144</v>
      </c>
      <c r="BZ35" s="415">
        <v>25.141978023506461</v>
      </c>
      <c r="CA35" s="415">
        <v>16.476382226844802</v>
      </c>
      <c r="CB35" s="415">
        <v>22.942845906153874</v>
      </c>
      <c r="CC35" s="415">
        <v>28.954324566830117</v>
      </c>
      <c r="CD35" s="415">
        <v>25.88306730053193</v>
      </c>
      <c r="CE35" s="415">
        <v>23.783177201390405</v>
      </c>
      <c r="CF35" s="415">
        <v>28.223094308933234</v>
      </c>
      <c r="CG35" s="415">
        <v>29.432376761841134</v>
      </c>
      <c r="CH35" s="415">
        <v>59.64837147716807</v>
      </c>
      <c r="CI35" s="415">
        <v>24.612794372919968</v>
      </c>
      <c r="CJ35" s="415">
        <v>28.137530341145791</v>
      </c>
      <c r="CK35" s="415">
        <v>26.686230109809475</v>
      </c>
      <c r="CL35" s="415">
        <v>15.07545999012323</v>
      </c>
      <c r="CM35" s="415">
        <v>21.842029418161687</v>
      </c>
      <c r="CN35" s="416">
        <v>25.07203905650676</v>
      </c>
    </row>
    <row r="36" spans="2:92" ht="11.25" customHeight="1" x14ac:dyDescent="0.2">
      <c r="B36" s="265" t="s">
        <v>67</v>
      </c>
      <c r="C36" s="287">
        <v>96</v>
      </c>
      <c r="D36" s="288">
        <v>111</v>
      </c>
      <c r="E36" s="288">
        <v>124</v>
      </c>
      <c r="F36" s="288">
        <v>118</v>
      </c>
      <c r="G36" s="288">
        <v>161</v>
      </c>
      <c r="H36" s="288">
        <v>129</v>
      </c>
      <c r="I36" s="288">
        <v>130</v>
      </c>
      <c r="J36" s="288">
        <v>154</v>
      </c>
      <c r="K36" s="288">
        <v>147</v>
      </c>
      <c r="L36" s="288">
        <v>135</v>
      </c>
      <c r="M36" s="288">
        <v>143</v>
      </c>
      <c r="N36" s="288">
        <v>202</v>
      </c>
      <c r="O36" s="288">
        <v>150</v>
      </c>
      <c r="P36" s="288">
        <v>120</v>
      </c>
      <c r="Q36" s="288">
        <v>171</v>
      </c>
      <c r="R36" s="288">
        <v>186</v>
      </c>
      <c r="S36" s="288">
        <v>209</v>
      </c>
      <c r="T36" s="288">
        <v>171</v>
      </c>
      <c r="U36" s="288">
        <v>198</v>
      </c>
      <c r="V36" s="288">
        <v>201</v>
      </c>
      <c r="W36" s="288">
        <v>195</v>
      </c>
      <c r="X36" s="288">
        <v>162</v>
      </c>
      <c r="Y36" s="288">
        <v>169</v>
      </c>
      <c r="Z36" s="288">
        <v>161</v>
      </c>
      <c r="AA36" s="288">
        <v>206</v>
      </c>
      <c r="AB36" s="288">
        <v>183</v>
      </c>
      <c r="AC36" s="288">
        <v>189</v>
      </c>
      <c r="AD36" s="288">
        <v>163</v>
      </c>
      <c r="AE36" s="288">
        <v>231</v>
      </c>
      <c r="AF36" s="288">
        <v>178</v>
      </c>
      <c r="AG36" s="288">
        <v>193</v>
      </c>
      <c r="AH36" s="288">
        <v>217</v>
      </c>
      <c r="AI36" s="288">
        <v>247</v>
      </c>
      <c r="AJ36" s="288">
        <v>208</v>
      </c>
      <c r="AK36" s="288">
        <v>207</v>
      </c>
      <c r="AL36" s="288">
        <v>205</v>
      </c>
      <c r="AM36" s="288">
        <v>199</v>
      </c>
      <c r="AN36" s="288">
        <v>209</v>
      </c>
      <c r="AO36" s="288">
        <v>221</v>
      </c>
      <c r="AP36" s="288">
        <v>201</v>
      </c>
      <c r="AQ36" s="288">
        <v>191</v>
      </c>
      <c r="AR36" s="288">
        <v>101</v>
      </c>
      <c r="AS36" s="288">
        <v>142</v>
      </c>
      <c r="AT36" s="289">
        <v>198</v>
      </c>
      <c r="AV36" s="212" t="s">
        <v>67</v>
      </c>
      <c r="AW36" s="451">
        <v>7.6193499429303762</v>
      </c>
      <c r="AX36" s="452">
        <v>13.364656739844561</v>
      </c>
      <c r="AY36" s="452">
        <v>12.321120756544131</v>
      </c>
      <c r="AZ36" s="452">
        <v>13.90470533038398</v>
      </c>
      <c r="BA36" s="452">
        <v>20.47532119903628</v>
      </c>
      <c r="BB36" s="452">
        <v>19.994505363902334</v>
      </c>
      <c r="BC36" s="452">
        <v>12.630936486753663</v>
      </c>
      <c r="BD36" s="452">
        <v>27.595611647561313</v>
      </c>
      <c r="BE36" s="452">
        <v>11.231093049283281</v>
      </c>
      <c r="BF36" s="452">
        <v>19.269509391319598</v>
      </c>
      <c r="BG36" s="452">
        <v>14.721734995136542</v>
      </c>
      <c r="BH36" s="452">
        <v>30.357646051796891</v>
      </c>
      <c r="BI36" s="452">
        <v>14.631938053432126</v>
      </c>
      <c r="BJ36" s="452">
        <v>12.87068439065847</v>
      </c>
      <c r="BK36" s="452">
        <v>26.134505375550539</v>
      </c>
      <c r="BL36" s="452">
        <v>56.771946397758832</v>
      </c>
      <c r="BM36" s="452">
        <v>27.296487740589601</v>
      </c>
      <c r="BN36" s="452">
        <v>20.467111527749765</v>
      </c>
      <c r="BO36" s="452">
        <v>34.07013924711422</v>
      </c>
      <c r="BP36" s="452">
        <v>26.262360999869607</v>
      </c>
      <c r="BQ36" s="452">
        <v>20.734705417227357</v>
      </c>
      <c r="BR36" s="452">
        <v>19.667998399742824</v>
      </c>
      <c r="BS36" s="452">
        <v>18.675378338654085</v>
      </c>
      <c r="BT36" s="452">
        <v>16.293587856512168</v>
      </c>
      <c r="BU36" s="452">
        <v>28.503240739265621</v>
      </c>
      <c r="BV36" s="452">
        <v>23.303929920611239</v>
      </c>
      <c r="BW36" s="452">
        <v>18.606481397701231</v>
      </c>
      <c r="BX36" s="452">
        <v>32.84350119058508</v>
      </c>
      <c r="BY36" s="452">
        <v>35.518750058494007</v>
      </c>
      <c r="BZ36" s="452">
        <v>24.339055478792645</v>
      </c>
      <c r="CA36" s="452">
        <v>24.994426258544337</v>
      </c>
      <c r="CB36" s="452">
        <v>33.264654192439565</v>
      </c>
      <c r="CC36" s="452">
        <v>36.208829091012312</v>
      </c>
      <c r="CD36" s="452">
        <v>33.877734059549958</v>
      </c>
      <c r="CE36" s="452">
        <v>57.310394460031098</v>
      </c>
      <c r="CF36" s="452">
        <v>58.087306612839988</v>
      </c>
      <c r="CG36" s="452">
        <v>25.388594837090157</v>
      </c>
      <c r="CH36" s="452">
        <v>26.276005406434848</v>
      </c>
      <c r="CI36" s="452">
        <v>30.389601782546102</v>
      </c>
      <c r="CJ36" s="452">
        <v>29.028558628711625</v>
      </c>
      <c r="CK36" s="452">
        <v>19.2731430856944</v>
      </c>
      <c r="CL36" s="452">
        <v>11.897182727106095</v>
      </c>
      <c r="CM36" s="452">
        <v>17.054653157278654</v>
      </c>
      <c r="CN36" s="453">
        <v>32.192381891927226</v>
      </c>
    </row>
    <row r="37" spans="2:92" ht="11.25" customHeight="1" x14ac:dyDescent="0.2">
      <c r="B37" s="265" t="s">
        <v>68</v>
      </c>
      <c r="C37" s="290">
        <v>124</v>
      </c>
      <c r="D37" s="291">
        <v>100</v>
      </c>
      <c r="E37" s="291">
        <v>98</v>
      </c>
      <c r="F37" s="291">
        <v>110</v>
      </c>
      <c r="G37" s="291">
        <v>132</v>
      </c>
      <c r="H37" s="291">
        <v>75</v>
      </c>
      <c r="I37" s="291">
        <v>94</v>
      </c>
      <c r="J37" s="291">
        <v>120</v>
      </c>
      <c r="K37" s="291">
        <v>118</v>
      </c>
      <c r="L37" s="291">
        <v>139</v>
      </c>
      <c r="M37" s="291">
        <v>139</v>
      </c>
      <c r="N37" s="291">
        <v>177</v>
      </c>
      <c r="O37" s="291">
        <v>114</v>
      </c>
      <c r="P37" s="291">
        <v>91</v>
      </c>
      <c r="Q37" s="291">
        <v>116</v>
      </c>
      <c r="R37" s="291">
        <v>130</v>
      </c>
      <c r="S37" s="291">
        <v>173</v>
      </c>
      <c r="T37" s="291">
        <v>114</v>
      </c>
      <c r="U37" s="291">
        <v>139</v>
      </c>
      <c r="V37" s="291">
        <v>164</v>
      </c>
      <c r="W37" s="291">
        <v>184</v>
      </c>
      <c r="X37" s="291">
        <v>164</v>
      </c>
      <c r="Y37" s="291">
        <v>159</v>
      </c>
      <c r="Z37" s="291">
        <v>166</v>
      </c>
      <c r="AA37" s="291">
        <v>181</v>
      </c>
      <c r="AB37" s="291">
        <v>149</v>
      </c>
      <c r="AC37" s="291">
        <v>149</v>
      </c>
      <c r="AD37" s="291">
        <v>163</v>
      </c>
      <c r="AE37" s="291">
        <v>201</v>
      </c>
      <c r="AF37" s="291">
        <v>179</v>
      </c>
      <c r="AG37" s="291">
        <v>186</v>
      </c>
      <c r="AH37" s="291">
        <v>169</v>
      </c>
      <c r="AI37" s="291">
        <v>216</v>
      </c>
      <c r="AJ37" s="291">
        <v>191</v>
      </c>
      <c r="AK37" s="291">
        <v>207</v>
      </c>
      <c r="AL37" s="291">
        <v>205</v>
      </c>
      <c r="AM37" s="291">
        <v>209</v>
      </c>
      <c r="AN37" s="291">
        <v>217</v>
      </c>
      <c r="AO37" s="291">
        <v>189</v>
      </c>
      <c r="AP37" s="291">
        <v>190</v>
      </c>
      <c r="AQ37" s="291">
        <v>193</v>
      </c>
      <c r="AR37" s="291">
        <v>121</v>
      </c>
      <c r="AS37" s="291">
        <v>182</v>
      </c>
      <c r="AT37" s="292">
        <v>178</v>
      </c>
      <c r="AV37" s="212" t="s">
        <v>68</v>
      </c>
      <c r="AW37" s="454">
        <v>16.983745035245381</v>
      </c>
      <c r="AX37" s="415">
        <v>8.0858833950485369</v>
      </c>
      <c r="AY37" s="415">
        <v>7.7565393993248604</v>
      </c>
      <c r="AZ37" s="415">
        <v>13.995542831476397</v>
      </c>
      <c r="BA37" s="415">
        <v>19.182452900172304</v>
      </c>
      <c r="BB37" s="415">
        <v>11.872238851072183</v>
      </c>
      <c r="BC37" s="415">
        <v>10.027947055621876</v>
      </c>
      <c r="BD37" s="415">
        <v>16.109489058630409</v>
      </c>
      <c r="BE37" s="415">
        <v>9.0982603614580846</v>
      </c>
      <c r="BF37" s="415">
        <v>14.109396673668229</v>
      </c>
      <c r="BG37" s="415">
        <v>15.687114319597153</v>
      </c>
      <c r="BH37" s="415">
        <v>13.962789079970126</v>
      </c>
      <c r="BI37" s="415">
        <v>9.5773666730700135</v>
      </c>
      <c r="BJ37" s="415">
        <v>7.0633410813557695</v>
      </c>
      <c r="BK37" s="415">
        <v>9.9511367434257405</v>
      </c>
      <c r="BL37" s="415">
        <v>15.93024669581488</v>
      </c>
      <c r="BM37" s="415">
        <v>17.934709867494885</v>
      </c>
      <c r="BN37" s="415">
        <v>18.200907036032074</v>
      </c>
      <c r="BO37" s="415">
        <v>27.314730311125867</v>
      </c>
      <c r="BP37" s="415">
        <v>15.521257524582229</v>
      </c>
      <c r="BQ37" s="415">
        <v>16.719203799537514</v>
      </c>
      <c r="BR37" s="415">
        <v>15.436214112882876</v>
      </c>
      <c r="BS37" s="415">
        <v>13.966394162692053</v>
      </c>
      <c r="BT37" s="415">
        <v>19.056480209835822</v>
      </c>
      <c r="BU37" s="415">
        <v>16.691457540266267</v>
      </c>
      <c r="BV37" s="415">
        <v>28.694734049803085</v>
      </c>
      <c r="BW37" s="415">
        <v>14.874498813972458</v>
      </c>
      <c r="BX37" s="415">
        <v>16.231107620290061</v>
      </c>
      <c r="BY37" s="415">
        <v>19.3574601594642</v>
      </c>
      <c r="BZ37" s="415">
        <v>22.286406052515428</v>
      </c>
      <c r="CA37" s="415">
        <v>28.84425375561484</v>
      </c>
      <c r="CB37" s="415">
        <v>13.797337327200573</v>
      </c>
      <c r="CC37" s="415">
        <v>19.471217343070105</v>
      </c>
      <c r="CD37" s="415">
        <v>19.057188898052765</v>
      </c>
      <c r="CE37" s="415">
        <v>25.518660254433641</v>
      </c>
      <c r="CF37" s="415">
        <v>26.373871288137391</v>
      </c>
      <c r="CG37" s="415">
        <v>21.644875924372855</v>
      </c>
      <c r="CH37" s="415">
        <v>40.492983190485987</v>
      </c>
      <c r="CI37" s="415">
        <v>22.613552529705821</v>
      </c>
      <c r="CJ37" s="415">
        <v>21.872771060390694</v>
      </c>
      <c r="CK37" s="415">
        <v>21.050559026510296</v>
      </c>
      <c r="CL37" s="415">
        <v>22.939751458870063</v>
      </c>
      <c r="CM37" s="415">
        <v>22.309053752557929</v>
      </c>
      <c r="CN37" s="416">
        <v>26.864350915266062</v>
      </c>
    </row>
    <row r="38" spans="2:92" ht="11.25" customHeight="1" x14ac:dyDescent="0.2">
      <c r="B38" s="234" t="s">
        <v>69</v>
      </c>
      <c r="C38" s="293">
        <v>108</v>
      </c>
      <c r="D38" s="294">
        <v>90</v>
      </c>
      <c r="E38" s="294">
        <v>82</v>
      </c>
      <c r="F38" s="294">
        <v>122</v>
      </c>
      <c r="G38" s="294">
        <v>137</v>
      </c>
      <c r="H38" s="294">
        <v>130</v>
      </c>
      <c r="I38" s="294">
        <v>123</v>
      </c>
      <c r="J38" s="294">
        <v>99</v>
      </c>
      <c r="K38" s="294">
        <v>168</v>
      </c>
      <c r="L38" s="294">
        <v>117</v>
      </c>
      <c r="M38" s="294">
        <v>104</v>
      </c>
      <c r="N38" s="294">
        <v>167</v>
      </c>
      <c r="O38" s="294">
        <v>147</v>
      </c>
      <c r="P38" s="294">
        <v>115</v>
      </c>
      <c r="Q38" s="294">
        <v>137</v>
      </c>
      <c r="R38" s="294">
        <v>133</v>
      </c>
      <c r="S38" s="294">
        <v>161</v>
      </c>
      <c r="T38" s="294">
        <v>145</v>
      </c>
      <c r="U38" s="294">
        <v>164</v>
      </c>
      <c r="V38" s="294">
        <v>163</v>
      </c>
      <c r="W38" s="294">
        <v>218</v>
      </c>
      <c r="X38" s="294">
        <v>168</v>
      </c>
      <c r="Y38" s="294">
        <v>168</v>
      </c>
      <c r="Z38" s="294">
        <v>154</v>
      </c>
      <c r="AA38" s="294">
        <v>176</v>
      </c>
      <c r="AB38" s="294">
        <v>182</v>
      </c>
      <c r="AC38" s="294">
        <v>192</v>
      </c>
      <c r="AD38" s="294">
        <v>171</v>
      </c>
      <c r="AE38" s="294">
        <v>188</v>
      </c>
      <c r="AF38" s="294">
        <v>183</v>
      </c>
      <c r="AG38" s="294">
        <v>217</v>
      </c>
      <c r="AH38" s="294">
        <v>201</v>
      </c>
      <c r="AI38" s="294">
        <v>234</v>
      </c>
      <c r="AJ38" s="294">
        <v>230</v>
      </c>
      <c r="AK38" s="294">
        <v>242</v>
      </c>
      <c r="AL38" s="294">
        <v>239</v>
      </c>
      <c r="AM38" s="294">
        <v>265</v>
      </c>
      <c r="AN38" s="294">
        <v>221</v>
      </c>
      <c r="AO38" s="294">
        <v>216</v>
      </c>
      <c r="AP38" s="294">
        <v>211</v>
      </c>
      <c r="AQ38" s="294">
        <v>213</v>
      </c>
      <c r="AR38" s="294">
        <v>127</v>
      </c>
      <c r="AS38" s="294">
        <v>184</v>
      </c>
      <c r="AT38" s="295">
        <v>187</v>
      </c>
      <c r="AV38" s="210" t="s">
        <v>69</v>
      </c>
      <c r="AW38" s="455">
        <v>6.6220797894546477</v>
      </c>
      <c r="AX38" s="456">
        <v>8.2716153562028492</v>
      </c>
      <c r="AY38" s="456">
        <v>6.6255125964688677</v>
      </c>
      <c r="AZ38" s="456">
        <v>15.534659973296746</v>
      </c>
      <c r="BA38" s="456">
        <v>19.174539086662254</v>
      </c>
      <c r="BB38" s="456">
        <v>11.822964857590556</v>
      </c>
      <c r="BC38" s="456">
        <v>9.3435055495686239</v>
      </c>
      <c r="BD38" s="456">
        <v>6.9036203936211411</v>
      </c>
      <c r="BE38" s="456">
        <v>17.541837582145718</v>
      </c>
      <c r="BF38" s="456">
        <v>9.5879567208269112</v>
      </c>
      <c r="BG38" s="456">
        <v>9.3188583553579729</v>
      </c>
      <c r="BH38" s="456">
        <v>26.490782318544987</v>
      </c>
      <c r="BI38" s="456">
        <v>11.697845574861876</v>
      </c>
      <c r="BJ38" s="456">
        <v>9.8122939760581698</v>
      </c>
      <c r="BK38" s="456">
        <v>13.697418643291229</v>
      </c>
      <c r="BL38" s="456">
        <v>19.248163502893391</v>
      </c>
      <c r="BM38" s="456">
        <v>14.07885436145672</v>
      </c>
      <c r="BN38" s="456">
        <v>16.942539534228391</v>
      </c>
      <c r="BO38" s="456">
        <v>21.466270041025851</v>
      </c>
      <c r="BP38" s="456">
        <v>19.795123312721795</v>
      </c>
      <c r="BQ38" s="456">
        <v>16.240843104446537</v>
      </c>
      <c r="BR38" s="456">
        <v>19.746378401020188</v>
      </c>
      <c r="BS38" s="456">
        <v>18.854943524680877</v>
      </c>
      <c r="BT38" s="456">
        <v>19.917497808639311</v>
      </c>
      <c r="BU38" s="456">
        <v>20.195458623120352</v>
      </c>
      <c r="BV38" s="456">
        <v>16.050857253690019</v>
      </c>
      <c r="BW38" s="456">
        <v>20.972494243627601</v>
      </c>
      <c r="BX38" s="456">
        <v>19.625801104294499</v>
      </c>
      <c r="BY38" s="456">
        <v>16.621003832074816</v>
      </c>
      <c r="BZ38" s="456">
        <v>19.071876921187322</v>
      </c>
      <c r="CA38" s="456">
        <v>20.554702996728121</v>
      </c>
      <c r="CB38" s="456">
        <v>23.408260511306391</v>
      </c>
      <c r="CC38" s="456">
        <v>23.701165416450586</v>
      </c>
      <c r="CD38" s="456">
        <v>31.536684255655878</v>
      </c>
      <c r="CE38" s="456">
        <v>31.038510891996822</v>
      </c>
      <c r="CF38" s="456">
        <v>24.070748964727024</v>
      </c>
      <c r="CG38" s="456">
        <v>30.258781894168639</v>
      </c>
      <c r="CH38" s="456">
        <v>28.638453859693364</v>
      </c>
      <c r="CI38" s="456">
        <v>29.831965722540332</v>
      </c>
      <c r="CJ38" s="456">
        <v>25.938665622248351</v>
      </c>
      <c r="CK38" s="456">
        <v>28.687020318652781</v>
      </c>
      <c r="CL38" s="456">
        <v>20.778555011614124</v>
      </c>
      <c r="CM38" s="456">
        <v>16.628088045162421</v>
      </c>
      <c r="CN38" s="457">
        <v>20.516353354150535</v>
      </c>
    </row>
    <row r="39" spans="2:92" ht="11.25" customHeight="1" x14ac:dyDescent="0.25">
      <c r="B39" s="211" t="s">
        <v>45</v>
      </c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  <c r="AG39" s="217"/>
      <c r="AH39" s="217"/>
      <c r="AI39" s="217"/>
      <c r="AJ39" s="156"/>
      <c r="AK39" s="156"/>
      <c r="AL39" s="156"/>
      <c r="AM39" s="156"/>
      <c r="AN39" s="217"/>
      <c r="AO39" s="217"/>
      <c r="AP39" s="217"/>
      <c r="AQ39" s="217"/>
      <c r="AR39" s="217"/>
      <c r="AS39" s="217"/>
      <c r="AT39" s="217"/>
      <c r="AU39" s="217"/>
      <c r="AV39" s="211" t="s">
        <v>45</v>
      </c>
      <c r="AW39" s="217"/>
      <c r="AX39" s="217"/>
      <c r="AY39" s="217"/>
      <c r="AZ39" s="217"/>
      <c r="BA39" s="217"/>
      <c r="BR39" s="217"/>
    </row>
    <row r="40" spans="2:92" ht="11.25" customHeight="1" x14ac:dyDescent="0.25">
      <c r="B40" s="217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156"/>
      <c r="AK40" s="156"/>
      <c r="AL40" s="156"/>
      <c r="AM40" s="156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7"/>
      <c r="AZ40" s="217"/>
      <c r="BA40" s="217"/>
      <c r="BE40" s="217"/>
      <c r="BF40" s="217"/>
      <c r="BG40" s="217"/>
      <c r="BH40" s="217"/>
      <c r="BI40" s="217"/>
      <c r="BJ40" s="217"/>
      <c r="BK40" s="217"/>
      <c r="BL40" s="217"/>
      <c r="BM40" s="217"/>
      <c r="BN40" s="217"/>
      <c r="BO40" s="217"/>
      <c r="BP40" s="217"/>
      <c r="BQ40" s="217"/>
      <c r="BR40" s="217"/>
    </row>
    <row r="58" spans="52:71" ht="11.25" customHeight="1" x14ac:dyDescent="0.2">
      <c r="BA58" s="217"/>
      <c r="BE58" s="217"/>
      <c r="BF58" s="282"/>
      <c r="BG58" s="282"/>
      <c r="BH58" s="282"/>
      <c r="BI58" s="282"/>
      <c r="BJ58" s="282"/>
      <c r="BK58" s="282"/>
      <c r="BL58" s="282"/>
      <c r="BM58" s="282"/>
      <c r="BN58" s="282"/>
      <c r="BO58" s="282"/>
      <c r="BP58" s="282"/>
      <c r="BQ58" s="282"/>
      <c r="BR58" s="282"/>
      <c r="BS58" s="282"/>
    </row>
    <row r="59" spans="52:71" ht="11.25" customHeight="1" x14ac:dyDescent="0.25">
      <c r="AZ59" s="217"/>
      <c r="BC59" s="216"/>
      <c r="BD59" s="216"/>
    </row>
    <row r="60" spans="52:71" ht="11.25" customHeight="1" x14ac:dyDescent="0.2">
      <c r="BA60" s="217"/>
    </row>
    <row r="61" spans="52:71" ht="11.25" customHeight="1" x14ac:dyDescent="0.2">
      <c r="BA61" s="217"/>
    </row>
    <row r="62" spans="52:71" ht="11.25" customHeight="1" x14ac:dyDescent="0.2">
      <c r="BA62" s="217"/>
    </row>
    <row r="63" spans="52:71" ht="11.25" customHeight="1" x14ac:dyDescent="0.2">
      <c r="BA63" s="217"/>
    </row>
    <row r="64" spans="52:71" ht="11.25" customHeight="1" x14ac:dyDescent="0.2">
      <c r="BA64" s="217"/>
    </row>
    <row r="65" spans="53:70" ht="11.25" customHeight="1" x14ac:dyDescent="0.2">
      <c r="BA65" s="217"/>
    </row>
    <row r="66" spans="53:70" ht="11.25" customHeight="1" x14ac:dyDescent="0.2">
      <c r="BA66" s="217"/>
    </row>
    <row r="67" spans="53:70" ht="11.25" customHeight="1" x14ac:dyDescent="0.2">
      <c r="BA67" s="217"/>
    </row>
    <row r="68" spans="53:70" ht="11.25" customHeight="1" x14ac:dyDescent="0.2">
      <c r="BA68" s="217"/>
      <c r="BR68" s="217"/>
    </row>
    <row r="69" spans="53:70" ht="11.25" customHeight="1" x14ac:dyDescent="0.2">
      <c r="BA69" s="217"/>
      <c r="BE69" s="217"/>
      <c r="BF69" s="217"/>
      <c r="BG69" s="217"/>
      <c r="BH69" s="217"/>
      <c r="BI69" s="217"/>
      <c r="BJ69" s="217"/>
      <c r="BK69" s="217"/>
      <c r="BL69" s="217"/>
      <c r="BM69" s="217"/>
      <c r="BN69" s="217"/>
      <c r="BO69" s="217"/>
      <c r="BP69" s="217"/>
      <c r="BQ69" s="217"/>
    </row>
    <row r="70" spans="53:70" ht="11.25" customHeight="1" x14ac:dyDescent="0.2">
      <c r="BA70" s="217"/>
      <c r="BB70" s="217"/>
      <c r="BC70" s="217"/>
      <c r="BD70" s="217"/>
      <c r="BE70" s="217"/>
      <c r="BF70" s="217"/>
      <c r="BG70" s="217"/>
      <c r="BH70" s="217"/>
      <c r="BI70" s="217"/>
      <c r="BJ70" s="217"/>
      <c r="BK70" s="217"/>
      <c r="BL70" s="217"/>
      <c r="BM70" s="217"/>
      <c r="BN70" s="217"/>
      <c r="BO70" s="217"/>
      <c r="BP70" s="217"/>
    </row>
  </sheetData>
  <mergeCells count="22">
    <mergeCell ref="AI29:AL29"/>
    <mergeCell ref="W29:Z29"/>
    <mergeCell ref="AA29:AD29"/>
    <mergeCell ref="AE29:AH29"/>
    <mergeCell ref="AM29:AP29"/>
    <mergeCell ref="C29:F29"/>
    <mergeCell ref="G29:J29"/>
    <mergeCell ref="K29:N29"/>
    <mergeCell ref="O29:R29"/>
    <mergeCell ref="S29:V29"/>
    <mergeCell ref="AQ29:AT29"/>
    <mergeCell ref="CK29:CN29"/>
    <mergeCell ref="CG29:CJ29"/>
    <mergeCell ref="BM29:BP29"/>
    <mergeCell ref="BQ29:BT29"/>
    <mergeCell ref="BU29:BX29"/>
    <mergeCell ref="BY29:CB29"/>
    <mergeCell ref="CC29:CF29"/>
    <mergeCell ref="AW29:AZ29"/>
    <mergeCell ref="BA29:BD29"/>
    <mergeCell ref="BE29:BH29"/>
    <mergeCell ref="BI29:BL29"/>
  </mergeCells>
  <phoneticPr fontId="5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216"/>
  <sheetViews>
    <sheetView showGridLines="0" topLeftCell="A19" zoomScaleNormal="100" workbookViewId="0">
      <selection activeCell="AE235" sqref="AE235"/>
    </sheetView>
  </sheetViews>
  <sheetFormatPr defaultColWidth="9.140625" defaultRowHeight="11.25" customHeight="1" x14ac:dyDescent="0.2"/>
  <cols>
    <col min="1" max="1" width="3.28515625" style="203" customWidth="1"/>
    <col min="2" max="2" width="18" style="203" bestFit="1" customWidth="1"/>
    <col min="3" max="34" width="6.42578125" style="203" customWidth="1"/>
    <col min="35" max="35" width="6.7109375" style="203" customWidth="1"/>
    <col min="36" max="36" width="5.7109375" style="203" bestFit="1" customWidth="1"/>
    <col min="37" max="37" width="9.140625" style="203"/>
    <col min="38" max="42" width="7.7109375" style="203" customWidth="1"/>
    <col min="43" max="43" width="6.7109375" style="203" customWidth="1"/>
    <col min="44" max="46" width="6.85546875" style="203" customWidth="1"/>
    <col min="47" max="16384" width="9.140625" style="203"/>
  </cols>
  <sheetData>
    <row r="1" spans="1:22" ht="11.25" customHeight="1" x14ac:dyDescent="0.2">
      <c r="A1" s="202"/>
    </row>
    <row r="3" spans="1:22" ht="11.25" customHeight="1" x14ac:dyDescent="0.2">
      <c r="C3" s="204"/>
      <c r="F3" s="204"/>
    </row>
    <row r="5" spans="1:22" ht="11.25" customHeight="1" x14ac:dyDescent="0.2">
      <c r="C5" s="205" t="s">
        <v>70</v>
      </c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</row>
    <row r="6" spans="1:22" ht="11.25" customHeight="1" x14ac:dyDescent="0.2">
      <c r="B6" s="217"/>
      <c r="C6" s="207">
        <v>2006</v>
      </c>
      <c r="D6" s="208">
        <v>2007</v>
      </c>
      <c r="E6" s="208">
        <v>2008</v>
      </c>
      <c r="F6" s="208">
        <v>2009</v>
      </c>
      <c r="G6" s="208">
        <v>2010</v>
      </c>
      <c r="H6" s="208">
        <v>2011</v>
      </c>
      <c r="I6" s="208">
        <v>2012</v>
      </c>
      <c r="J6" s="208">
        <v>2013</v>
      </c>
      <c r="K6" s="208">
        <v>2014</v>
      </c>
      <c r="L6" s="208">
        <v>2015</v>
      </c>
      <c r="M6" s="208">
        <v>2016</v>
      </c>
      <c r="N6" s="208">
        <v>2017</v>
      </c>
      <c r="O6" s="208">
        <v>2018</v>
      </c>
      <c r="P6" s="208">
        <v>2019</v>
      </c>
      <c r="Q6" s="367">
        <v>2020</v>
      </c>
    </row>
    <row r="7" spans="1:22" ht="11.25" customHeight="1" x14ac:dyDescent="0.2">
      <c r="B7" s="209" t="s">
        <v>71</v>
      </c>
      <c r="C7" s="296">
        <v>1042</v>
      </c>
      <c r="D7" s="297">
        <v>1470</v>
      </c>
      <c r="E7" s="297">
        <v>1128</v>
      </c>
      <c r="F7" s="297">
        <v>778</v>
      </c>
      <c r="G7" s="297">
        <v>1191</v>
      </c>
      <c r="H7" s="297">
        <v>1391</v>
      </c>
      <c r="I7" s="297">
        <v>1610</v>
      </c>
      <c r="J7" s="297">
        <v>1539</v>
      </c>
      <c r="K7" s="297">
        <v>2027</v>
      </c>
      <c r="L7" s="297">
        <v>2121</v>
      </c>
      <c r="M7" s="297">
        <v>2223</v>
      </c>
      <c r="N7" s="297">
        <v>2440</v>
      </c>
      <c r="O7" s="297">
        <v>2973</v>
      </c>
      <c r="P7" s="297">
        <v>3072</v>
      </c>
      <c r="Q7" s="298">
        <v>2533</v>
      </c>
      <c r="V7" s="299"/>
    </row>
    <row r="8" spans="1:22" ht="11.25" customHeight="1" x14ac:dyDescent="0.2">
      <c r="B8" s="212" t="s">
        <v>72</v>
      </c>
      <c r="C8" s="271">
        <v>1202</v>
      </c>
      <c r="D8" s="272">
        <v>1344</v>
      </c>
      <c r="E8" s="272">
        <v>1027</v>
      </c>
      <c r="F8" s="272">
        <v>598</v>
      </c>
      <c r="G8" s="272">
        <v>935</v>
      </c>
      <c r="H8" s="272">
        <v>993</v>
      </c>
      <c r="I8" s="272">
        <v>1183</v>
      </c>
      <c r="J8" s="272">
        <v>956</v>
      </c>
      <c r="K8" s="272">
        <v>1171</v>
      </c>
      <c r="L8" s="272">
        <v>1292</v>
      </c>
      <c r="M8" s="272">
        <v>1217</v>
      </c>
      <c r="N8" s="272">
        <v>1327</v>
      </c>
      <c r="O8" s="272">
        <v>1488</v>
      </c>
      <c r="P8" s="272">
        <v>1413</v>
      </c>
      <c r="Q8" s="273">
        <v>962</v>
      </c>
      <c r="V8" s="299"/>
    </row>
    <row r="9" spans="1:22" ht="11.25" customHeight="1" x14ac:dyDescent="0.2">
      <c r="B9" s="210" t="s">
        <v>73</v>
      </c>
      <c r="C9" s="300">
        <v>0.464349376114082</v>
      </c>
      <c r="D9" s="301">
        <v>0.52238805970149249</v>
      </c>
      <c r="E9" s="301">
        <v>0.52343387470997682</v>
      </c>
      <c r="F9" s="301">
        <v>0.56540697674418605</v>
      </c>
      <c r="G9" s="301">
        <v>0.56020696142991533</v>
      </c>
      <c r="H9" s="301">
        <v>0.58347315436241609</v>
      </c>
      <c r="I9" s="301">
        <v>0.5764411027568922</v>
      </c>
      <c r="J9" s="301">
        <v>0.61683366733466938</v>
      </c>
      <c r="K9" s="301">
        <v>0.63383364602876802</v>
      </c>
      <c r="L9" s="301">
        <v>0.62144740697333722</v>
      </c>
      <c r="M9" s="301">
        <v>0.64622093023255811</v>
      </c>
      <c r="N9" s="301">
        <v>0.64773028935492438</v>
      </c>
      <c r="O9" s="301">
        <v>0.66644250168123742</v>
      </c>
      <c r="P9" s="301">
        <v>0.6849498327759197</v>
      </c>
      <c r="Q9" s="302">
        <v>0.72474964234620887</v>
      </c>
      <c r="V9" s="226"/>
    </row>
    <row r="10" spans="1:22" ht="11.25" customHeight="1" x14ac:dyDescent="0.2">
      <c r="B10" s="211" t="s">
        <v>45</v>
      </c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</row>
    <row r="11" spans="1:22" ht="11.25" customHeight="1" x14ac:dyDescent="0.2"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</row>
    <row r="36" spans="2:46" s="156" customFormat="1" ht="11.25" customHeight="1" x14ac:dyDescent="0.25">
      <c r="C36" s="205" t="s">
        <v>74</v>
      </c>
    </row>
    <row r="37" spans="2:46" s="156" customFormat="1" ht="11.25" customHeight="1" x14ac:dyDescent="0.25">
      <c r="C37" s="611">
        <v>2010</v>
      </c>
      <c r="D37" s="610"/>
      <c r="E37" s="610"/>
      <c r="F37" s="610"/>
      <c r="G37" s="610">
        <v>2011</v>
      </c>
      <c r="H37" s="610"/>
      <c r="I37" s="610"/>
      <c r="J37" s="610"/>
      <c r="K37" s="610">
        <v>2012</v>
      </c>
      <c r="L37" s="610"/>
      <c r="M37" s="610"/>
      <c r="N37" s="610"/>
      <c r="O37" s="610">
        <v>2013</v>
      </c>
      <c r="P37" s="610"/>
      <c r="Q37" s="610"/>
      <c r="R37" s="610"/>
      <c r="S37" s="610">
        <v>2014</v>
      </c>
      <c r="T37" s="610"/>
      <c r="U37" s="610"/>
      <c r="V37" s="610"/>
      <c r="W37" s="610">
        <v>2015</v>
      </c>
      <c r="X37" s="610"/>
      <c r="Y37" s="610"/>
      <c r="Z37" s="610"/>
      <c r="AA37" s="610">
        <v>2016</v>
      </c>
      <c r="AB37" s="610"/>
      <c r="AC37" s="610"/>
      <c r="AD37" s="610"/>
      <c r="AE37" s="610">
        <v>2017</v>
      </c>
      <c r="AF37" s="610"/>
      <c r="AG37" s="610"/>
      <c r="AH37" s="610"/>
      <c r="AI37" s="610">
        <v>2018</v>
      </c>
      <c r="AJ37" s="610"/>
      <c r="AK37" s="610"/>
      <c r="AL37" s="610"/>
      <c r="AM37" s="609">
        <v>2019</v>
      </c>
      <c r="AN37" s="609"/>
      <c r="AO37" s="609"/>
      <c r="AP37" s="609"/>
      <c r="AQ37" s="606">
        <v>2020</v>
      </c>
      <c r="AR37" s="606"/>
      <c r="AS37" s="606"/>
      <c r="AT37" s="607"/>
    </row>
    <row r="38" spans="2:46" s="156" customFormat="1" ht="11.25" customHeight="1" x14ac:dyDescent="0.25">
      <c r="C38" s="234" t="s">
        <v>46</v>
      </c>
      <c r="D38" s="235" t="s">
        <v>47</v>
      </c>
      <c r="E38" s="235" t="s">
        <v>48</v>
      </c>
      <c r="F38" s="235" t="s">
        <v>49</v>
      </c>
      <c r="G38" s="235" t="s">
        <v>46</v>
      </c>
      <c r="H38" s="235" t="s">
        <v>47</v>
      </c>
      <c r="I38" s="235" t="s">
        <v>48</v>
      </c>
      <c r="J38" s="235" t="s">
        <v>49</v>
      </c>
      <c r="K38" s="235" t="s">
        <v>46</v>
      </c>
      <c r="L38" s="235" t="s">
        <v>47</v>
      </c>
      <c r="M38" s="235" t="s">
        <v>48</v>
      </c>
      <c r="N38" s="235" t="s">
        <v>49</v>
      </c>
      <c r="O38" s="235" t="s">
        <v>46</v>
      </c>
      <c r="P38" s="235" t="s">
        <v>47</v>
      </c>
      <c r="Q38" s="235" t="s">
        <v>48</v>
      </c>
      <c r="R38" s="235" t="s">
        <v>49</v>
      </c>
      <c r="S38" s="235" t="s">
        <v>46</v>
      </c>
      <c r="T38" s="235" t="s">
        <v>47</v>
      </c>
      <c r="U38" s="235" t="s">
        <v>48</v>
      </c>
      <c r="V38" s="235" t="s">
        <v>49</v>
      </c>
      <c r="W38" s="235" t="s">
        <v>46</v>
      </c>
      <c r="X38" s="235" t="s">
        <v>47</v>
      </c>
      <c r="Y38" s="235" t="s">
        <v>48</v>
      </c>
      <c r="Z38" s="235" t="s">
        <v>49</v>
      </c>
      <c r="AA38" s="235" t="s">
        <v>46</v>
      </c>
      <c r="AB38" s="235" t="s">
        <v>47</v>
      </c>
      <c r="AC38" s="235" t="s">
        <v>48</v>
      </c>
      <c r="AD38" s="235" t="s">
        <v>49</v>
      </c>
      <c r="AE38" s="235" t="s">
        <v>46</v>
      </c>
      <c r="AF38" s="235" t="s">
        <v>47</v>
      </c>
      <c r="AG38" s="235" t="s">
        <v>48</v>
      </c>
      <c r="AH38" s="235" t="s">
        <v>49</v>
      </c>
      <c r="AI38" s="235" t="s">
        <v>46</v>
      </c>
      <c r="AJ38" s="235" t="s">
        <v>47</v>
      </c>
      <c r="AK38" s="235" t="s">
        <v>48</v>
      </c>
      <c r="AL38" s="235" t="s">
        <v>49</v>
      </c>
      <c r="AM38" s="163" t="s">
        <v>46</v>
      </c>
      <c r="AN38" s="163" t="s">
        <v>47</v>
      </c>
      <c r="AO38" s="163" t="s">
        <v>48</v>
      </c>
      <c r="AP38" s="163" t="s">
        <v>49</v>
      </c>
      <c r="AQ38" s="163" t="s">
        <v>46</v>
      </c>
      <c r="AR38" s="163" t="s">
        <v>47</v>
      </c>
      <c r="AS38" s="163" t="s">
        <v>48</v>
      </c>
      <c r="AT38" s="392" t="s">
        <v>49</v>
      </c>
    </row>
    <row r="39" spans="2:46" s="156" customFormat="1" ht="11.25" customHeight="1" x14ac:dyDescent="0.25">
      <c r="B39" s="603" t="s">
        <v>71</v>
      </c>
      <c r="C39" s="284">
        <v>295</v>
      </c>
      <c r="D39" s="285">
        <v>286</v>
      </c>
      <c r="E39" s="285">
        <v>257</v>
      </c>
      <c r="F39" s="285">
        <v>353</v>
      </c>
      <c r="G39" s="285">
        <v>372</v>
      </c>
      <c r="H39" s="285">
        <v>323</v>
      </c>
      <c r="I39" s="285">
        <v>323</v>
      </c>
      <c r="J39" s="285">
        <v>373</v>
      </c>
      <c r="K39" s="285">
        <v>426</v>
      </c>
      <c r="L39" s="285">
        <v>327</v>
      </c>
      <c r="M39" s="285">
        <v>357</v>
      </c>
      <c r="N39" s="285">
        <v>500</v>
      </c>
      <c r="O39" s="285">
        <v>368</v>
      </c>
      <c r="P39" s="285">
        <v>322</v>
      </c>
      <c r="Q39" s="285">
        <v>424</v>
      </c>
      <c r="R39" s="285">
        <v>425</v>
      </c>
      <c r="S39" s="285">
        <v>545</v>
      </c>
      <c r="T39" s="285">
        <v>434</v>
      </c>
      <c r="U39" s="285">
        <v>489</v>
      </c>
      <c r="V39" s="285">
        <v>559</v>
      </c>
      <c r="W39" s="285">
        <v>552</v>
      </c>
      <c r="X39" s="285">
        <v>520</v>
      </c>
      <c r="Y39" s="285">
        <v>523</v>
      </c>
      <c r="Z39" s="285">
        <v>526</v>
      </c>
      <c r="AA39" s="285">
        <v>586</v>
      </c>
      <c r="AB39" s="285">
        <v>538</v>
      </c>
      <c r="AC39" s="285">
        <v>535</v>
      </c>
      <c r="AD39" s="285">
        <v>564</v>
      </c>
      <c r="AE39" s="285">
        <v>645</v>
      </c>
      <c r="AF39" s="285">
        <v>543</v>
      </c>
      <c r="AG39" s="285">
        <v>617</v>
      </c>
      <c r="AH39" s="285">
        <v>635</v>
      </c>
      <c r="AI39" s="285">
        <v>766</v>
      </c>
      <c r="AJ39" s="285">
        <v>702</v>
      </c>
      <c r="AK39" s="285">
        <v>750</v>
      </c>
      <c r="AL39" s="285">
        <v>755</v>
      </c>
      <c r="AM39" s="285">
        <v>724</v>
      </c>
      <c r="AN39" s="285">
        <v>773</v>
      </c>
      <c r="AO39" s="285">
        <v>797</v>
      </c>
      <c r="AP39" s="285">
        <v>778</v>
      </c>
      <c r="AQ39" s="285">
        <v>737</v>
      </c>
      <c r="AR39" s="285">
        <v>408</v>
      </c>
      <c r="AS39" s="285">
        <v>665</v>
      </c>
      <c r="AT39" s="286">
        <v>723</v>
      </c>
    </row>
    <row r="40" spans="2:46" s="156" customFormat="1" ht="11.25" customHeight="1" x14ac:dyDescent="0.25">
      <c r="B40" s="265" t="s">
        <v>72</v>
      </c>
      <c r="C40" s="287">
        <v>209</v>
      </c>
      <c r="D40" s="288">
        <v>200</v>
      </c>
      <c r="E40" s="288">
        <v>218</v>
      </c>
      <c r="F40" s="288">
        <v>308</v>
      </c>
      <c r="G40" s="288">
        <v>241</v>
      </c>
      <c r="H40" s="288">
        <v>223</v>
      </c>
      <c r="I40" s="288">
        <v>242</v>
      </c>
      <c r="J40" s="288">
        <v>287</v>
      </c>
      <c r="K40" s="288">
        <v>273</v>
      </c>
      <c r="L40" s="288">
        <v>260</v>
      </c>
      <c r="M40" s="288">
        <v>237</v>
      </c>
      <c r="N40" s="288">
        <v>413</v>
      </c>
      <c r="O40" s="288">
        <v>234</v>
      </c>
      <c r="P40" s="288">
        <v>178</v>
      </c>
      <c r="Q40" s="288">
        <v>246</v>
      </c>
      <c r="R40" s="288">
        <v>298</v>
      </c>
      <c r="S40" s="288">
        <v>286</v>
      </c>
      <c r="T40" s="288">
        <v>272</v>
      </c>
      <c r="U40" s="288">
        <v>290</v>
      </c>
      <c r="V40" s="288">
        <v>323</v>
      </c>
      <c r="W40" s="288">
        <v>333</v>
      </c>
      <c r="X40" s="288">
        <v>319</v>
      </c>
      <c r="Y40" s="288">
        <v>303</v>
      </c>
      <c r="Z40" s="288">
        <v>337</v>
      </c>
      <c r="AA40" s="288">
        <v>290</v>
      </c>
      <c r="AB40" s="288">
        <v>315</v>
      </c>
      <c r="AC40" s="288">
        <v>309</v>
      </c>
      <c r="AD40" s="288">
        <v>303</v>
      </c>
      <c r="AE40" s="288">
        <v>346</v>
      </c>
      <c r="AF40" s="288">
        <v>297</v>
      </c>
      <c r="AG40" s="288">
        <v>340</v>
      </c>
      <c r="AH40" s="288">
        <v>344</v>
      </c>
      <c r="AI40" s="288">
        <v>385</v>
      </c>
      <c r="AJ40" s="288">
        <v>334</v>
      </c>
      <c r="AK40" s="288">
        <v>376</v>
      </c>
      <c r="AL40" s="288">
        <v>393</v>
      </c>
      <c r="AM40" s="288">
        <v>348</v>
      </c>
      <c r="AN40" s="288">
        <v>366</v>
      </c>
      <c r="AO40" s="288">
        <v>351</v>
      </c>
      <c r="AP40" s="288">
        <v>348</v>
      </c>
      <c r="AQ40" s="288">
        <v>297</v>
      </c>
      <c r="AR40" s="288">
        <v>171</v>
      </c>
      <c r="AS40" s="288">
        <v>236</v>
      </c>
      <c r="AT40" s="289">
        <v>258</v>
      </c>
    </row>
    <row r="41" spans="2:46" s="156" customFormat="1" ht="11.25" customHeight="1" x14ac:dyDescent="0.25">
      <c r="B41" s="234" t="s">
        <v>73</v>
      </c>
      <c r="C41" s="300">
        <v>0.58531746031746035</v>
      </c>
      <c r="D41" s="301">
        <v>0.58847736625514402</v>
      </c>
      <c r="E41" s="301">
        <v>0.54105263157894734</v>
      </c>
      <c r="F41" s="301">
        <v>0.5340393343419062</v>
      </c>
      <c r="G41" s="301">
        <v>0.60685154975530176</v>
      </c>
      <c r="H41" s="301">
        <v>0.59157509157509158</v>
      </c>
      <c r="I41" s="301">
        <v>0.57168141592920352</v>
      </c>
      <c r="J41" s="301">
        <v>0.56515151515151518</v>
      </c>
      <c r="K41" s="301">
        <v>0.6094420600858369</v>
      </c>
      <c r="L41" s="301">
        <v>0.55706984667802384</v>
      </c>
      <c r="M41" s="301">
        <v>0.60101010101010099</v>
      </c>
      <c r="N41" s="301">
        <v>0.547645125958379</v>
      </c>
      <c r="O41" s="301">
        <v>0.61129568106312293</v>
      </c>
      <c r="P41" s="301">
        <v>0.64400000000000002</v>
      </c>
      <c r="Q41" s="301">
        <v>0.63283582089552237</v>
      </c>
      <c r="R41" s="301">
        <v>0.58782849239280777</v>
      </c>
      <c r="S41" s="301">
        <v>0.65583634175691941</v>
      </c>
      <c r="T41" s="301">
        <v>0.61473087818696881</v>
      </c>
      <c r="U41" s="301">
        <v>0.62772785622593064</v>
      </c>
      <c r="V41" s="301">
        <v>0.63378684807256236</v>
      </c>
      <c r="W41" s="301">
        <v>0.62372881355932208</v>
      </c>
      <c r="X41" s="301">
        <v>0.61978545887961856</v>
      </c>
      <c r="Y41" s="301">
        <v>0.63317191283292973</v>
      </c>
      <c r="Z41" s="301">
        <v>0.60950173812282737</v>
      </c>
      <c r="AA41" s="301">
        <v>0.66894977168949776</v>
      </c>
      <c r="AB41" s="301">
        <v>0.63071512309495892</v>
      </c>
      <c r="AC41" s="301">
        <v>0.63388625592417058</v>
      </c>
      <c r="AD41" s="301">
        <v>0.65051903114186849</v>
      </c>
      <c r="AE41" s="301">
        <v>0.65085771947527749</v>
      </c>
      <c r="AF41" s="301">
        <v>0.64642857142857146</v>
      </c>
      <c r="AG41" s="301">
        <v>0.64472309299895503</v>
      </c>
      <c r="AH41" s="301">
        <v>0.6486210418794689</v>
      </c>
      <c r="AI41" s="301">
        <v>0.66550825369244138</v>
      </c>
      <c r="AJ41" s="301">
        <v>0.67760617760617758</v>
      </c>
      <c r="AK41" s="301">
        <v>0.6660746003552398</v>
      </c>
      <c r="AL41" s="301">
        <v>0.65766550522648082</v>
      </c>
      <c r="AM41" s="301">
        <v>0.67537313432835822</v>
      </c>
      <c r="AN41" s="301">
        <v>0.67866549604916593</v>
      </c>
      <c r="AO41" s="301">
        <v>0.69425087108013939</v>
      </c>
      <c r="AP41" s="301">
        <v>0.6909413854351687</v>
      </c>
      <c r="AQ41" s="301">
        <v>0.71276595744680848</v>
      </c>
      <c r="AR41" s="301">
        <v>0.70466321243523311</v>
      </c>
      <c r="AS41" s="301">
        <v>0.7380688124306326</v>
      </c>
      <c r="AT41" s="302">
        <v>0.73700305810397548</v>
      </c>
    </row>
    <row r="42" spans="2:46" ht="11.25" customHeight="1" x14ac:dyDescent="0.2">
      <c r="B42" s="211" t="s">
        <v>45</v>
      </c>
    </row>
    <row r="69" spans="2:17" ht="11.25" customHeight="1" x14ac:dyDescent="0.2">
      <c r="C69" s="205" t="s">
        <v>75</v>
      </c>
    </row>
    <row r="70" spans="2:17" ht="11.25" customHeight="1" x14ac:dyDescent="0.2">
      <c r="C70" s="207">
        <v>2006</v>
      </c>
      <c r="D70" s="208">
        <v>2007</v>
      </c>
      <c r="E70" s="208">
        <v>2008</v>
      </c>
      <c r="F70" s="208">
        <v>2009</v>
      </c>
      <c r="G70" s="208">
        <v>2010</v>
      </c>
      <c r="H70" s="208">
        <v>2011</v>
      </c>
      <c r="I70" s="208">
        <v>2012</v>
      </c>
      <c r="J70" s="208">
        <v>2013</v>
      </c>
      <c r="K70" s="208">
        <v>2014</v>
      </c>
      <c r="L70" s="208">
        <v>2015</v>
      </c>
      <c r="M70" s="208">
        <v>2016</v>
      </c>
      <c r="N70" s="208">
        <v>2017</v>
      </c>
      <c r="O70" s="208">
        <v>2018</v>
      </c>
      <c r="P70" s="484">
        <v>2019</v>
      </c>
      <c r="Q70" s="367">
        <v>2020</v>
      </c>
    </row>
    <row r="71" spans="2:17" ht="11.25" customHeight="1" x14ac:dyDescent="0.2">
      <c r="B71" s="209" t="s">
        <v>76</v>
      </c>
      <c r="C71" s="284">
        <v>39</v>
      </c>
      <c r="D71" s="285">
        <v>67</v>
      </c>
      <c r="E71" s="285">
        <v>47</v>
      </c>
      <c r="F71" s="285">
        <v>29</v>
      </c>
      <c r="G71" s="285">
        <v>49</v>
      </c>
      <c r="H71" s="285">
        <v>52</v>
      </c>
      <c r="I71" s="285">
        <v>53</v>
      </c>
      <c r="J71" s="285">
        <v>54</v>
      </c>
      <c r="K71" s="285">
        <v>78</v>
      </c>
      <c r="L71" s="285">
        <v>70</v>
      </c>
      <c r="M71" s="285">
        <v>67</v>
      </c>
      <c r="N71" s="285">
        <v>72</v>
      </c>
      <c r="O71" s="285">
        <v>87</v>
      </c>
      <c r="P71" s="285">
        <v>72</v>
      </c>
      <c r="Q71" s="286">
        <v>41</v>
      </c>
    </row>
    <row r="72" spans="2:17" ht="11.25" customHeight="1" x14ac:dyDescent="0.2">
      <c r="B72" s="212" t="s">
        <v>77</v>
      </c>
      <c r="C72" s="287">
        <v>143</v>
      </c>
      <c r="D72" s="288">
        <v>191</v>
      </c>
      <c r="E72" s="288">
        <v>140</v>
      </c>
      <c r="F72" s="288">
        <v>107</v>
      </c>
      <c r="G72" s="288">
        <v>180</v>
      </c>
      <c r="H72" s="288">
        <v>178</v>
      </c>
      <c r="I72" s="288">
        <v>229</v>
      </c>
      <c r="J72" s="288">
        <v>234</v>
      </c>
      <c r="K72" s="288">
        <v>248</v>
      </c>
      <c r="L72" s="288">
        <v>274</v>
      </c>
      <c r="M72" s="288">
        <v>315</v>
      </c>
      <c r="N72" s="288">
        <v>429</v>
      </c>
      <c r="O72" s="288">
        <v>484</v>
      </c>
      <c r="P72" s="288">
        <v>531</v>
      </c>
      <c r="Q72" s="289">
        <v>467</v>
      </c>
    </row>
    <row r="73" spans="2:17" ht="11.25" customHeight="1" x14ac:dyDescent="0.2">
      <c r="B73" s="212" t="s">
        <v>78</v>
      </c>
      <c r="C73" s="290">
        <v>112</v>
      </c>
      <c r="D73" s="291">
        <v>168</v>
      </c>
      <c r="E73" s="291">
        <v>156</v>
      </c>
      <c r="F73" s="291">
        <v>109</v>
      </c>
      <c r="G73" s="291">
        <v>154</v>
      </c>
      <c r="H73" s="291">
        <v>197</v>
      </c>
      <c r="I73" s="291">
        <v>212</v>
      </c>
      <c r="J73" s="291">
        <v>212</v>
      </c>
      <c r="K73" s="291">
        <v>287</v>
      </c>
      <c r="L73" s="291">
        <v>303</v>
      </c>
      <c r="M73" s="291">
        <v>372</v>
      </c>
      <c r="N73" s="291">
        <v>426</v>
      </c>
      <c r="O73" s="291">
        <v>537</v>
      </c>
      <c r="P73" s="291">
        <v>502</v>
      </c>
      <c r="Q73" s="292">
        <v>484</v>
      </c>
    </row>
    <row r="74" spans="2:17" ht="11.25" customHeight="1" x14ac:dyDescent="0.2">
      <c r="B74" s="212" t="s">
        <v>79</v>
      </c>
      <c r="C74" s="287">
        <v>34</v>
      </c>
      <c r="D74" s="288">
        <v>75</v>
      </c>
      <c r="E74" s="288">
        <v>72</v>
      </c>
      <c r="F74" s="288">
        <v>58</v>
      </c>
      <c r="G74" s="288">
        <v>119</v>
      </c>
      <c r="H74" s="288">
        <v>138</v>
      </c>
      <c r="I74" s="288">
        <v>118</v>
      </c>
      <c r="J74" s="288">
        <v>114</v>
      </c>
      <c r="K74" s="288">
        <v>167</v>
      </c>
      <c r="L74" s="288">
        <v>179</v>
      </c>
      <c r="M74" s="288">
        <v>197</v>
      </c>
      <c r="N74" s="288">
        <v>189</v>
      </c>
      <c r="O74" s="288">
        <v>221</v>
      </c>
      <c r="P74" s="288">
        <v>259</v>
      </c>
      <c r="Q74" s="289">
        <v>262</v>
      </c>
    </row>
    <row r="75" spans="2:17" ht="11.25" customHeight="1" x14ac:dyDescent="0.2">
      <c r="B75" s="212" t="s">
        <v>80</v>
      </c>
      <c r="C75" s="290">
        <v>63</v>
      </c>
      <c r="D75" s="291">
        <v>70</v>
      </c>
      <c r="E75" s="291">
        <v>69</v>
      </c>
      <c r="F75" s="291">
        <v>35</v>
      </c>
      <c r="G75" s="291">
        <v>63</v>
      </c>
      <c r="H75" s="291">
        <v>86</v>
      </c>
      <c r="I75" s="291">
        <v>86</v>
      </c>
      <c r="J75" s="291">
        <v>74</v>
      </c>
      <c r="K75" s="291">
        <v>102</v>
      </c>
      <c r="L75" s="291">
        <v>79</v>
      </c>
      <c r="M75" s="291">
        <v>99</v>
      </c>
      <c r="N75" s="291">
        <v>93</v>
      </c>
      <c r="O75" s="291">
        <v>99</v>
      </c>
      <c r="P75" s="291">
        <v>78</v>
      </c>
      <c r="Q75" s="292">
        <v>65</v>
      </c>
    </row>
    <row r="76" spans="2:17" ht="11.25" customHeight="1" x14ac:dyDescent="0.2">
      <c r="B76" s="212" t="s">
        <v>81</v>
      </c>
      <c r="C76" s="287">
        <v>250</v>
      </c>
      <c r="D76" s="288">
        <v>338</v>
      </c>
      <c r="E76" s="288">
        <v>233</v>
      </c>
      <c r="F76" s="288">
        <v>132</v>
      </c>
      <c r="G76" s="288">
        <v>201</v>
      </c>
      <c r="H76" s="288">
        <v>228</v>
      </c>
      <c r="I76" s="288">
        <v>273</v>
      </c>
      <c r="J76" s="288">
        <v>247</v>
      </c>
      <c r="K76" s="288">
        <v>299</v>
      </c>
      <c r="L76" s="288">
        <v>345</v>
      </c>
      <c r="M76" s="288">
        <v>296</v>
      </c>
      <c r="N76" s="288">
        <v>324</v>
      </c>
      <c r="O76" s="288">
        <v>413</v>
      </c>
      <c r="P76" s="288">
        <v>420</v>
      </c>
      <c r="Q76" s="289">
        <v>299</v>
      </c>
    </row>
    <row r="77" spans="2:17" ht="11.25" customHeight="1" x14ac:dyDescent="0.2">
      <c r="B77" s="210" t="s">
        <v>82</v>
      </c>
      <c r="C77" s="303">
        <v>401</v>
      </c>
      <c r="D77" s="304">
        <v>561</v>
      </c>
      <c r="E77" s="304">
        <v>411</v>
      </c>
      <c r="F77" s="304">
        <v>308</v>
      </c>
      <c r="G77" s="304">
        <v>425</v>
      </c>
      <c r="H77" s="304">
        <v>512</v>
      </c>
      <c r="I77" s="304">
        <v>639</v>
      </c>
      <c r="J77" s="304">
        <v>604</v>
      </c>
      <c r="K77" s="304">
        <v>846</v>
      </c>
      <c r="L77" s="304">
        <v>871</v>
      </c>
      <c r="M77" s="304">
        <v>877</v>
      </c>
      <c r="N77" s="304">
        <v>907</v>
      </c>
      <c r="O77" s="304">
        <v>1132</v>
      </c>
      <c r="P77" s="304">
        <v>1210</v>
      </c>
      <c r="Q77" s="305">
        <v>915</v>
      </c>
    </row>
    <row r="78" spans="2:17" ht="11.25" customHeight="1" x14ac:dyDescent="0.2">
      <c r="B78" s="211" t="s">
        <v>45</v>
      </c>
      <c r="C78" s="306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</row>
    <row r="79" spans="2:17" ht="11.25" customHeight="1" x14ac:dyDescent="0.2">
      <c r="C79" s="207">
        <v>2006</v>
      </c>
      <c r="D79" s="208">
        <v>2007</v>
      </c>
      <c r="E79" s="208">
        <v>2008</v>
      </c>
      <c r="F79" s="208">
        <v>2009</v>
      </c>
      <c r="G79" s="208">
        <v>2010</v>
      </c>
      <c r="H79" s="208">
        <v>2011</v>
      </c>
      <c r="I79" s="208">
        <v>2012</v>
      </c>
      <c r="J79" s="208">
        <v>2013</v>
      </c>
      <c r="K79" s="208">
        <v>2014</v>
      </c>
      <c r="L79" s="208">
        <v>2015</v>
      </c>
      <c r="M79" s="208">
        <v>2016</v>
      </c>
      <c r="N79" s="208">
        <v>2017</v>
      </c>
      <c r="O79" s="208">
        <v>2018</v>
      </c>
      <c r="P79" s="484">
        <v>2019</v>
      </c>
      <c r="Q79" s="367">
        <v>2020</v>
      </c>
    </row>
    <row r="80" spans="2:17" ht="11.25" customHeight="1" x14ac:dyDescent="0.2">
      <c r="B80" s="603" t="s">
        <v>76</v>
      </c>
      <c r="C80" s="307">
        <f t="shared" ref="C80:P80" si="0">C71/SUM(C$71:C$77)</f>
        <v>3.7428023032629557E-2</v>
      </c>
      <c r="D80" s="308">
        <f t="shared" si="0"/>
        <v>4.5578231292517007E-2</v>
      </c>
      <c r="E80" s="308">
        <f t="shared" si="0"/>
        <v>4.1666666666666664E-2</v>
      </c>
      <c r="F80" s="308">
        <f t="shared" si="0"/>
        <v>3.7275064267352186E-2</v>
      </c>
      <c r="G80" s="308">
        <f t="shared" si="0"/>
        <v>4.1141897565071368E-2</v>
      </c>
      <c r="H80" s="308">
        <f t="shared" si="0"/>
        <v>3.7383177570093455E-2</v>
      </c>
      <c r="I80" s="308">
        <f t="shared" si="0"/>
        <v>3.2919254658385091E-2</v>
      </c>
      <c r="J80" s="308">
        <f t="shared" si="0"/>
        <v>3.5087719298245612E-2</v>
      </c>
      <c r="K80" s="308">
        <f t="shared" si="0"/>
        <v>3.8480513073507645E-2</v>
      </c>
      <c r="L80" s="308">
        <f t="shared" si="0"/>
        <v>3.3003300330033E-2</v>
      </c>
      <c r="M80" s="308">
        <f t="shared" si="0"/>
        <v>3.0139451192082771E-2</v>
      </c>
      <c r="N80" s="308">
        <f t="shared" si="0"/>
        <v>2.9508196721311476E-2</v>
      </c>
      <c r="O80" s="308">
        <f t="shared" si="0"/>
        <v>2.9263370332996974E-2</v>
      </c>
      <c r="P80" s="308">
        <f t="shared" si="0"/>
        <v>2.34375E-2</v>
      </c>
      <c r="Q80" s="309">
        <f t="shared" ref="Q80" si="1">Q71/SUM(Q$71:Q$77)</f>
        <v>1.6186340307935254E-2</v>
      </c>
    </row>
    <row r="81" spans="2:17" ht="11.25" customHeight="1" x14ac:dyDescent="0.2">
      <c r="B81" s="265" t="s">
        <v>77</v>
      </c>
      <c r="C81" s="310">
        <f t="shared" ref="C81:P81" si="2">C72/SUM(C$71:C$77)</f>
        <v>0.13723608445297505</v>
      </c>
      <c r="D81" s="311">
        <f t="shared" si="2"/>
        <v>0.12993197278911564</v>
      </c>
      <c r="E81" s="311">
        <f t="shared" si="2"/>
        <v>0.12411347517730496</v>
      </c>
      <c r="F81" s="311">
        <f t="shared" si="2"/>
        <v>0.13753213367609254</v>
      </c>
      <c r="G81" s="311">
        <f t="shared" si="2"/>
        <v>0.15113350125944586</v>
      </c>
      <c r="H81" s="311">
        <f t="shared" si="2"/>
        <v>0.12796549245147376</v>
      </c>
      <c r="I81" s="311">
        <f t="shared" si="2"/>
        <v>0.1422360248447205</v>
      </c>
      <c r="J81" s="311">
        <f t="shared" si="2"/>
        <v>0.15204678362573099</v>
      </c>
      <c r="K81" s="311">
        <f t="shared" si="2"/>
        <v>0.12234829797730637</v>
      </c>
      <c r="L81" s="311">
        <f t="shared" si="2"/>
        <v>0.12918434700612919</v>
      </c>
      <c r="M81" s="311">
        <f t="shared" si="2"/>
        <v>0.1417004048582996</v>
      </c>
      <c r="N81" s="311">
        <f t="shared" si="2"/>
        <v>0.17581967213114755</v>
      </c>
      <c r="O81" s="311">
        <f t="shared" si="2"/>
        <v>0.16279852001345443</v>
      </c>
      <c r="P81" s="311">
        <f t="shared" si="2"/>
        <v>0.1728515625</v>
      </c>
      <c r="Q81" s="312">
        <f t="shared" ref="Q81" si="3">Q72/SUM(Q$71:Q$77)</f>
        <v>0.18436636399526254</v>
      </c>
    </row>
    <row r="82" spans="2:17" ht="11.25" customHeight="1" x14ac:dyDescent="0.2">
      <c r="B82" s="265" t="s">
        <v>78</v>
      </c>
      <c r="C82" s="313">
        <f t="shared" ref="C82:P82" si="4">C73/SUM(C$71:C$77)</f>
        <v>0.10748560460652591</v>
      </c>
      <c r="D82" s="314">
        <f t="shared" si="4"/>
        <v>0.11428571428571428</v>
      </c>
      <c r="E82" s="314">
        <f t="shared" si="4"/>
        <v>0.13829787234042554</v>
      </c>
      <c r="F82" s="314">
        <f t="shared" si="4"/>
        <v>0.14010282776349614</v>
      </c>
      <c r="G82" s="314">
        <f t="shared" si="4"/>
        <v>0.12930310663308145</v>
      </c>
      <c r="H82" s="314">
        <f t="shared" si="4"/>
        <v>0.14162473040977713</v>
      </c>
      <c r="I82" s="314">
        <f t="shared" si="4"/>
        <v>0.13167701863354037</v>
      </c>
      <c r="J82" s="314">
        <f t="shared" si="4"/>
        <v>0.13775178687459388</v>
      </c>
      <c r="K82" s="314">
        <f t="shared" si="4"/>
        <v>0.14158855451406019</v>
      </c>
      <c r="L82" s="314">
        <f t="shared" si="4"/>
        <v>0.14285714285714285</v>
      </c>
      <c r="M82" s="314">
        <f t="shared" si="4"/>
        <v>0.16734143049932523</v>
      </c>
      <c r="N82" s="314">
        <f t="shared" si="4"/>
        <v>0.17459016393442622</v>
      </c>
      <c r="O82" s="314">
        <f t="shared" si="4"/>
        <v>0.18062563067608475</v>
      </c>
      <c r="P82" s="314">
        <f t="shared" si="4"/>
        <v>0.16341145833333334</v>
      </c>
      <c r="Q82" s="315">
        <f t="shared" ref="Q82" si="5">Q73/SUM(Q$71:Q$77)</f>
        <v>0.19107777339123569</v>
      </c>
    </row>
    <row r="83" spans="2:17" ht="11.25" customHeight="1" x14ac:dyDescent="0.2">
      <c r="B83" s="265" t="s">
        <v>79</v>
      </c>
      <c r="C83" s="310">
        <f t="shared" ref="C83:P83" si="6">C74/SUM(C$71:C$77)</f>
        <v>3.2629558541266791E-2</v>
      </c>
      <c r="D83" s="311">
        <f t="shared" si="6"/>
        <v>5.1020408163265307E-2</v>
      </c>
      <c r="E83" s="311">
        <f t="shared" si="6"/>
        <v>6.3829787234042548E-2</v>
      </c>
      <c r="F83" s="311">
        <f t="shared" si="6"/>
        <v>7.4550128534704371E-2</v>
      </c>
      <c r="G83" s="311">
        <f t="shared" si="6"/>
        <v>9.9916036943744749E-2</v>
      </c>
      <c r="H83" s="311">
        <f t="shared" si="6"/>
        <v>9.9209202012940326E-2</v>
      </c>
      <c r="I83" s="311">
        <f t="shared" si="6"/>
        <v>7.3291925465838514E-2</v>
      </c>
      <c r="J83" s="311">
        <f t="shared" si="6"/>
        <v>7.407407407407407E-2</v>
      </c>
      <c r="K83" s="311">
        <f t="shared" si="6"/>
        <v>8.2387765170202271E-2</v>
      </c>
      <c r="L83" s="311">
        <f t="shared" si="6"/>
        <v>8.4394153701084398E-2</v>
      </c>
      <c r="M83" s="311">
        <f t="shared" si="6"/>
        <v>8.8618983355825465E-2</v>
      </c>
      <c r="N83" s="311">
        <f t="shared" si="6"/>
        <v>7.7459016393442617E-2</v>
      </c>
      <c r="O83" s="311">
        <f t="shared" si="6"/>
        <v>7.433568785738312E-2</v>
      </c>
      <c r="P83" s="311">
        <f t="shared" si="6"/>
        <v>8.4309895833333329E-2</v>
      </c>
      <c r="Q83" s="312">
        <f t="shared" ref="Q83" si="7">Q74/SUM(Q$71:Q$77)</f>
        <v>0.10343466245558626</v>
      </c>
    </row>
    <row r="84" spans="2:17" ht="11.25" customHeight="1" x14ac:dyDescent="0.2">
      <c r="B84" s="265" t="s">
        <v>80</v>
      </c>
      <c r="C84" s="313">
        <f t="shared" ref="C84:P84" si="8">C75/SUM(C$71:C$77)</f>
        <v>6.0460652591170824E-2</v>
      </c>
      <c r="D84" s="314">
        <f t="shared" si="8"/>
        <v>4.7619047619047616E-2</v>
      </c>
      <c r="E84" s="314">
        <f t="shared" si="8"/>
        <v>6.1170212765957445E-2</v>
      </c>
      <c r="F84" s="314">
        <f t="shared" si="8"/>
        <v>4.4987146529562982E-2</v>
      </c>
      <c r="G84" s="314">
        <f t="shared" si="8"/>
        <v>5.2896725440806043E-2</v>
      </c>
      <c r="H84" s="314">
        <f t="shared" si="8"/>
        <v>6.1826024442846871E-2</v>
      </c>
      <c r="I84" s="314">
        <f t="shared" si="8"/>
        <v>5.3416149068322982E-2</v>
      </c>
      <c r="J84" s="314">
        <f t="shared" si="8"/>
        <v>4.8083170890188431E-2</v>
      </c>
      <c r="K84" s="314">
        <f t="shared" si="8"/>
        <v>5.0320670942279232E-2</v>
      </c>
      <c r="L84" s="314">
        <f t="shared" si="8"/>
        <v>3.7246581801037244E-2</v>
      </c>
      <c r="M84" s="314">
        <f t="shared" si="8"/>
        <v>4.4534412955465584E-2</v>
      </c>
      <c r="N84" s="314">
        <f t="shared" si="8"/>
        <v>3.8114754098360654E-2</v>
      </c>
      <c r="O84" s="314">
        <f t="shared" si="8"/>
        <v>3.3299697275479316E-2</v>
      </c>
      <c r="P84" s="314">
        <f t="shared" si="8"/>
        <v>2.5390625E-2</v>
      </c>
      <c r="Q84" s="315">
        <f t="shared" ref="Q84" si="9">Q75/SUM(Q$71:Q$77)</f>
        <v>2.5661271219897353E-2</v>
      </c>
    </row>
    <row r="85" spans="2:17" ht="11.25" customHeight="1" x14ac:dyDescent="0.2">
      <c r="B85" s="265" t="s">
        <v>81</v>
      </c>
      <c r="C85" s="310">
        <f t="shared" ref="C85:P85" si="10">C76/SUM(C$71:C$77)</f>
        <v>0.23992322456813819</v>
      </c>
      <c r="D85" s="311">
        <f t="shared" si="10"/>
        <v>0.22993197278911565</v>
      </c>
      <c r="E85" s="311">
        <f t="shared" si="10"/>
        <v>0.20656028368794327</v>
      </c>
      <c r="F85" s="311">
        <f t="shared" si="10"/>
        <v>0.16966580976863754</v>
      </c>
      <c r="G85" s="311">
        <f t="shared" si="10"/>
        <v>0.16876574307304787</v>
      </c>
      <c r="H85" s="311">
        <f t="shared" si="10"/>
        <v>0.16391085549964055</v>
      </c>
      <c r="I85" s="311">
        <f t="shared" si="10"/>
        <v>0.16956521739130434</v>
      </c>
      <c r="J85" s="311">
        <f t="shared" si="10"/>
        <v>0.16049382716049382</v>
      </c>
      <c r="K85" s="311">
        <f t="shared" si="10"/>
        <v>0.14750863344844597</v>
      </c>
      <c r="L85" s="311">
        <f t="shared" si="10"/>
        <v>0.16265912305516267</v>
      </c>
      <c r="M85" s="311">
        <f t="shared" si="10"/>
        <v>0.13315339631129106</v>
      </c>
      <c r="N85" s="311">
        <f t="shared" si="10"/>
        <v>0.13278688524590163</v>
      </c>
      <c r="O85" s="311">
        <f t="shared" si="10"/>
        <v>0.13891691893710056</v>
      </c>
      <c r="P85" s="311">
        <f t="shared" si="10"/>
        <v>0.13671875</v>
      </c>
      <c r="Q85" s="312">
        <f t="shared" ref="Q85" si="11">Q76/SUM(Q$71:Q$77)</f>
        <v>0.11804184761152783</v>
      </c>
    </row>
    <row r="86" spans="2:17" ht="11.25" customHeight="1" x14ac:dyDescent="0.2">
      <c r="B86" s="234" t="s">
        <v>82</v>
      </c>
      <c r="C86" s="316">
        <f t="shared" ref="C86:P86" si="12">C77/SUM(C$71:C$77)</f>
        <v>0.38483685220729369</v>
      </c>
      <c r="D86" s="317">
        <f t="shared" si="12"/>
        <v>0.38163265306122451</v>
      </c>
      <c r="E86" s="317">
        <f t="shared" si="12"/>
        <v>0.36436170212765956</v>
      </c>
      <c r="F86" s="317">
        <f t="shared" si="12"/>
        <v>0.39588688946015427</v>
      </c>
      <c r="G86" s="317">
        <f t="shared" si="12"/>
        <v>0.35684298908480266</v>
      </c>
      <c r="H86" s="317">
        <f t="shared" si="12"/>
        <v>0.36808051761322791</v>
      </c>
      <c r="I86" s="317">
        <f t="shared" si="12"/>
        <v>0.39689440993788822</v>
      </c>
      <c r="J86" s="317">
        <f t="shared" si="12"/>
        <v>0.39246263807667314</v>
      </c>
      <c r="K86" s="317">
        <f t="shared" si="12"/>
        <v>0.41736556487419835</v>
      </c>
      <c r="L86" s="317">
        <f t="shared" si="12"/>
        <v>0.41065535124941066</v>
      </c>
      <c r="M86" s="317">
        <f t="shared" si="12"/>
        <v>0.39451192082771031</v>
      </c>
      <c r="N86" s="317">
        <f t="shared" si="12"/>
        <v>0.37172131147540982</v>
      </c>
      <c r="O86" s="317">
        <f t="shared" si="12"/>
        <v>0.38076017490750086</v>
      </c>
      <c r="P86" s="317">
        <f t="shared" si="12"/>
        <v>0.39388020833333331</v>
      </c>
      <c r="Q86" s="318">
        <f t="shared" ref="Q86" si="13">Q77/SUM(Q$71:Q$77)</f>
        <v>0.3612317410185551</v>
      </c>
    </row>
    <row r="87" spans="2:17" ht="11.25" customHeight="1" x14ac:dyDescent="0.2">
      <c r="B87" s="211" t="s">
        <v>45</v>
      </c>
      <c r="C87" s="226"/>
      <c r="D87" s="226"/>
      <c r="E87" s="226"/>
      <c r="F87" s="226"/>
      <c r="G87" s="226"/>
      <c r="H87" s="226"/>
      <c r="I87" s="226"/>
      <c r="J87" s="226"/>
      <c r="K87" s="226"/>
      <c r="L87" s="226"/>
      <c r="M87" s="226"/>
      <c r="N87" s="226"/>
    </row>
    <row r="88" spans="2:17" ht="11.25" customHeight="1" x14ac:dyDescent="0.2">
      <c r="B88" s="319"/>
    </row>
    <row r="109" spans="2:49" ht="11.25" customHeight="1" x14ac:dyDescent="0.2">
      <c r="C109" s="205" t="s">
        <v>83</v>
      </c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17"/>
      <c r="AW109" s="217"/>
    </row>
    <row r="110" spans="2:49" ht="11.25" customHeight="1" x14ac:dyDescent="0.2">
      <c r="C110" s="611">
        <v>2010</v>
      </c>
      <c r="D110" s="610"/>
      <c r="E110" s="610"/>
      <c r="F110" s="610"/>
      <c r="G110" s="610">
        <v>2011</v>
      </c>
      <c r="H110" s="610"/>
      <c r="I110" s="610"/>
      <c r="J110" s="610"/>
      <c r="K110" s="610">
        <v>2012</v>
      </c>
      <c r="L110" s="610"/>
      <c r="M110" s="610"/>
      <c r="N110" s="610"/>
      <c r="O110" s="610">
        <v>2013</v>
      </c>
      <c r="P110" s="610"/>
      <c r="Q110" s="610"/>
      <c r="R110" s="610"/>
      <c r="S110" s="610">
        <v>2014</v>
      </c>
      <c r="T110" s="610"/>
      <c r="U110" s="610"/>
      <c r="V110" s="610"/>
      <c r="W110" s="610">
        <v>2015</v>
      </c>
      <c r="X110" s="610"/>
      <c r="Y110" s="610"/>
      <c r="Z110" s="610"/>
      <c r="AA110" s="610">
        <v>2016</v>
      </c>
      <c r="AB110" s="610"/>
      <c r="AC110" s="610"/>
      <c r="AD110" s="610"/>
      <c r="AE110" s="610">
        <v>2017</v>
      </c>
      <c r="AF110" s="610"/>
      <c r="AG110" s="610"/>
      <c r="AH110" s="610"/>
      <c r="AI110" s="610">
        <v>2018</v>
      </c>
      <c r="AJ110" s="610"/>
      <c r="AK110" s="610"/>
      <c r="AL110" s="610"/>
      <c r="AM110" s="612">
        <v>2019</v>
      </c>
      <c r="AN110" s="612"/>
      <c r="AO110" s="612"/>
      <c r="AP110" s="612"/>
      <c r="AQ110" s="613">
        <v>2020</v>
      </c>
      <c r="AR110" s="613"/>
      <c r="AS110" s="613"/>
      <c r="AT110" s="614"/>
    </row>
    <row r="111" spans="2:49" ht="11.25" customHeight="1" x14ac:dyDescent="0.2">
      <c r="C111" s="234" t="s">
        <v>46</v>
      </c>
      <c r="D111" s="235" t="s">
        <v>47</v>
      </c>
      <c r="E111" s="235" t="s">
        <v>48</v>
      </c>
      <c r="F111" s="235" t="s">
        <v>49</v>
      </c>
      <c r="G111" s="235" t="s">
        <v>46</v>
      </c>
      <c r="H111" s="235" t="s">
        <v>47</v>
      </c>
      <c r="I111" s="235" t="s">
        <v>48</v>
      </c>
      <c r="J111" s="235" t="s">
        <v>49</v>
      </c>
      <c r="K111" s="235" t="s">
        <v>46</v>
      </c>
      <c r="L111" s="235" t="s">
        <v>47</v>
      </c>
      <c r="M111" s="235" t="s">
        <v>48</v>
      </c>
      <c r="N111" s="235" t="s">
        <v>49</v>
      </c>
      <c r="O111" s="235" t="s">
        <v>46</v>
      </c>
      <c r="P111" s="235" t="s">
        <v>47</v>
      </c>
      <c r="Q111" s="235" t="s">
        <v>48</v>
      </c>
      <c r="R111" s="235" t="s">
        <v>49</v>
      </c>
      <c r="S111" s="235" t="s">
        <v>46</v>
      </c>
      <c r="T111" s="235" t="s">
        <v>47</v>
      </c>
      <c r="U111" s="235" t="s">
        <v>48</v>
      </c>
      <c r="V111" s="235" t="s">
        <v>49</v>
      </c>
      <c r="W111" s="235" t="s">
        <v>46</v>
      </c>
      <c r="X111" s="235" t="s">
        <v>47</v>
      </c>
      <c r="Y111" s="235" t="s">
        <v>48</v>
      </c>
      <c r="Z111" s="235" t="s">
        <v>49</v>
      </c>
      <c r="AA111" s="235" t="s">
        <v>46</v>
      </c>
      <c r="AB111" s="235" t="s">
        <v>47</v>
      </c>
      <c r="AC111" s="235" t="s">
        <v>48</v>
      </c>
      <c r="AD111" s="235" t="s">
        <v>49</v>
      </c>
      <c r="AE111" s="235" t="s">
        <v>46</v>
      </c>
      <c r="AF111" s="235" t="s">
        <v>47</v>
      </c>
      <c r="AG111" s="235" t="s">
        <v>48</v>
      </c>
      <c r="AH111" s="235" t="s">
        <v>49</v>
      </c>
      <c r="AI111" s="235" t="s">
        <v>46</v>
      </c>
      <c r="AJ111" s="235" t="s">
        <v>47</v>
      </c>
      <c r="AK111" s="235" t="s">
        <v>48</v>
      </c>
      <c r="AL111" s="235" t="s">
        <v>49</v>
      </c>
      <c r="AM111" s="235" t="s">
        <v>46</v>
      </c>
      <c r="AN111" s="235" t="s">
        <v>47</v>
      </c>
      <c r="AO111" s="235" t="s">
        <v>48</v>
      </c>
      <c r="AP111" s="235" t="s">
        <v>49</v>
      </c>
      <c r="AQ111" s="235" t="s">
        <v>46</v>
      </c>
      <c r="AR111" s="235" t="s">
        <v>47</v>
      </c>
      <c r="AS111" s="235" t="s">
        <v>48</v>
      </c>
      <c r="AT111" s="396" t="s">
        <v>49</v>
      </c>
    </row>
    <row r="112" spans="2:49" ht="11.25" customHeight="1" x14ac:dyDescent="0.2">
      <c r="B112" s="603" t="s">
        <v>76</v>
      </c>
      <c r="C112" s="284">
        <v>9</v>
      </c>
      <c r="D112" s="285">
        <v>13</v>
      </c>
      <c r="E112" s="285">
        <v>13</v>
      </c>
      <c r="F112" s="285">
        <v>14</v>
      </c>
      <c r="G112" s="285">
        <v>18</v>
      </c>
      <c r="H112" s="285">
        <v>12</v>
      </c>
      <c r="I112" s="285">
        <v>7</v>
      </c>
      <c r="J112" s="285">
        <v>15</v>
      </c>
      <c r="K112" s="285">
        <v>9</v>
      </c>
      <c r="L112" s="285">
        <v>14</v>
      </c>
      <c r="M112" s="285">
        <v>13</v>
      </c>
      <c r="N112" s="285">
        <v>17</v>
      </c>
      <c r="O112" s="285">
        <v>15</v>
      </c>
      <c r="P112" s="285">
        <v>12</v>
      </c>
      <c r="Q112" s="285">
        <v>14</v>
      </c>
      <c r="R112" s="285">
        <v>13</v>
      </c>
      <c r="S112" s="285">
        <v>23</v>
      </c>
      <c r="T112" s="285">
        <v>11</v>
      </c>
      <c r="U112" s="285">
        <v>20</v>
      </c>
      <c r="V112" s="285">
        <v>24</v>
      </c>
      <c r="W112" s="285">
        <v>17</v>
      </c>
      <c r="X112" s="285">
        <v>14</v>
      </c>
      <c r="Y112" s="285">
        <v>17</v>
      </c>
      <c r="Z112" s="285">
        <v>22</v>
      </c>
      <c r="AA112" s="285">
        <v>14</v>
      </c>
      <c r="AB112" s="285">
        <v>20</v>
      </c>
      <c r="AC112" s="285">
        <v>14</v>
      </c>
      <c r="AD112" s="285">
        <v>19</v>
      </c>
      <c r="AE112" s="285">
        <v>20</v>
      </c>
      <c r="AF112" s="285">
        <v>26</v>
      </c>
      <c r="AG112" s="285">
        <v>12</v>
      </c>
      <c r="AH112" s="285">
        <v>14</v>
      </c>
      <c r="AI112" s="285">
        <v>19</v>
      </c>
      <c r="AJ112" s="285">
        <v>23</v>
      </c>
      <c r="AK112" s="285">
        <v>26</v>
      </c>
      <c r="AL112" s="285">
        <v>19</v>
      </c>
      <c r="AM112" s="285">
        <v>14</v>
      </c>
      <c r="AN112" s="285">
        <v>16</v>
      </c>
      <c r="AO112" s="285">
        <v>20</v>
      </c>
      <c r="AP112" s="285">
        <v>22</v>
      </c>
      <c r="AQ112" s="285">
        <v>14</v>
      </c>
      <c r="AR112" s="285">
        <v>6</v>
      </c>
      <c r="AS112" s="285">
        <v>6</v>
      </c>
      <c r="AT112" s="286">
        <v>15</v>
      </c>
    </row>
    <row r="113" spans="2:46" ht="11.25" customHeight="1" x14ac:dyDescent="0.2">
      <c r="B113" s="265" t="s">
        <v>77</v>
      </c>
      <c r="C113" s="287">
        <v>37</v>
      </c>
      <c r="D113" s="288">
        <v>56</v>
      </c>
      <c r="E113" s="288">
        <v>47</v>
      </c>
      <c r="F113" s="288">
        <v>40</v>
      </c>
      <c r="G113" s="288">
        <v>39</v>
      </c>
      <c r="H113" s="288">
        <v>52</v>
      </c>
      <c r="I113" s="288">
        <v>38</v>
      </c>
      <c r="J113" s="288">
        <v>49</v>
      </c>
      <c r="K113" s="288">
        <v>61</v>
      </c>
      <c r="L113" s="288">
        <v>45</v>
      </c>
      <c r="M113" s="288">
        <v>49</v>
      </c>
      <c r="N113" s="288">
        <v>74</v>
      </c>
      <c r="O113" s="288">
        <v>55</v>
      </c>
      <c r="P113" s="288">
        <v>53</v>
      </c>
      <c r="Q113" s="288">
        <v>63</v>
      </c>
      <c r="R113" s="288">
        <v>63</v>
      </c>
      <c r="S113" s="288">
        <v>68</v>
      </c>
      <c r="T113" s="288">
        <v>46</v>
      </c>
      <c r="U113" s="288">
        <v>64</v>
      </c>
      <c r="V113" s="288">
        <v>70</v>
      </c>
      <c r="W113" s="288">
        <v>73</v>
      </c>
      <c r="X113" s="288">
        <v>67</v>
      </c>
      <c r="Y113" s="288">
        <v>67</v>
      </c>
      <c r="Z113" s="288">
        <v>67</v>
      </c>
      <c r="AA113" s="288">
        <v>82</v>
      </c>
      <c r="AB113" s="288">
        <v>82</v>
      </c>
      <c r="AC113" s="288">
        <v>71</v>
      </c>
      <c r="AD113" s="288">
        <v>80</v>
      </c>
      <c r="AE113" s="288">
        <v>115</v>
      </c>
      <c r="AF113" s="288">
        <v>80</v>
      </c>
      <c r="AG113" s="288">
        <v>110</v>
      </c>
      <c r="AH113" s="288">
        <v>124</v>
      </c>
      <c r="AI113" s="288">
        <v>115</v>
      </c>
      <c r="AJ113" s="288">
        <v>104</v>
      </c>
      <c r="AK113" s="288">
        <v>126</v>
      </c>
      <c r="AL113" s="288">
        <v>139</v>
      </c>
      <c r="AM113" s="288">
        <v>123</v>
      </c>
      <c r="AN113" s="288">
        <v>149</v>
      </c>
      <c r="AO113" s="288">
        <v>142</v>
      </c>
      <c r="AP113" s="288">
        <v>117</v>
      </c>
      <c r="AQ113" s="288">
        <v>112</v>
      </c>
      <c r="AR113" s="288">
        <v>77</v>
      </c>
      <c r="AS113" s="288">
        <v>114</v>
      </c>
      <c r="AT113" s="289">
        <v>164</v>
      </c>
    </row>
    <row r="114" spans="2:46" ht="11.25" customHeight="1" x14ac:dyDescent="0.2">
      <c r="B114" s="265" t="s">
        <v>78</v>
      </c>
      <c r="C114" s="290">
        <v>45</v>
      </c>
      <c r="D114" s="291">
        <v>27</v>
      </c>
      <c r="E114" s="291">
        <v>26</v>
      </c>
      <c r="F114" s="291">
        <v>56</v>
      </c>
      <c r="G114" s="291">
        <v>45</v>
      </c>
      <c r="H114" s="291">
        <v>44</v>
      </c>
      <c r="I114" s="291">
        <v>48</v>
      </c>
      <c r="J114" s="291">
        <v>60</v>
      </c>
      <c r="K114" s="291">
        <v>66</v>
      </c>
      <c r="L114" s="291">
        <v>37</v>
      </c>
      <c r="M114" s="291">
        <v>56</v>
      </c>
      <c r="N114" s="291">
        <v>53</v>
      </c>
      <c r="O114" s="291">
        <v>54</v>
      </c>
      <c r="P114" s="291">
        <v>38</v>
      </c>
      <c r="Q114" s="291">
        <v>57</v>
      </c>
      <c r="R114" s="291">
        <v>63</v>
      </c>
      <c r="S114" s="291">
        <v>81</v>
      </c>
      <c r="T114" s="291">
        <v>62</v>
      </c>
      <c r="U114" s="291">
        <v>72</v>
      </c>
      <c r="V114" s="291">
        <v>72</v>
      </c>
      <c r="W114" s="291">
        <v>72</v>
      </c>
      <c r="X114" s="291">
        <v>60</v>
      </c>
      <c r="Y114" s="291">
        <v>87</v>
      </c>
      <c r="Z114" s="291">
        <v>84</v>
      </c>
      <c r="AA114" s="291">
        <v>96</v>
      </c>
      <c r="AB114" s="291">
        <v>91</v>
      </c>
      <c r="AC114" s="291">
        <v>87</v>
      </c>
      <c r="AD114" s="291">
        <v>98</v>
      </c>
      <c r="AE114" s="291">
        <v>112</v>
      </c>
      <c r="AF114" s="291">
        <v>92</v>
      </c>
      <c r="AG114" s="291">
        <v>113</v>
      </c>
      <c r="AH114" s="291">
        <v>109</v>
      </c>
      <c r="AI114" s="291">
        <v>133</v>
      </c>
      <c r="AJ114" s="291">
        <v>115</v>
      </c>
      <c r="AK114" s="291">
        <v>141</v>
      </c>
      <c r="AL114" s="291">
        <v>148</v>
      </c>
      <c r="AM114" s="291">
        <v>113</v>
      </c>
      <c r="AN114" s="291">
        <v>134</v>
      </c>
      <c r="AO114" s="291">
        <v>119</v>
      </c>
      <c r="AP114" s="291">
        <v>136</v>
      </c>
      <c r="AQ114" s="291">
        <v>136</v>
      </c>
      <c r="AR114" s="291">
        <v>89</v>
      </c>
      <c r="AS114" s="291">
        <v>136</v>
      </c>
      <c r="AT114" s="292">
        <v>123</v>
      </c>
    </row>
    <row r="115" spans="2:46" ht="11.25" customHeight="1" x14ac:dyDescent="0.2">
      <c r="B115" s="265" t="s">
        <v>79</v>
      </c>
      <c r="C115" s="287">
        <v>29</v>
      </c>
      <c r="D115" s="288">
        <v>21</v>
      </c>
      <c r="E115" s="288">
        <v>29</v>
      </c>
      <c r="F115" s="288">
        <v>40</v>
      </c>
      <c r="G115" s="288">
        <v>47</v>
      </c>
      <c r="H115" s="288">
        <v>32</v>
      </c>
      <c r="I115" s="288">
        <v>31</v>
      </c>
      <c r="J115" s="288">
        <v>28</v>
      </c>
      <c r="K115" s="288">
        <v>34</v>
      </c>
      <c r="L115" s="288">
        <v>25</v>
      </c>
      <c r="M115" s="288">
        <v>26</v>
      </c>
      <c r="N115" s="288">
        <v>33</v>
      </c>
      <c r="O115" s="288">
        <v>36</v>
      </c>
      <c r="P115" s="288">
        <v>17</v>
      </c>
      <c r="Q115" s="288">
        <v>25</v>
      </c>
      <c r="R115" s="288">
        <v>36</v>
      </c>
      <c r="S115" s="288">
        <v>50</v>
      </c>
      <c r="T115" s="288">
        <v>25</v>
      </c>
      <c r="U115" s="288">
        <v>35</v>
      </c>
      <c r="V115" s="288">
        <v>57</v>
      </c>
      <c r="W115" s="288">
        <v>50</v>
      </c>
      <c r="X115" s="288">
        <v>46</v>
      </c>
      <c r="Y115" s="288">
        <v>42</v>
      </c>
      <c r="Z115" s="288">
        <v>41</v>
      </c>
      <c r="AA115" s="288">
        <v>49</v>
      </c>
      <c r="AB115" s="288">
        <v>47</v>
      </c>
      <c r="AC115" s="288">
        <v>40</v>
      </c>
      <c r="AD115" s="288">
        <v>61</v>
      </c>
      <c r="AE115" s="288">
        <v>43</v>
      </c>
      <c r="AF115" s="288">
        <v>51</v>
      </c>
      <c r="AG115" s="288">
        <v>46</v>
      </c>
      <c r="AH115" s="288">
        <v>49</v>
      </c>
      <c r="AI115" s="288">
        <v>59</v>
      </c>
      <c r="AJ115" s="288">
        <v>62</v>
      </c>
      <c r="AK115" s="288">
        <v>43</v>
      </c>
      <c r="AL115" s="288">
        <v>57</v>
      </c>
      <c r="AM115" s="288">
        <v>57</v>
      </c>
      <c r="AN115" s="288">
        <v>70</v>
      </c>
      <c r="AO115" s="288">
        <v>60</v>
      </c>
      <c r="AP115" s="288">
        <v>72</v>
      </c>
      <c r="AQ115" s="288">
        <v>57</v>
      </c>
      <c r="AR115" s="288">
        <v>52</v>
      </c>
      <c r="AS115" s="288">
        <v>85</v>
      </c>
      <c r="AT115" s="289">
        <v>68</v>
      </c>
    </row>
    <row r="116" spans="2:46" ht="11.25" customHeight="1" x14ac:dyDescent="0.2">
      <c r="B116" s="265" t="s">
        <v>80</v>
      </c>
      <c r="C116" s="290">
        <v>17</v>
      </c>
      <c r="D116" s="291">
        <v>14</v>
      </c>
      <c r="E116" s="291">
        <v>13</v>
      </c>
      <c r="F116" s="291">
        <v>19</v>
      </c>
      <c r="G116" s="291">
        <v>32</v>
      </c>
      <c r="H116" s="291">
        <v>13</v>
      </c>
      <c r="I116" s="291">
        <v>20</v>
      </c>
      <c r="J116" s="291">
        <v>21</v>
      </c>
      <c r="K116" s="291">
        <v>19</v>
      </c>
      <c r="L116" s="291">
        <v>17</v>
      </c>
      <c r="M116" s="291">
        <v>19</v>
      </c>
      <c r="N116" s="291">
        <v>31</v>
      </c>
      <c r="O116" s="291">
        <v>16</v>
      </c>
      <c r="P116" s="291">
        <v>15</v>
      </c>
      <c r="Q116" s="291">
        <v>20</v>
      </c>
      <c r="R116" s="291">
        <v>23</v>
      </c>
      <c r="S116" s="291">
        <v>21</v>
      </c>
      <c r="T116" s="291">
        <v>24</v>
      </c>
      <c r="U116" s="291">
        <v>36</v>
      </c>
      <c r="V116" s="291">
        <v>21</v>
      </c>
      <c r="W116" s="291">
        <v>19</v>
      </c>
      <c r="X116" s="291">
        <v>22</v>
      </c>
      <c r="Y116" s="291">
        <v>18</v>
      </c>
      <c r="Z116" s="291">
        <v>20</v>
      </c>
      <c r="AA116" s="291">
        <v>20</v>
      </c>
      <c r="AB116" s="291">
        <v>27</v>
      </c>
      <c r="AC116" s="291">
        <v>27</v>
      </c>
      <c r="AD116" s="291">
        <v>25</v>
      </c>
      <c r="AE116" s="291">
        <v>22</v>
      </c>
      <c r="AF116" s="291">
        <v>22</v>
      </c>
      <c r="AG116" s="291">
        <v>28</v>
      </c>
      <c r="AH116" s="291">
        <v>21</v>
      </c>
      <c r="AI116" s="291">
        <v>23</v>
      </c>
      <c r="AJ116" s="291">
        <v>23</v>
      </c>
      <c r="AK116" s="291">
        <v>27</v>
      </c>
      <c r="AL116" s="291">
        <v>26</v>
      </c>
      <c r="AM116" s="291">
        <v>17</v>
      </c>
      <c r="AN116" s="291">
        <v>22</v>
      </c>
      <c r="AO116" s="291">
        <v>22</v>
      </c>
      <c r="AP116" s="291">
        <v>17</v>
      </c>
      <c r="AQ116" s="291">
        <v>17</v>
      </c>
      <c r="AR116" s="291">
        <v>12</v>
      </c>
      <c r="AS116" s="291">
        <v>10</v>
      </c>
      <c r="AT116" s="292">
        <v>26</v>
      </c>
    </row>
    <row r="117" spans="2:46" ht="11.25" customHeight="1" x14ac:dyDescent="0.2">
      <c r="B117" s="265" t="s">
        <v>81</v>
      </c>
      <c r="C117" s="287">
        <v>50</v>
      </c>
      <c r="D117" s="288">
        <v>52</v>
      </c>
      <c r="E117" s="288">
        <v>43</v>
      </c>
      <c r="F117" s="288">
        <v>56</v>
      </c>
      <c r="G117" s="288">
        <v>59</v>
      </c>
      <c r="H117" s="288">
        <v>53</v>
      </c>
      <c r="I117" s="288">
        <v>62</v>
      </c>
      <c r="J117" s="288">
        <v>54</v>
      </c>
      <c r="K117" s="288">
        <v>74</v>
      </c>
      <c r="L117" s="288">
        <v>59</v>
      </c>
      <c r="M117" s="288">
        <v>58</v>
      </c>
      <c r="N117" s="288">
        <v>82</v>
      </c>
      <c r="O117" s="288">
        <v>50</v>
      </c>
      <c r="P117" s="288">
        <v>59</v>
      </c>
      <c r="Q117" s="288">
        <v>76</v>
      </c>
      <c r="R117" s="288">
        <v>62</v>
      </c>
      <c r="S117" s="288">
        <v>77</v>
      </c>
      <c r="T117" s="288">
        <v>67</v>
      </c>
      <c r="U117" s="288">
        <v>76</v>
      </c>
      <c r="V117" s="288">
        <v>79</v>
      </c>
      <c r="W117" s="288">
        <v>106</v>
      </c>
      <c r="X117" s="288">
        <v>87</v>
      </c>
      <c r="Y117" s="288">
        <v>75</v>
      </c>
      <c r="Z117" s="288">
        <v>77</v>
      </c>
      <c r="AA117" s="288">
        <v>71</v>
      </c>
      <c r="AB117" s="288">
        <v>65</v>
      </c>
      <c r="AC117" s="288">
        <v>82</v>
      </c>
      <c r="AD117" s="288">
        <v>78</v>
      </c>
      <c r="AE117" s="288">
        <v>87</v>
      </c>
      <c r="AF117" s="288">
        <v>71</v>
      </c>
      <c r="AG117" s="288">
        <v>81</v>
      </c>
      <c r="AH117" s="288">
        <v>85</v>
      </c>
      <c r="AI117" s="288">
        <v>101</v>
      </c>
      <c r="AJ117" s="288">
        <v>92</v>
      </c>
      <c r="AK117" s="288">
        <v>109</v>
      </c>
      <c r="AL117" s="288">
        <v>111</v>
      </c>
      <c r="AM117" s="288">
        <v>93</v>
      </c>
      <c r="AN117" s="288">
        <v>95</v>
      </c>
      <c r="AO117" s="288">
        <v>117</v>
      </c>
      <c r="AP117" s="288">
        <v>115</v>
      </c>
      <c r="AQ117" s="288">
        <v>96</v>
      </c>
      <c r="AR117" s="288">
        <v>55</v>
      </c>
      <c r="AS117" s="288">
        <v>85</v>
      </c>
      <c r="AT117" s="289">
        <v>63</v>
      </c>
    </row>
    <row r="118" spans="2:46" ht="11.25" customHeight="1" x14ac:dyDescent="0.2">
      <c r="B118" s="234" t="s">
        <v>82</v>
      </c>
      <c r="C118" s="303">
        <v>108</v>
      </c>
      <c r="D118" s="304">
        <v>103</v>
      </c>
      <c r="E118" s="304">
        <v>86</v>
      </c>
      <c r="F118" s="304">
        <v>128</v>
      </c>
      <c r="G118" s="304">
        <v>132</v>
      </c>
      <c r="H118" s="304">
        <v>117</v>
      </c>
      <c r="I118" s="304">
        <v>117</v>
      </c>
      <c r="J118" s="304">
        <v>146</v>
      </c>
      <c r="K118" s="304">
        <v>163</v>
      </c>
      <c r="L118" s="304">
        <v>130</v>
      </c>
      <c r="M118" s="304">
        <v>136</v>
      </c>
      <c r="N118" s="304">
        <v>210</v>
      </c>
      <c r="O118" s="304">
        <v>142</v>
      </c>
      <c r="P118" s="304">
        <v>128</v>
      </c>
      <c r="Q118" s="304">
        <v>169</v>
      </c>
      <c r="R118" s="304">
        <v>165</v>
      </c>
      <c r="S118" s="304">
        <v>225</v>
      </c>
      <c r="T118" s="304">
        <v>199</v>
      </c>
      <c r="U118" s="304">
        <v>186</v>
      </c>
      <c r="V118" s="304">
        <v>236</v>
      </c>
      <c r="W118" s="304">
        <v>215</v>
      </c>
      <c r="X118" s="304">
        <v>224</v>
      </c>
      <c r="Y118" s="304">
        <v>217</v>
      </c>
      <c r="Z118" s="304">
        <v>215</v>
      </c>
      <c r="AA118" s="304">
        <v>254</v>
      </c>
      <c r="AB118" s="304">
        <v>206</v>
      </c>
      <c r="AC118" s="304">
        <v>214</v>
      </c>
      <c r="AD118" s="304">
        <v>203</v>
      </c>
      <c r="AE118" s="304">
        <v>246</v>
      </c>
      <c r="AF118" s="304">
        <v>201</v>
      </c>
      <c r="AG118" s="304">
        <v>227</v>
      </c>
      <c r="AH118" s="304">
        <v>233</v>
      </c>
      <c r="AI118" s="304">
        <v>316</v>
      </c>
      <c r="AJ118" s="304">
        <v>283</v>
      </c>
      <c r="AK118" s="304">
        <v>278</v>
      </c>
      <c r="AL118" s="304">
        <v>255</v>
      </c>
      <c r="AM118" s="304">
        <v>307</v>
      </c>
      <c r="AN118" s="304">
        <v>287</v>
      </c>
      <c r="AO118" s="304">
        <v>317</v>
      </c>
      <c r="AP118" s="304">
        <v>299</v>
      </c>
      <c r="AQ118" s="304">
        <v>305</v>
      </c>
      <c r="AR118" s="304">
        <v>117</v>
      </c>
      <c r="AS118" s="304">
        <v>229</v>
      </c>
      <c r="AT118" s="305">
        <v>264</v>
      </c>
    </row>
    <row r="119" spans="2:46" ht="11.25" customHeight="1" x14ac:dyDescent="0.25">
      <c r="B119" s="211" t="s">
        <v>45</v>
      </c>
      <c r="AJ119" s="156"/>
      <c r="AK119" s="156"/>
      <c r="AL119" s="156"/>
      <c r="AM119" s="156"/>
      <c r="AN119" s="156"/>
    </row>
    <row r="120" spans="2:46" ht="11.25" customHeight="1" x14ac:dyDescent="0.2">
      <c r="C120" s="611">
        <v>2010</v>
      </c>
      <c r="D120" s="610"/>
      <c r="E120" s="610"/>
      <c r="F120" s="610"/>
      <c r="G120" s="610">
        <v>2011</v>
      </c>
      <c r="H120" s="610"/>
      <c r="I120" s="610"/>
      <c r="J120" s="610"/>
      <c r="K120" s="610">
        <v>2012</v>
      </c>
      <c r="L120" s="610"/>
      <c r="M120" s="610"/>
      <c r="N120" s="610"/>
      <c r="O120" s="610">
        <v>2013</v>
      </c>
      <c r="P120" s="610"/>
      <c r="Q120" s="610"/>
      <c r="R120" s="610"/>
      <c r="S120" s="610">
        <v>2014</v>
      </c>
      <c r="T120" s="610"/>
      <c r="U120" s="610"/>
      <c r="V120" s="610"/>
      <c r="W120" s="610">
        <v>2015</v>
      </c>
      <c r="X120" s="610"/>
      <c r="Y120" s="610"/>
      <c r="Z120" s="610"/>
      <c r="AA120" s="610">
        <v>2016</v>
      </c>
      <c r="AB120" s="610"/>
      <c r="AC120" s="610"/>
      <c r="AD120" s="610"/>
      <c r="AE120" s="610">
        <v>2017</v>
      </c>
      <c r="AF120" s="610"/>
      <c r="AG120" s="610"/>
      <c r="AH120" s="610"/>
      <c r="AI120" s="610">
        <v>2018</v>
      </c>
      <c r="AJ120" s="610"/>
      <c r="AK120" s="610"/>
      <c r="AL120" s="610"/>
      <c r="AM120" s="612">
        <v>2019</v>
      </c>
      <c r="AN120" s="612"/>
      <c r="AO120" s="612"/>
      <c r="AP120" s="612"/>
      <c r="AQ120" s="613">
        <v>2020</v>
      </c>
      <c r="AR120" s="613"/>
      <c r="AS120" s="613"/>
      <c r="AT120" s="614"/>
    </row>
    <row r="121" spans="2:46" ht="11.25" customHeight="1" x14ac:dyDescent="0.2">
      <c r="C121" s="234" t="s">
        <v>46</v>
      </c>
      <c r="D121" s="235" t="s">
        <v>47</v>
      </c>
      <c r="E121" s="235" t="s">
        <v>48</v>
      </c>
      <c r="F121" s="235" t="s">
        <v>49</v>
      </c>
      <c r="G121" s="235" t="s">
        <v>46</v>
      </c>
      <c r="H121" s="235" t="s">
        <v>47</v>
      </c>
      <c r="I121" s="235" t="s">
        <v>48</v>
      </c>
      <c r="J121" s="235" t="s">
        <v>49</v>
      </c>
      <c r="K121" s="235" t="s">
        <v>46</v>
      </c>
      <c r="L121" s="235" t="s">
        <v>47</v>
      </c>
      <c r="M121" s="235" t="s">
        <v>48</v>
      </c>
      <c r="N121" s="235" t="s">
        <v>49</v>
      </c>
      <c r="O121" s="235" t="s">
        <v>46</v>
      </c>
      <c r="P121" s="235" t="s">
        <v>47</v>
      </c>
      <c r="Q121" s="235" t="s">
        <v>48</v>
      </c>
      <c r="R121" s="235" t="s">
        <v>49</v>
      </c>
      <c r="S121" s="235" t="s">
        <v>46</v>
      </c>
      <c r="T121" s="235" t="s">
        <v>47</v>
      </c>
      <c r="U121" s="235" t="s">
        <v>48</v>
      </c>
      <c r="V121" s="235" t="s">
        <v>49</v>
      </c>
      <c r="W121" s="235" t="s">
        <v>46</v>
      </c>
      <c r="X121" s="235" t="s">
        <v>47</v>
      </c>
      <c r="Y121" s="235" t="s">
        <v>48</v>
      </c>
      <c r="Z121" s="235" t="s">
        <v>49</v>
      </c>
      <c r="AA121" s="235" t="s">
        <v>46</v>
      </c>
      <c r="AB121" s="235" t="s">
        <v>47</v>
      </c>
      <c r="AC121" s="235" t="s">
        <v>48</v>
      </c>
      <c r="AD121" s="235" t="s">
        <v>49</v>
      </c>
      <c r="AE121" s="235" t="s">
        <v>46</v>
      </c>
      <c r="AF121" s="235" t="s">
        <v>47</v>
      </c>
      <c r="AG121" s="235" t="s">
        <v>48</v>
      </c>
      <c r="AH121" s="235" t="s">
        <v>49</v>
      </c>
      <c r="AI121" s="235" t="s">
        <v>46</v>
      </c>
      <c r="AJ121" s="235" t="s">
        <v>47</v>
      </c>
      <c r="AK121" s="235" t="s">
        <v>48</v>
      </c>
      <c r="AL121" s="235" t="s">
        <v>49</v>
      </c>
      <c r="AM121" s="235" t="s">
        <v>46</v>
      </c>
      <c r="AN121" s="235" t="s">
        <v>47</v>
      </c>
      <c r="AO121" s="235" t="s">
        <v>48</v>
      </c>
      <c r="AP121" s="235" t="s">
        <v>49</v>
      </c>
      <c r="AQ121" s="235" t="s">
        <v>46</v>
      </c>
      <c r="AR121" s="235" t="s">
        <v>47</v>
      </c>
      <c r="AS121" s="235" t="s">
        <v>48</v>
      </c>
      <c r="AT121" s="396" t="s">
        <v>49</v>
      </c>
    </row>
    <row r="122" spans="2:46" ht="11.25" customHeight="1" x14ac:dyDescent="0.2">
      <c r="B122" s="603" t="s">
        <v>76</v>
      </c>
      <c r="C122" s="320">
        <f t="shared" ref="C122:C128" si="14">C112/SUM(C$112:C$118)</f>
        <v>3.0508474576271188E-2</v>
      </c>
      <c r="D122" s="321">
        <f t="shared" ref="D122:AI128" si="15">D112/SUM(D$112:D$118)</f>
        <v>4.5454545454545456E-2</v>
      </c>
      <c r="E122" s="321">
        <f t="shared" si="15"/>
        <v>5.0583657587548639E-2</v>
      </c>
      <c r="F122" s="321">
        <f t="shared" si="15"/>
        <v>3.9660056657223795E-2</v>
      </c>
      <c r="G122" s="321">
        <f t="shared" si="15"/>
        <v>4.8387096774193547E-2</v>
      </c>
      <c r="H122" s="321">
        <f t="shared" si="15"/>
        <v>3.7151702786377708E-2</v>
      </c>
      <c r="I122" s="321">
        <f t="shared" si="15"/>
        <v>2.1671826625386997E-2</v>
      </c>
      <c r="J122" s="321">
        <f t="shared" si="15"/>
        <v>4.0214477211796246E-2</v>
      </c>
      <c r="K122" s="321">
        <f t="shared" si="15"/>
        <v>2.1126760563380281E-2</v>
      </c>
      <c r="L122" s="321">
        <f t="shared" si="15"/>
        <v>4.2813455657492352E-2</v>
      </c>
      <c r="M122" s="321">
        <f t="shared" si="15"/>
        <v>3.6414565826330535E-2</v>
      </c>
      <c r="N122" s="321">
        <f t="shared" si="15"/>
        <v>3.4000000000000002E-2</v>
      </c>
      <c r="O122" s="321">
        <f t="shared" si="15"/>
        <v>4.0760869565217392E-2</v>
      </c>
      <c r="P122" s="321">
        <f t="shared" si="15"/>
        <v>3.7267080745341616E-2</v>
      </c>
      <c r="Q122" s="321">
        <f t="shared" si="15"/>
        <v>3.3018867924528301E-2</v>
      </c>
      <c r="R122" s="321">
        <f t="shared" si="15"/>
        <v>3.0588235294117649E-2</v>
      </c>
      <c r="S122" s="321">
        <f t="shared" si="15"/>
        <v>4.2201834862385323E-2</v>
      </c>
      <c r="T122" s="321">
        <f t="shared" si="15"/>
        <v>2.5345622119815669E-2</v>
      </c>
      <c r="U122" s="321">
        <f t="shared" si="15"/>
        <v>4.0899795501022497E-2</v>
      </c>
      <c r="V122" s="321">
        <f t="shared" si="15"/>
        <v>4.2933810375670838E-2</v>
      </c>
      <c r="W122" s="321">
        <f t="shared" si="15"/>
        <v>3.0797101449275364E-2</v>
      </c>
      <c r="X122" s="321">
        <f t="shared" si="15"/>
        <v>2.6923076923076925E-2</v>
      </c>
      <c r="Y122" s="321">
        <f t="shared" si="15"/>
        <v>3.2504780114722756E-2</v>
      </c>
      <c r="Z122" s="321">
        <f t="shared" si="15"/>
        <v>4.1825095057034217E-2</v>
      </c>
      <c r="AA122" s="321">
        <f t="shared" si="15"/>
        <v>2.3890784982935155E-2</v>
      </c>
      <c r="AB122" s="321">
        <f t="shared" si="15"/>
        <v>3.717472118959108E-2</v>
      </c>
      <c r="AC122" s="321">
        <f t="shared" si="15"/>
        <v>2.6168224299065422E-2</v>
      </c>
      <c r="AD122" s="321">
        <f t="shared" si="15"/>
        <v>3.3687943262411348E-2</v>
      </c>
      <c r="AE122" s="321">
        <f t="shared" si="15"/>
        <v>3.1007751937984496E-2</v>
      </c>
      <c r="AF122" s="321">
        <f t="shared" si="15"/>
        <v>4.7882136279926338E-2</v>
      </c>
      <c r="AG122" s="321">
        <f t="shared" si="15"/>
        <v>1.9448946515397084E-2</v>
      </c>
      <c r="AH122" s="321">
        <f t="shared" si="15"/>
        <v>2.2047244094488189E-2</v>
      </c>
      <c r="AI122" s="321">
        <f t="shared" si="15"/>
        <v>2.4804177545691905E-2</v>
      </c>
      <c r="AJ122" s="321">
        <f t="shared" ref="AJ122:AP128" si="16">AJ112/SUM(AJ$112:AJ$118)</f>
        <v>3.2763532763532763E-2</v>
      </c>
      <c r="AK122" s="321">
        <f t="shared" si="16"/>
        <v>3.4666666666666665E-2</v>
      </c>
      <c r="AL122" s="321">
        <f t="shared" si="16"/>
        <v>2.5165562913907286E-2</v>
      </c>
      <c r="AM122" s="321">
        <f t="shared" si="16"/>
        <v>1.9337016574585635E-2</v>
      </c>
      <c r="AN122" s="321">
        <f t="shared" si="16"/>
        <v>2.0698576972833119E-2</v>
      </c>
      <c r="AO122" s="321">
        <f t="shared" si="16"/>
        <v>2.5094102885821833E-2</v>
      </c>
      <c r="AP122" s="321">
        <f t="shared" si="16"/>
        <v>2.8277634961439587E-2</v>
      </c>
      <c r="AQ122" s="321">
        <f t="shared" ref="AQ122:AR122" si="17">AQ112/SUM(AQ$112:AQ$118)</f>
        <v>1.8995929443690638E-2</v>
      </c>
      <c r="AR122" s="321">
        <f t="shared" si="17"/>
        <v>1.4705882352941176E-2</v>
      </c>
      <c r="AS122" s="321">
        <f t="shared" ref="AS122:AT122" si="18">AS112/SUM(AS$112:AS$118)</f>
        <v>9.0225563909774441E-3</v>
      </c>
      <c r="AT122" s="322">
        <f t="shared" si="18"/>
        <v>2.0746887966804978E-2</v>
      </c>
    </row>
    <row r="123" spans="2:46" ht="11.25" customHeight="1" x14ac:dyDescent="0.2">
      <c r="B123" s="265" t="s">
        <v>77</v>
      </c>
      <c r="C123" s="323">
        <f t="shared" si="14"/>
        <v>0.12542372881355932</v>
      </c>
      <c r="D123" s="324">
        <f t="shared" ref="D123:R123" si="19">D113/SUM(D$112:D$118)</f>
        <v>0.19580419580419581</v>
      </c>
      <c r="E123" s="324">
        <f t="shared" si="19"/>
        <v>0.1828793774319066</v>
      </c>
      <c r="F123" s="324">
        <f t="shared" si="19"/>
        <v>0.11331444759206799</v>
      </c>
      <c r="G123" s="324">
        <f t="shared" si="19"/>
        <v>0.10483870967741936</v>
      </c>
      <c r="H123" s="324">
        <f t="shared" si="19"/>
        <v>0.1609907120743034</v>
      </c>
      <c r="I123" s="324">
        <f t="shared" si="19"/>
        <v>0.11764705882352941</v>
      </c>
      <c r="J123" s="324">
        <f t="shared" si="19"/>
        <v>0.13136729222520108</v>
      </c>
      <c r="K123" s="324">
        <f t="shared" si="19"/>
        <v>0.14319248826291081</v>
      </c>
      <c r="L123" s="324">
        <f t="shared" si="19"/>
        <v>0.13761467889908258</v>
      </c>
      <c r="M123" s="324">
        <f t="shared" si="19"/>
        <v>0.13725490196078433</v>
      </c>
      <c r="N123" s="324">
        <f t="shared" si="19"/>
        <v>0.14799999999999999</v>
      </c>
      <c r="O123" s="324">
        <f t="shared" si="19"/>
        <v>0.14945652173913043</v>
      </c>
      <c r="P123" s="324">
        <f t="shared" si="19"/>
        <v>0.16459627329192547</v>
      </c>
      <c r="Q123" s="324">
        <f t="shared" si="19"/>
        <v>0.14858490566037735</v>
      </c>
      <c r="R123" s="324">
        <f t="shared" si="19"/>
        <v>0.14823529411764705</v>
      </c>
      <c r="S123" s="324">
        <f t="shared" si="15"/>
        <v>0.12477064220183487</v>
      </c>
      <c r="T123" s="324">
        <f t="shared" si="15"/>
        <v>0.10599078341013825</v>
      </c>
      <c r="U123" s="324">
        <f t="shared" si="15"/>
        <v>0.130879345603272</v>
      </c>
      <c r="V123" s="324">
        <f t="shared" si="15"/>
        <v>0.12522361359570661</v>
      </c>
      <c r="W123" s="324">
        <f t="shared" si="15"/>
        <v>0.13224637681159421</v>
      </c>
      <c r="X123" s="324">
        <f t="shared" si="15"/>
        <v>0.12884615384615383</v>
      </c>
      <c r="Y123" s="324">
        <f t="shared" si="15"/>
        <v>0.12810707456978968</v>
      </c>
      <c r="Z123" s="324">
        <f t="shared" si="15"/>
        <v>0.12737642585551331</v>
      </c>
      <c r="AA123" s="324">
        <f t="shared" si="15"/>
        <v>0.13993174061433447</v>
      </c>
      <c r="AB123" s="324">
        <f t="shared" si="15"/>
        <v>0.15241635687732341</v>
      </c>
      <c r="AC123" s="324">
        <f t="shared" si="15"/>
        <v>0.13271028037383178</v>
      </c>
      <c r="AD123" s="324">
        <f t="shared" si="15"/>
        <v>0.14184397163120568</v>
      </c>
      <c r="AE123" s="324">
        <f t="shared" si="15"/>
        <v>0.17829457364341086</v>
      </c>
      <c r="AF123" s="324">
        <f t="shared" si="15"/>
        <v>0.14732965009208104</v>
      </c>
      <c r="AG123" s="324">
        <f t="shared" si="15"/>
        <v>0.17828200972447325</v>
      </c>
      <c r="AH123" s="324">
        <f t="shared" si="15"/>
        <v>0.1952755905511811</v>
      </c>
      <c r="AI123" s="324">
        <f t="shared" si="15"/>
        <v>0.15013054830287206</v>
      </c>
      <c r="AJ123" s="324">
        <f t="shared" si="16"/>
        <v>0.14814814814814814</v>
      </c>
      <c r="AK123" s="324">
        <f t="shared" si="16"/>
        <v>0.16800000000000001</v>
      </c>
      <c r="AL123" s="324">
        <f t="shared" si="16"/>
        <v>0.18410596026490067</v>
      </c>
      <c r="AM123" s="324">
        <f t="shared" si="16"/>
        <v>0.16988950276243095</v>
      </c>
      <c r="AN123" s="324">
        <f t="shared" si="16"/>
        <v>0.1927554980595084</v>
      </c>
      <c r="AO123" s="324">
        <f t="shared" si="16"/>
        <v>0.178168130489335</v>
      </c>
      <c r="AP123" s="324">
        <f t="shared" si="16"/>
        <v>0.15038560411311053</v>
      </c>
      <c r="AQ123" s="324">
        <f t="shared" ref="AQ123:AR123" si="20">AQ113/SUM(AQ$112:AQ$118)</f>
        <v>0.1519674355495251</v>
      </c>
      <c r="AR123" s="324">
        <f t="shared" si="20"/>
        <v>0.18872549019607843</v>
      </c>
      <c r="AS123" s="324">
        <f t="shared" ref="AS123:AT123" si="21">AS113/SUM(AS$112:AS$118)</f>
        <v>0.17142857142857143</v>
      </c>
      <c r="AT123" s="325">
        <f t="shared" si="21"/>
        <v>0.22683264177040111</v>
      </c>
    </row>
    <row r="124" spans="2:46" ht="11.25" customHeight="1" x14ac:dyDescent="0.2">
      <c r="B124" s="265" t="s">
        <v>78</v>
      </c>
      <c r="C124" s="326">
        <f t="shared" si="14"/>
        <v>0.15254237288135594</v>
      </c>
      <c r="D124" s="327">
        <f t="shared" si="15"/>
        <v>9.4405594405594401E-2</v>
      </c>
      <c r="E124" s="327">
        <f t="shared" si="15"/>
        <v>0.10116731517509728</v>
      </c>
      <c r="F124" s="327">
        <f t="shared" si="15"/>
        <v>0.15864022662889518</v>
      </c>
      <c r="G124" s="327">
        <f t="shared" si="15"/>
        <v>0.12096774193548387</v>
      </c>
      <c r="H124" s="327">
        <f t="shared" si="15"/>
        <v>0.13622291021671826</v>
      </c>
      <c r="I124" s="327">
        <f t="shared" si="15"/>
        <v>0.14860681114551083</v>
      </c>
      <c r="J124" s="327">
        <f t="shared" si="15"/>
        <v>0.16085790884718498</v>
      </c>
      <c r="K124" s="327">
        <f t="shared" si="15"/>
        <v>0.15492957746478872</v>
      </c>
      <c r="L124" s="327">
        <f t="shared" si="15"/>
        <v>0.11314984709480122</v>
      </c>
      <c r="M124" s="327">
        <f t="shared" si="15"/>
        <v>0.15686274509803921</v>
      </c>
      <c r="N124" s="327">
        <f t="shared" si="15"/>
        <v>0.106</v>
      </c>
      <c r="O124" s="327">
        <f t="shared" si="15"/>
        <v>0.14673913043478262</v>
      </c>
      <c r="P124" s="327">
        <f t="shared" si="15"/>
        <v>0.11801242236024845</v>
      </c>
      <c r="Q124" s="327">
        <f t="shared" si="15"/>
        <v>0.13443396226415094</v>
      </c>
      <c r="R124" s="327">
        <f t="shared" si="15"/>
        <v>0.14823529411764705</v>
      </c>
      <c r="S124" s="327">
        <f t="shared" si="15"/>
        <v>0.14862385321100918</v>
      </c>
      <c r="T124" s="327">
        <f t="shared" si="15"/>
        <v>0.14285714285714285</v>
      </c>
      <c r="U124" s="327">
        <f t="shared" si="15"/>
        <v>0.14723926380368099</v>
      </c>
      <c r="V124" s="327">
        <f t="shared" si="15"/>
        <v>0.12880143112701253</v>
      </c>
      <c r="W124" s="327">
        <f t="shared" si="15"/>
        <v>0.13043478260869565</v>
      </c>
      <c r="X124" s="327">
        <f t="shared" si="15"/>
        <v>0.11538461538461539</v>
      </c>
      <c r="Y124" s="327">
        <f t="shared" si="15"/>
        <v>0.16634799235181644</v>
      </c>
      <c r="Z124" s="327">
        <f t="shared" si="15"/>
        <v>0.1596958174904943</v>
      </c>
      <c r="AA124" s="327">
        <f t="shared" si="15"/>
        <v>0.16382252559726962</v>
      </c>
      <c r="AB124" s="327">
        <f t="shared" si="15"/>
        <v>0.16914498141263939</v>
      </c>
      <c r="AC124" s="327">
        <f t="shared" si="15"/>
        <v>0.16261682242990655</v>
      </c>
      <c r="AD124" s="327">
        <f t="shared" si="15"/>
        <v>0.17375886524822695</v>
      </c>
      <c r="AE124" s="327">
        <f t="shared" si="15"/>
        <v>0.17364341085271318</v>
      </c>
      <c r="AF124" s="327">
        <f t="shared" si="15"/>
        <v>0.1694290976058932</v>
      </c>
      <c r="AG124" s="327">
        <f t="shared" si="15"/>
        <v>0.18314424635332252</v>
      </c>
      <c r="AH124" s="327">
        <f t="shared" si="15"/>
        <v>0.17165354330708663</v>
      </c>
      <c r="AI124" s="327">
        <f t="shared" si="15"/>
        <v>0.17362924281984335</v>
      </c>
      <c r="AJ124" s="327">
        <f t="shared" si="16"/>
        <v>0.16381766381766383</v>
      </c>
      <c r="AK124" s="327">
        <f t="shared" si="16"/>
        <v>0.188</v>
      </c>
      <c r="AL124" s="327">
        <f t="shared" si="16"/>
        <v>0.19602649006622516</v>
      </c>
      <c r="AM124" s="327">
        <f t="shared" si="16"/>
        <v>0.15607734806629833</v>
      </c>
      <c r="AN124" s="327">
        <f t="shared" si="16"/>
        <v>0.17335058214747737</v>
      </c>
      <c r="AO124" s="327">
        <f t="shared" si="16"/>
        <v>0.14930991217063991</v>
      </c>
      <c r="AP124" s="327">
        <f t="shared" si="16"/>
        <v>0.17480719794344474</v>
      </c>
      <c r="AQ124" s="327">
        <f t="shared" ref="AQ124:AR124" si="22">AQ114/SUM(AQ$112:AQ$118)</f>
        <v>0.18453188602442333</v>
      </c>
      <c r="AR124" s="327">
        <f t="shared" si="22"/>
        <v>0.21813725490196079</v>
      </c>
      <c r="AS124" s="327">
        <f t="shared" ref="AS124:AT124" si="23">AS114/SUM(AS$112:AS$118)</f>
        <v>0.20451127819548873</v>
      </c>
      <c r="AT124" s="328">
        <f t="shared" si="23"/>
        <v>0.17012448132780084</v>
      </c>
    </row>
    <row r="125" spans="2:46" ht="11.25" customHeight="1" x14ac:dyDescent="0.2">
      <c r="B125" s="265" t="s">
        <v>79</v>
      </c>
      <c r="C125" s="323">
        <f t="shared" si="14"/>
        <v>9.8305084745762716E-2</v>
      </c>
      <c r="D125" s="324">
        <f t="shared" si="15"/>
        <v>7.3426573426573424E-2</v>
      </c>
      <c r="E125" s="324">
        <f t="shared" si="15"/>
        <v>0.11284046692607004</v>
      </c>
      <c r="F125" s="324">
        <f t="shared" si="15"/>
        <v>0.11331444759206799</v>
      </c>
      <c r="G125" s="324">
        <f t="shared" si="15"/>
        <v>0.12634408602150538</v>
      </c>
      <c r="H125" s="324">
        <f t="shared" si="15"/>
        <v>9.9071207430340563E-2</v>
      </c>
      <c r="I125" s="324">
        <f t="shared" si="15"/>
        <v>9.5975232198142413E-2</v>
      </c>
      <c r="J125" s="324">
        <f t="shared" si="15"/>
        <v>7.5067024128686322E-2</v>
      </c>
      <c r="K125" s="324">
        <f t="shared" si="15"/>
        <v>7.9812206572769953E-2</v>
      </c>
      <c r="L125" s="324">
        <f t="shared" si="15"/>
        <v>7.64525993883792E-2</v>
      </c>
      <c r="M125" s="324">
        <f t="shared" si="15"/>
        <v>7.2829131652661069E-2</v>
      </c>
      <c r="N125" s="324">
        <f t="shared" si="15"/>
        <v>6.6000000000000003E-2</v>
      </c>
      <c r="O125" s="324">
        <f t="shared" si="15"/>
        <v>9.7826086956521743E-2</v>
      </c>
      <c r="P125" s="324">
        <f t="shared" si="15"/>
        <v>5.2795031055900624E-2</v>
      </c>
      <c r="Q125" s="324">
        <f t="shared" si="15"/>
        <v>5.8962264150943397E-2</v>
      </c>
      <c r="R125" s="324">
        <f t="shared" si="15"/>
        <v>8.4705882352941173E-2</v>
      </c>
      <c r="S125" s="324">
        <f t="shared" si="15"/>
        <v>9.1743119266055051E-2</v>
      </c>
      <c r="T125" s="324">
        <f t="shared" si="15"/>
        <v>5.7603686635944701E-2</v>
      </c>
      <c r="U125" s="324">
        <f t="shared" si="15"/>
        <v>7.1574642126789365E-2</v>
      </c>
      <c r="V125" s="324">
        <f t="shared" si="15"/>
        <v>0.10196779964221825</v>
      </c>
      <c r="W125" s="324">
        <f t="shared" si="15"/>
        <v>9.0579710144927536E-2</v>
      </c>
      <c r="X125" s="324">
        <f t="shared" si="15"/>
        <v>8.8461538461538466E-2</v>
      </c>
      <c r="Y125" s="324">
        <f t="shared" si="15"/>
        <v>8.0305927342256209E-2</v>
      </c>
      <c r="Z125" s="324">
        <f t="shared" si="15"/>
        <v>7.7946768060836502E-2</v>
      </c>
      <c r="AA125" s="324">
        <f t="shared" si="15"/>
        <v>8.3617747440273033E-2</v>
      </c>
      <c r="AB125" s="324">
        <f t="shared" si="15"/>
        <v>8.7360594795539037E-2</v>
      </c>
      <c r="AC125" s="324">
        <f t="shared" si="15"/>
        <v>7.476635514018691E-2</v>
      </c>
      <c r="AD125" s="324">
        <f t="shared" si="15"/>
        <v>0.10815602836879433</v>
      </c>
      <c r="AE125" s="324">
        <f t="shared" si="15"/>
        <v>6.6666666666666666E-2</v>
      </c>
      <c r="AF125" s="324">
        <f t="shared" si="15"/>
        <v>9.3922651933701654E-2</v>
      </c>
      <c r="AG125" s="324">
        <f t="shared" si="15"/>
        <v>7.4554294975688815E-2</v>
      </c>
      <c r="AH125" s="324">
        <f>AH115/SUM(AH$112:AH$118)</f>
        <v>7.716535433070866E-2</v>
      </c>
      <c r="AI125" s="324">
        <f t="shared" si="15"/>
        <v>7.7023498694516968E-2</v>
      </c>
      <c r="AJ125" s="324">
        <f t="shared" si="16"/>
        <v>8.8319088319088315E-2</v>
      </c>
      <c r="AK125" s="324">
        <f t="shared" si="16"/>
        <v>5.7333333333333333E-2</v>
      </c>
      <c r="AL125" s="324">
        <f t="shared" si="16"/>
        <v>7.5496688741721857E-2</v>
      </c>
      <c r="AM125" s="324">
        <f t="shared" si="16"/>
        <v>7.8729281767955794E-2</v>
      </c>
      <c r="AN125" s="324">
        <f t="shared" si="16"/>
        <v>9.0556274256144889E-2</v>
      </c>
      <c r="AO125" s="324">
        <f t="shared" si="16"/>
        <v>7.5282308657465491E-2</v>
      </c>
      <c r="AP125" s="324">
        <f t="shared" si="16"/>
        <v>9.2544987146529561E-2</v>
      </c>
      <c r="AQ125" s="324">
        <f t="shared" ref="AQ125:AR125" si="24">AQ115/SUM(AQ$112:AQ$118)</f>
        <v>7.7340569877883306E-2</v>
      </c>
      <c r="AR125" s="324">
        <f t="shared" si="24"/>
        <v>0.12745098039215685</v>
      </c>
      <c r="AS125" s="324">
        <f t="shared" ref="AS125:AT125" si="25">AS115/SUM(AS$112:AS$118)</f>
        <v>0.12781954887218044</v>
      </c>
      <c r="AT125" s="325">
        <f t="shared" si="25"/>
        <v>9.4052558782849238E-2</v>
      </c>
    </row>
    <row r="126" spans="2:46" ht="11.25" customHeight="1" x14ac:dyDescent="0.2">
      <c r="B126" s="265" t="s">
        <v>80</v>
      </c>
      <c r="C126" s="326">
        <f t="shared" si="14"/>
        <v>5.7627118644067797E-2</v>
      </c>
      <c r="D126" s="327">
        <f t="shared" si="15"/>
        <v>4.8951048951048952E-2</v>
      </c>
      <c r="E126" s="327">
        <f t="shared" si="15"/>
        <v>5.0583657587548639E-2</v>
      </c>
      <c r="F126" s="327">
        <f t="shared" si="15"/>
        <v>5.3824362606232294E-2</v>
      </c>
      <c r="G126" s="327">
        <f t="shared" si="15"/>
        <v>8.6021505376344093E-2</v>
      </c>
      <c r="H126" s="327">
        <f t="shared" si="15"/>
        <v>4.0247678018575851E-2</v>
      </c>
      <c r="I126" s="327">
        <f t="shared" si="15"/>
        <v>6.1919504643962849E-2</v>
      </c>
      <c r="J126" s="327">
        <f t="shared" si="15"/>
        <v>5.6300268096514748E-2</v>
      </c>
      <c r="K126" s="327">
        <f t="shared" si="15"/>
        <v>4.4600938967136149E-2</v>
      </c>
      <c r="L126" s="327">
        <f t="shared" si="15"/>
        <v>5.1987767584097858E-2</v>
      </c>
      <c r="M126" s="327">
        <f t="shared" si="15"/>
        <v>5.3221288515406161E-2</v>
      </c>
      <c r="N126" s="327">
        <f t="shared" si="15"/>
        <v>6.2E-2</v>
      </c>
      <c r="O126" s="327">
        <f t="shared" si="15"/>
        <v>4.3478260869565216E-2</v>
      </c>
      <c r="P126" s="327">
        <f t="shared" si="15"/>
        <v>4.6583850931677016E-2</v>
      </c>
      <c r="Q126" s="327">
        <f t="shared" si="15"/>
        <v>4.716981132075472E-2</v>
      </c>
      <c r="R126" s="327">
        <f t="shared" si="15"/>
        <v>5.4117647058823527E-2</v>
      </c>
      <c r="S126" s="327">
        <f t="shared" si="15"/>
        <v>3.8532110091743121E-2</v>
      </c>
      <c r="T126" s="327">
        <f t="shared" si="15"/>
        <v>5.5299539170506916E-2</v>
      </c>
      <c r="U126" s="327">
        <f t="shared" si="15"/>
        <v>7.3619631901840496E-2</v>
      </c>
      <c r="V126" s="327">
        <f t="shared" si="15"/>
        <v>3.7567084078711989E-2</v>
      </c>
      <c r="W126" s="327">
        <f t="shared" si="15"/>
        <v>3.4420289855072464E-2</v>
      </c>
      <c r="X126" s="327">
        <f t="shared" si="15"/>
        <v>4.230769230769231E-2</v>
      </c>
      <c r="Y126" s="327">
        <f t="shared" si="15"/>
        <v>3.4416826003824091E-2</v>
      </c>
      <c r="Z126" s="327">
        <f t="shared" si="15"/>
        <v>3.8022813688212927E-2</v>
      </c>
      <c r="AA126" s="327">
        <f t="shared" si="15"/>
        <v>3.4129692832764506E-2</v>
      </c>
      <c r="AB126" s="327">
        <f t="shared" si="15"/>
        <v>5.0185873605947957E-2</v>
      </c>
      <c r="AC126" s="327">
        <f t="shared" si="15"/>
        <v>5.046728971962617E-2</v>
      </c>
      <c r="AD126" s="327">
        <f t="shared" si="15"/>
        <v>4.4326241134751775E-2</v>
      </c>
      <c r="AE126" s="327">
        <f t="shared" si="15"/>
        <v>3.4108527131782945E-2</v>
      </c>
      <c r="AF126" s="327">
        <f t="shared" si="15"/>
        <v>4.0515653775322284E-2</v>
      </c>
      <c r="AG126" s="327">
        <f t="shared" si="15"/>
        <v>4.5380875202593193E-2</v>
      </c>
      <c r="AH126" s="327">
        <f t="shared" si="15"/>
        <v>3.3070866141732283E-2</v>
      </c>
      <c r="AI126" s="327">
        <f t="shared" si="15"/>
        <v>3.0026109660574413E-2</v>
      </c>
      <c r="AJ126" s="327">
        <f t="shared" si="16"/>
        <v>3.2763532763532763E-2</v>
      </c>
      <c r="AK126" s="327">
        <f t="shared" si="16"/>
        <v>3.5999999999999997E-2</v>
      </c>
      <c r="AL126" s="327">
        <f t="shared" si="16"/>
        <v>3.443708609271523E-2</v>
      </c>
      <c r="AM126" s="327">
        <f t="shared" si="16"/>
        <v>2.3480662983425413E-2</v>
      </c>
      <c r="AN126" s="327">
        <f t="shared" si="16"/>
        <v>2.8460543337645538E-2</v>
      </c>
      <c r="AO126" s="327">
        <f t="shared" si="16"/>
        <v>2.7603513174404015E-2</v>
      </c>
      <c r="AP126" s="327">
        <f t="shared" si="16"/>
        <v>2.1850899742930592E-2</v>
      </c>
      <c r="AQ126" s="327">
        <f t="shared" ref="AQ126:AR126" si="26">AQ116/SUM(AQ$112:AQ$118)</f>
        <v>2.3066485753052916E-2</v>
      </c>
      <c r="AR126" s="327">
        <f t="shared" si="26"/>
        <v>2.9411764705882353E-2</v>
      </c>
      <c r="AS126" s="327">
        <f t="shared" ref="AS126:AT126" si="27">AS116/SUM(AS$112:AS$118)</f>
        <v>1.5037593984962405E-2</v>
      </c>
      <c r="AT126" s="328">
        <f t="shared" si="27"/>
        <v>3.5961272475795295E-2</v>
      </c>
    </row>
    <row r="127" spans="2:46" ht="11.25" customHeight="1" x14ac:dyDescent="0.2">
      <c r="B127" s="265" t="s">
        <v>81</v>
      </c>
      <c r="C127" s="323">
        <f t="shared" si="14"/>
        <v>0.16949152542372881</v>
      </c>
      <c r="D127" s="324">
        <f t="shared" si="15"/>
        <v>0.18181818181818182</v>
      </c>
      <c r="E127" s="324">
        <f t="shared" si="15"/>
        <v>0.16731517509727625</v>
      </c>
      <c r="F127" s="324">
        <f t="shared" si="15"/>
        <v>0.15864022662889518</v>
      </c>
      <c r="G127" s="324">
        <f t="shared" si="15"/>
        <v>0.15860215053763441</v>
      </c>
      <c r="H127" s="324">
        <f t="shared" si="15"/>
        <v>0.16408668730650156</v>
      </c>
      <c r="I127" s="324">
        <f t="shared" si="15"/>
        <v>0.19195046439628483</v>
      </c>
      <c r="J127" s="324">
        <f t="shared" si="15"/>
        <v>0.1447721179624665</v>
      </c>
      <c r="K127" s="324">
        <f t="shared" si="15"/>
        <v>0.17370892018779344</v>
      </c>
      <c r="L127" s="324">
        <f t="shared" si="15"/>
        <v>0.18042813455657492</v>
      </c>
      <c r="M127" s="324">
        <f t="shared" si="15"/>
        <v>0.16246498599439776</v>
      </c>
      <c r="N127" s="324">
        <f t="shared" si="15"/>
        <v>0.16400000000000001</v>
      </c>
      <c r="O127" s="324">
        <f t="shared" si="15"/>
        <v>0.1358695652173913</v>
      </c>
      <c r="P127" s="324">
        <f t="shared" si="15"/>
        <v>0.18322981366459629</v>
      </c>
      <c r="Q127" s="324">
        <f t="shared" si="15"/>
        <v>0.17924528301886791</v>
      </c>
      <c r="R127" s="324">
        <f t="shared" si="15"/>
        <v>0.14588235294117646</v>
      </c>
      <c r="S127" s="324">
        <f t="shared" si="15"/>
        <v>0.14128440366972478</v>
      </c>
      <c r="T127" s="324">
        <f t="shared" si="15"/>
        <v>0.15437788018433179</v>
      </c>
      <c r="U127" s="324">
        <f t="shared" si="15"/>
        <v>0.15541922290388549</v>
      </c>
      <c r="V127" s="324">
        <f t="shared" si="15"/>
        <v>0.14132379248658319</v>
      </c>
      <c r="W127" s="324">
        <f t="shared" si="15"/>
        <v>0.19202898550724637</v>
      </c>
      <c r="X127" s="324">
        <f t="shared" si="15"/>
        <v>0.1673076923076923</v>
      </c>
      <c r="Y127" s="324">
        <f t="shared" si="15"/>
        <v>0.14340344168260039</v>
      </c>
      <c r="Z127" s="324">
        <f t="shared" si="15"/>
        <v>0.14638783269961977</v>
      </c>
      <c r="AA127" s="324">
        <f t="shared" si="15"/>
        <v>0.12116040955631399</v>
      </c>
      <c r="AB127" s="324">
        <f t="shared" si="15"/>
        <v>0.120817843866171</v>
      </c>
      <c r="AC127" s="324">
        <f t="shared" si="15"/>
        <v>0.15327102803738318</v>
      </c>
      <c r="AD127" s="324">
        <f t="shared" si="15"/>
        <v>0.13829787234042554</v>
      </c>
      <c r="AE127" s="324">
        <f t="shared" si="15"/>
        <v>0.13488372093023257</v>
      </c>
      <c r="AF127" s="324">
        <f t="shared" si="15"/>
        <v>0.13075506445672191</v>
      </c>
      <c r="AG127" s="324">
        <f t="shared" si="15"/>
        <v>0.1312803889789303</v>
      </c>
      <c r="AH127" s="324">
        <f t="shared" si="15"/>
        <v>0.13385826771653545</v>
      </c>
      <c r="AI127" s="324">
        <f t="shared" si="15"/>
        <v>0.13185378590078328</v>
      </c>
      <c r="AJ127" s="324">
        <f t="shared" si="16"/>
        <v>0.13105413105413105</v>
      </c>
      <c r="AK127" s="324">
        <f t="shared" si="16"/>
        <v>0.14533333333333334</v>
      </c>
      <c r="AL127" s="324">
        <f t="shared" si="16"/>
        <v>0.14701986754966886</v>
      </c>
      <c r="AM127" s="324">
        <f t="shared" si="16"/>
        <v>0.12845303867403315</v>
      </c>
      <c r="AN127" s="324">
        <f t="shared" si="16"/>
        <v>0.12289780077619664</v>
      </c>
      <c r="AO127" s="324">
        <f t="shared" si="16"/>
        <v>0.1468005018820577</v>
      </c>
      <c r="AP127" s="324">
        <f t="shared" si="16"/>
        <v>0.14781491002570693</v>
      </c>
      <c r="AQ127" s="324">
        <f t="shared" ref="AQ127:AR127" si="28">AQ117/SUM(AQ$112:AQ$118)</f>
        <v>0.13025780189959293</v>
      </c>
      <c r="AR127" s="324">
        <f t="shared" si="28"/>
        <v>0.13480392156862744</v>
      </c>
      <c r="AS127" s="324">
        <f t="shared" ref="AS127:AT127" si="29">AS117/SUM(AS$112:AS$118)</f>
        <v>0.12781954887218044</v>
      </c>
      <c r="AT127" s="325">
        <f t="shared" si="29"/>
        <v>8.7136929460580909E-2</v>
      </c>
    </row>
    <row r="128" spans="2:46" ht="11.25" customHeight="1" x14ac:dyDescent="0.2">
      <c r="B128" s="234" t="s">
        <v>82</v>
      </c>
      <c r="C128" s="329">
        <f t="shared" si="14"/>
        <v>0.36610169491525424</v>
      </c>
      <c r="D128" s="330">
        <f t="shared" si="15"/>
        <v>0.36013986013986016</v>
      </c>
      <c r="E128" s="330">
        <f t="shared" si="15"/>
        <v>0.33463035019455251</v>
      </c>
      <c r="F128" s="330">
        <f t="shared" si="15"/>
        <v>0.36260623229461758</v>
      </c>
      <c r="G128" s="330">
        <f t="shared" si="15"/>
        <v>0.35483870967741937</v>
      </c>
      <c r="H128" s="330">
        <f t="shared" si="15"/>
        <v>0.36222910216718268</v>
      </c>
      <c r="I128" s="330">
        <f t="shared" si="15"/>
        <v>0.36222910216718268</v>
      </c>
      <c r="J128" s="330">
        <f t="shared" si="15"/>
        <v>0.39142091152815012</v>
      </c>
      <c r="K128" s="330">
        <f t="shared" si="15"/>
        <v>0.38262910798122068</v>
      </c>
      <c r="L128" s="330">
        <f t="shared" si="15"/>
        <v>0.39755351681957185</v>
      </c>
      <c r="M128" s="330">
        <f t="shared" si="15"/>
        <v>0.38095238095238093</v>
      </c>
      <c r="N128" s="330">
        <f t="shared" si="15"/>
        <v>0.42</v>
      </c>
      <c r="O128" s="330">
        <f t="shared" si="15"/>
        <v>0.3858695652173913</v>
      </c>
      <c r="P128" s="330">
        <f t="shared" si="15"/>
        <v>0.39751552795031053</v>
      </c>
      <c r="Q128" s="330">
        <f t="shared" si="15"/>
        <v>0.39858490566037735</v>
      </c>
      <c r="R128" s="330">
        <f t="shared" si="15"/>
        <v>0.38823529411764707</v>
      </c>
      <c r="S128" s="330">
        <f t="shared" si="15"/>
        <v>0.41284403669724773</v>
      </c>
      <c r="T128" s="330">
        <f t="shared" si="15"/>
        <v>0.45852534562211983</v>
      </c>
      <c r="U128" s="330">
        <f t="shared" si="15"/>
        <v>0.38036809815950923</v>
      </c>
      <c r="V128" s="330">
        <f t="shared" si="15"/>
        <v>0.42218246869409659</v>
      </c>
      <c r="W128" s="330">
        <f t="shared" si="15"/>
        <v>0.38949275362318841</v>
      </c>
      <c r="X128" s="330">
        <f t="shared" si="15"/>
        <v>0.43076923076923079</v>
      </c>
      <c r="Y128" s="330">
        <f t="shared" si="15"/>
        <v>0.41491395793499042</v>
      </c>
      <c r="Z128" s="330">
        <f t="shared" si="15"/>
        <v>0.40874524714828897</v>
      </c>
      <c r="AA128" s="330">
        <f t="shared" si="15"/>
        <v>0.43344709897610922</v>
      </c>
      <c r="AB128" s="330">
        <f t="shared" si="15"/>
        <v>0.38289962825278812</v>
      </c>
      <c r="AC128" s="330">
        <f t="shared" si="15"/>
        <v>0.4</v>
      </c>
      <c r="AD128" s="330">
        <f t="shared" si="15"/>
        <v>0.35992907801418439</v>
      </c>
      <c r="AE128" s="330">
        <f t="shared" si="15"/>
        <v>0.38139534883720932</v>
      </c>
      <c r="AF128" s="330">
        <f t="shared" si="15"/>
        <v>0.37016574585635359</v>
      </c>
      <c r="AG128" s="330">
        <f t="shared" si="15"/>
        <v>0.36790923824959482</v>
      </c>
      <c r="AH128" s="330">
        <f t="shared" si="15"/>
        <v>0.3669291338582677</v>
      </c>
      <c r="AI128" s="330">
        <f t="shared" si="15"/>
        <v>0.41253263707571802</v>
      </c>
      <c r="AJ128" s="330">
        <f t="shared" si="16"/>
        <v>0.40313390313390313</v>
      </c>
      <c r="AK128" s="330">
        <f t="shared" si="16"/>
        <v>0.37066666666666664</v>
      </c>
      <c r="AL128" s="330">
        <f t="shared" si="16"/>
        <v>0.33774834437086093</v>
      </c>
      <c r="AM128" s="330">
        <f t="shared" si="16"/>
        <v>0.42403314917127072</v>
      </c>
      <c r="AN128" s="330">
        <f t="shared" si="16"/>
        <v>0.37128072445019406</v>
      </c>
      <c r="AO128" s="330">
        <f t="shared" si="16"/>
        <v>0.39774153074027602</v>
      </c>
      <c r="AP128" s="330">
        <f t="shared" si="16"/>
        <v>0.38431876606683807</v>
      </c>
      <c r="AQ128" s="330">
        <f t="shared" ref="AQ128:AR128" si="30">AQ118/SUM(AQ$112:AQ$118)</f>
        <v>0.41383989145183175</v>
      </c>
      <c r="AR128" s="330">
        <f t="shared" si="30"/>
        <v>0.28676470588235292</v>
      </c>
      <c r="AS128" s="330">
        <f t="shared" ref="AS128:AT128" si="31">AS118/SUM(AS$112:AS$118)</f>
        <v>0.34436090225563909</v>
      </c>
      <c r="AT128" s="331">
        <f t="shared" si="31"/>
        <v>0.36514522821576761</v>
      </c>
    </row>
    <row r="129" spans="2:40" ht="11.25" customHeight="1" x14ac:dyDescent="0.25">
      <c r="B129" s="211" t="s">
        <v>45</v>
      </c>
      <c r="AJ129" s="156"/>
      <c r="AK129" s="156"/>
      <c r="AL129" s="156"/>
      <c r="AM129" s="156"/>
      <c r="AN129" s="156"/>
    </row>
    <row r="130" spans="2:40" ht="11.25" customHeight="1" x14ac:dyDescent="0.25">
      <c r="AJ130" s="156"/>
      <c r="AK130" s="156"/>
      <c r="AL130" s="156"/>
      <c r="AM130" s="156"/>
      <c r="AN130" s="156"/>
    </row>
    <row r="131" spans="2:40" ht="11.25" customHeight="1" x14ac:dyDescent="0.25">
      <c r="AJ131" s="156"/>
      <c r="AK131" s="156"/>
      <c r="AL131" s="156"/>
      <c r="AM131" s="156"/>
      <c r="AN131" s="156"/>
    </row>
    <row r="132" spans="2:40" ht="11.25" customHeight="1" x14ac:dyDescent="0.25">
      <c r="AJ132" s="156"/>
      <c r="AK132" s="156"/>
      <c r="AL132" s="156"/>
      <c r="AM132" s="156"/>
      <c r="AN132" s="156"/>
    </row>
    <row r="133" spans="2:40" ht="11.25" customHeight="1" x14ac:dyDescent="0.25">
      <c r="AJ133" s="156"/>
      <c r="AK133" s="156"/>
      <c r="AL133" s="156"/>
      <c r="AM133" s="156"/>
      <c r="AN133" s="156"/>
    </row>
    <row r="155" spans="2:17" ht="11.25" customHeight="1" x14ac:dyDescent="0.2">
      <c r="C155" s="205" t="s">
        <v>84</v>
      </c>
    </row>
    <row r="156" spans="2:17" ht="11.25" customHeight="1" x14ac:dyDescent="0.2">
      <c r="C156" s="207">
        <v>2006</v>
      </c>
      <c r="D156" s="208">
        <v>2007</v>
      </c>
      <c r="E156" s="208">
        <v>2008</v>
      </c>
      <c r="F156" s="208">
        <v>2009</v>
      </c>
      <c r="G156" s="208">
        <v>2010</v>
      </c>
      <c r="H156" s="208">
        <v>2011</v>
      </c>
      <c r="I156" s="208">
        <v>2012</v>
      </c>
      <c r="J156" s="208">
        <v>2013</v>
      </c>
      <c r="K156" s="208">
        <v>2014</v>
      </c>
      <c r="L156" s="208">
        <v>2015</v>
      </c>
      <c r="M156" s="208">
        <v>2016</v>
      </c>
      <c r="N156" s="208">
        <v>2017</v>
      </c>
      <c r="O156" s="208">
        <v>2018</v>
      </c>
      <c r="P156" s="484">
        <v>2019</v>
      </c>
      <c r="Q156" s="367">
        <v>2020</v>
      </c>
    </row>
    <row r="157" spans="2:17" ht="11.25" customHeight="1" x14ac:dyDescent="0.2">
      <c r="B157" s="603" t="s">
        <v>76</v>
      </c>
      <c r="C157" s="332">
        <v>9.5140713877065277</v>
      </c>
      <c r="D157" s="333">
        <v>6.5008732229752075</v>
      </c>
      <c r="E157" s="333">
        <v>5.1848606260516217</v>
      </c>
      <c r="F157" s="333">
        <v>0.95737288745281701</v>
      </c>
      <c r="G157" s="333">
        <v>3.7025014097101239</v>
      </c>
      <c r="H157" s="333">
        <v>2.7052537634920832</v>
      </c>
      <c r="I157" s="333">
        <v>3.4181206123444299</v>
      </c>
      <c r="J157" s="333">
        <v>10.091457982226613</v>
      </c>
      <c r="K157" s="333">
        <v>8.8709618151860479</v>
      </c>
      <c r="L157" s="333">
        <v>2.851402301150721</v>
      </c>
      <c r="M157" s="333">
        <v>4.775079671076587</v>
      </c>
      <c r="N157" s="333">
        <v>5.0365548220867877</v>
      </c>
      <c r="O157" s="333">
        <v>10.729688245631124</v>
      </c>
      <c r="P157" s="333">
        <v>9.2288506375537303</v>
      </c>
      <c r="Q157" s="334">
        <v>4.1474711985112247</v>
      </c>
    </row>
    <row r="158" spans="2:17" ht="11.25" customHeight="1" x14ac:dyDescent="0.2">
      <c r="B158" s="265" t="s">
        <v>77</v>
      </c>
      <c r="C158" s="335">
        <v>19.772568185297654</v>
      </c>
      <c r="D158" s="336">
        <v>13.604258607880398</v>
      </c>
      <c r="E158" s="336">
        <v>7.111752931683573</v>
      </c>
      <c r="F158" s="336">
        <v>3.9843457821453101</v>
      </c>
      <c r="G158" s="336">
        <v>12.784883085678828</v>
      </c>
      <c r="H158" s="336">
        <v>15.000681791430814</v>
      </c>
      <c r="I158" s="336">
        <v>18.881409044853267</v>
      </c>
      <c r="J158" s="336">
        <v>23.359806737094999</v>
      </c>
      <c r="K158" s="336">
        <v>21.006389521499759</v>
      </c>
      <c r="L158" s="336">
        <v>22.147292472682128</v>
      </c>
      <c r="M158" s="336">
        <v>94.493792545143179</v>
      </c>
      <c r="N158" s="336">
        <v>45.486498440699741</v>
      </c>
      <c r="O158" s="336">
        <v>45.008915105393008</v>
      </c>
      <c r="P158" s="336">
        <v>53.586591647753295</v>
      </c>
      <c r="Q158" s="337">
        <v>53.183397401788675</v>
      </c>
    </row>
    <row r="159" spans="2:17" ht="11.25" customHeight="1" x14ac:dyDescent="0.2">
      <c r="B159" s="265" t="s">
        <v>78</v>
      </c>
      <c r="C159" s="338">
        <v>12.566715235337625</v>
      </c>
      <c r="D159" s="339">
        <v>9.6931589348946705</v>
      </c>
      <c r="E159" s="339">
        <v>13.126069635115913</v>
      </c>
      <c r="F159" s="339">
        <v>4.9304060296951757</v>
      </c>
      <c r="G159" s="339">
        <v>10.930060539987787</v>
      </c>
      <c r="H159" s="339">
        <v>15.731905100996068</v>
      </c>
      <c r="I159" s="339">
        <v>18.957987690773638</v>
      </c>
      <c r="J159" s="339">
        <v>15.947127168766192</v>
      </c>
      <c r="K159" s="339">
        <v>23.627418491390131</v>
      </c>
      <c r="L159" s="339">
        <v>27.896994608316287</v>
      </c>
      <c r="M159" s="339">
        <v>23.385056967215164</v>
      </c>
      <c r="N159" s="339">
        <v>37.713979687469532</v>
      </c>
      <c r="O159" s="339">
        <v>42.047732062401849</v>
      </c>
      <c r="P159" s="339">
        <v>55.105585619378495</v>
      </c>
      <c r="Q159" s="340">
        <v>41.459480147136766</v>
      </c>
    </row>
    <row r="160" spans="2:17" ht="11.25" customHeight="1" x14ac:dyDescent="0.2">
      <c r="B160" s="265" t="s">
        <v>79</v>
      </c>
      <c r="C160" s="335">
        <v>7.043521874112745</v>
      </c>
      <c r="D160" s="336">
        <v>9.8026100287390978</v>
      </c>
      <c r="E160" s="336">
        <v>5.4929752262790075</v>
      </c>
      <c r="F160" s="336">
        <v>2.2105777201976839</v>
      </c>
      <c r="G160" s="336">
        <v>12.257136254949017</v>
      </c>
      <c r="H160" s="336">
        <v>9.0749354182142259</v>
      </c>
      <c r="I160" s="336">
        <v>16.581542954862872</v>
      </c>
      <c r="J160" s="336">
        <v>7.3695461847449177</v>
      </c>
      <c r="K160" s="336">
        <v>27.629463133557039</v>
      </c>
      <c r="L160" s="336">
        <v>19.453943188269601</v>
      </c>
      <c r="M160" s="336">
        <v>14.470048414297681</v>
      </c>
      <c r="N160" s="336">
        <v>22.437053021515393</v>
      </c>
      <c r="O160" s="336">
        <v>27.140287722706457</v>
      </c>
      <c r="P160" s="336">
        <v>29.734244098262348</v>
      </c>
      <c r="Q160" s="337">
        <v>39.22601031846434</v>
      </c>
    </row>
    <row r="161" spans="2:17" ht="11.25" customHeight="1" x14ac:dyDescent="0.2">
      <c r="B161" s="265" t="s">
        <v>80</v>
      </c>
      <c r="C161" s="338">
        <v>5.975603185185185</v>
      </c>
      <c r="D161" s="339">
        <v>8.3943073429270925</v>
      </c>
      <c r="E161" s="339">
        <v>7.3006460196619916</v>
      </c>
      <c r="F161" s="339">
        <v>4.008901410061454</v>
      </c>
      <c r="G161" s="339">
        <v>7.8499781978859753</v>
      </c>
      <c r="H161" s="339">
        <v>12.999370715848162</v>
      </c>
      <c r="I161" s="339">
        <v>10.910091977290358</v>
      </c>
      <c r="J161" s="339">
        <v>13.509850631105085</v>
      </c>
      <c r="K161" s="339">
        <v>25.829552822368779</v>
      </c>
      <c r="L161" s="339">
        <v>9.70408838853972</v>
      </c>
      <c r="M161" s="339">
        <v>14.068346448873962</v>
      </c>
      <c r="N161" s="339">
        <v>22.962770896171286</v>
      </c>
      <c r="O161" s="339">
        <v>18.756237165417929</v>
      </c>
      <c r="P161" s="339">
        <v>17.771647305400013</v>
      </c>
      <c r="Q161" s="340">
        <v>11.262350913292533</v>
      </c>
    </row>
    <row r="162" spans="2:17" ht="11.25" customHeight="1" x14ac:dyDescent="0.2">
      <c r="B162" s="265" t="s">
        <v>81</v>
      </c>
      <c r="C162" s="335">
        <v>25.771514301534701</v>
      </c>
      <c r="D162" s="336">
        <v>32.214392186657015</v>
      </c>
      <c r="E162" s="336">
        <v>15.532006636138423</v>
      </c>
      <c r="F162" s="336">
        <v>5.2102725850584548</v>
      </c>
      <c r="G162" s="336">
        <v>16.838241692073382</v>
      </c>
      <c r="H162" s="336">
        <v>17.057799568711793</v>
      </c>
      <c r="I162" s="336">
        <v>16.629546191274411</v>
      </c>
      <c r="J162" s="336">
        <v>25.820384274610298</v>
      </c>
      <c r="K162" s="336">
        <v>28.799646787287283</v>
      </c>
      <c r="L162" s="336">
        <v>36.210083964168398</v>
      </c>
      <c r="M162" s="336">
        <v>28.616918103154852</v>
      </c>
      <c r="N162" s="336">
        <v>35.270890145187543</v>
      </c>
      <c r="O162" s="336">
        <v>67.118653766967427</v>
      </c>
      <c r="P162" s="336">
        <v>39.637565269935074</v>
      </c>
      <c r="Q162" s="337">
        <v>38.5329070139245</v>
      </c>
    </row>
    <row r="163" spans="2:17" ht="11.25" customHeight="1" x14ac:dyDescent="0.2">
      <c r="B163" s="234" t="s">
        <v>82</v>
      </c>
      <c r="C163" s="341">
        <v>24.639231236124882</v>
      </c>
      <c r="D163" s="342">
        <v>56.827974609020657</v>
      </c>
      <c r="E163" s="342">
        <v>22.712027407723681</v>
      </c>
      <c r="F163" s="342">
        <v>8.556884945285038</v>
      </c>
      <c r="G163" s="342">
        <v>18.975773272393198</v>
      </c>
      <c r="H163" s="342">
        <v>28.502040490238336</v>
      </c>
      <c r="I163" s="342">
        <v>39.445553322994805</v>
      </c>
      <c r="J163" s="342">
        <v>45.452169840793424</v>
      </c>
      <c r="K163" s="342">
        <v>70.443026012443738</v>
      </c>
      <c r="L163" s="342">
        <v>50.230782089757412</v>
      </c>
      <c r="M163" s="342">
        <v>64.110692950658731</v>
      </c>
      <c r="N163" s="342">
        <v>80.015483549982463</v>
      </c>
      <c r="O163" s="342">
        <v>114.87188708680419</v>
      </c>
      <c r="P163" s="342">
        <v>91.317552290143809</v>
      </c>
      <c r="Q163" s="343">
        <v>76.491546723704033</v>
      </c>
    </row>
    <row r="164" spans="2:17" ht="11.25" customHeight="1" x14ac:dyDescent="0.2">
      <c r="B164" s="211" t="s">
        <v>45</v>
      </c>
    </row>
    <row r="165" spans="2:17" ht="11.25" customHeight="1" x14ac:dyDescent="0.2">
      <c r="C165" s="207">
        <v>2006</v>
      </c>
      <c r="D165" s="208">
        <v>2007</v>
      </c>
      <c r="E165" s="208">
        <v>2008</v>
      </c>
      <c r="F165" s="208">
        <v>2009</v>
      </c>
      <c r="G165" s="208">
        <v>2010</v>
      </c>
      <c r="H165" s="208">
        <v>2011</v>
      </c>
      <c r="I165" s="208">
        <v>2012</v>
      </c>
      <c r="J165" s="208">
        <v>2013</v>
      </c>
      <c r="K165" s="208">
        <v>2014</v>
      </c>
      <c r="L165" s="208">
        <v>2015</v>
      </c>
      <c r="M165" s="208">
        <v>2016</v>
      </c>
      <c r="N165" s="208">
        <v>2017</v>
      </c>
      <c r="O165" s="208">
        <v>2018</v>
      </c>
      <c r="P165" s="484">
        <v>2019</v>
      </c>
      <c r="Q165" s="367">
        <v>2020</v>
      </c>
    </row>
    <row r="166" spans="2:17" ht="11.25" customHeight="1" x14ac:dyDescent="0.2">
      <c r="B166" s="603" t="s">
        <v>76</v>
      </c>
      <c r="C166" s="344">
        <f>C157/SUM(C$157:C$163)</f>
        <v>9.0366450601043674E-2</v>
      </c>
      <c r="D166" s="345">
        <f t="shared" ref="D166:M166" si="32">D157/SUM(D$157:D$163)</f>
        <v>4.7438618394620082E-2</v>
      </c>
      <c r="E166" s="345">
        <f t="shared" si="32"/>
        <v>6.7811112649309807E-2</v>
      </c>
      <c r="F166" s="345">
        <f t="shared" si="32"/>
        <v>3.2063382533298553E-2</v>
      </c>
      <c r="G166" s="345">
        <f t="shared" si="32"/>
        <v>4.4427222736003177E-2</v>
      </c>
      <c r="H166" s="345">
        <f t="shared" si="32"/>
        <v>2.6765613775214737E-2</v>
      </c>
      <c r="I166" s="345">
        <f t="shared" si="32"/>
        <v>2.7383465658377348E-2</v>
      </c>
      <c r="J166" s="345">
        <f t="shared" si="32"/>
        <v>7.1292359885741716E-2</v>
      </c>
      <c r="K166" s="345">
        <f t="shared" si="32"/>
        <v>4.301980585920339E-2</v>
      </c>
      <c r="L166" s="345">
        <f t="shared" si="32"/>
        <v>1.6922812487339327E-2</v>
      </c>
      <c r="M166" s="345">
        <f t="shared" si="32"/>
        <v>1.9576422358060726E-2</v>
      </c>
      <c r="N166" s="345">
        <f t="shared" ref="N166:O172" si="33">N157/SUM(N$157:N$163)</f>
        <v>2.0233365968668818E-2</v>
      </c>
      <c r="O166" s="345">
        <f t="shared" si="33"/>
        <v>3.2946160808858503E-2</v>
      </c>
      <c r="P166" s="345">
        <f t="shared" ref="P166:P172" si="34">P157/SUM(P$157:P$163)</f>
        <v>3.1138360256464208E-2</v>
      </c>
      <c r="Q166" s="346">
        <f t="shared" ref="Q166" si="35">Q157/SUM(Q$157:Q$163)</f>
        <v>1.5692098195823644E-2</v>
      </c>
    </row>
    <row r="167" spans="2:17" ht="11.25" customHeight="1" x14ac:dyDescent="0.2">
      <c r="B167" s="265" t="s">
        <v>77</v>
      </c>
      <c r="C167" s="347">
        <f t="shared" ref="C167:M172" si="36">C158/SUM(C$157:C$163)</f>
        <v>0.18780359462944818</v>
      </c>
      <c r="D167" s="348">
        <f t="shared" si="36"/>
        <v>9.9273929902235991E-2</v>
      </c>
      <c r="E167" s="348">
        <f t="shared" si="36"/>
        <v>9.3012312956173293E-2</v>
      </c>
      <c r="F167" s="348">
        <f t="shared" si="36"/>
        <v>0.13343975438635533</v>
      </c>
      <c r="G167" s="348">
        <f t="shared" si="36"/>
        <v>0.15340894861284671</v>
      </c>
      <c r="H167" s="348">
        <f t="shared" si="36"/>
        <v>0.14841581984384825</v>
      </c>
      <c r="I167" s="348">
        <f t="shared" si="36"/>
        <v>0.15126394729730944</v>
      </c>
      <c r="J167" s="348">
        <f t="shared" si="36"/>
        <v>0.16502825971187332</v>
      </c>
      <c r="K167" s="348">
        <f t="shared" si="36"/>
        <v>0.10187066722243254</v>
      </c>
      <c r="L167" s="348">
        <f t="shared" si="36"/>
        <v>0.13144216004392231</v>
      </c>
      <c r="M167" s="348">
        <f t="shared" si="36"/>
        <v>0.38739675995010714</v>
      </c>
      <c r="N167" s="348">
        <f t="shared" si="33"/>
        <v>0.18273303916954811</v>
      </c>
      <c r="O167" s="348">
        <f t="shared" si="33"/>
        <v>0.13820261324911551</v>
      </c>
      <c r="P167" s="348">
        <f t="shared" si="34"/>
        <v>0.18080242721168036</v>
      </c>
      <c r="Q167" s="349">
        <f t="shared" ref="Q167" si="37">Q158/SUM(Q$157:Q$163)</f>
        <v>0.20122119105153838</v>
      </c>
    </row>
    <row r="168" spans="2:17" ht="11.25" customHeight="1" x14ac:dyDescent="0.2">
      <c r="B168" s="265" t="s">
        <v>78</v>
      </c>
      <c r="C168" s="350">
        <f t="shared" si="36"/>
        <v>0.11936103958594237</v>
      </c>
      <c r="D168" s="351">
        <f t="shared" si="36"/>
        <v>7.0733584855300902E-2</v>
      </c>
      <c r="E168" s="351">
        <f t="shared" si="36"/>
        <v>0.17167161296433042</v>
      </c>
      <c r="F168" s="351">
        <f>F159/SUM(F$157:F$163)</f>
        <v>0.16512426521206369</v>
      </c>
      <c r="G168" s="351">
        <f t="shared" si="36"/>
        <v>0.13115247785038781</v>
      </c>
      <c r="H168" s="351">
        <f t="shared" si="36"/>
        <v>0.15565049813960774</v>
      </c>
      <c r="I168" s="351">
        <f t="shared" si="36"/>
        <v>0.15187743902523509</v>
      </c>
      <c r="J168" s="351">
        <f t="shared" si="36"/>
        <v>0.11266046306309026</v>
      </c>
      <c r="K168" s="351">
        <f t="shared" si="36"/>
        <v>0.11458136982550386</v>
      </c>
      <c r="L168" s="351">
        <f t="shared" si="36"/>
        <v>0.16556611759986739</v>
      </c>
      <c r="M168" s="351">
        <f t="shared" si="36"/>
        <v>9.5871856302305491E-2</v>
      </c>
      <c r="N168" s="351">
        <f t="shared" si="33"/>
        <v>0.15150847754206459</v>
      </c>
      <c r="O168" s="351">
        <f t="shared" si="33"/>
        <v>0.12911012048646922</v>
      </c>
      <c r="P168" s="351">
        <f t="shared" si="34"/>
        <v>0.18592754878677611</v>
      </c>
      <c r="Q168" s="352">
        <f t="shared" ref="Q168" si="38">Q159/SUM(Q$157:Q$163)</f>
        <v>0.15686335178173277</v>
      </c>
    </row>
    <row r="169" spans="2:17" ht="11.25" customHeight="1" x14ac:dyDescent="0.2">
      <c r="B169" s="265" t="s">
        <v>79</v>
      </c>
      <c r="C169" s="347">
        <f t="shared" si="36"/>
        <v>6.690070376356666E-2</v>
      </c>
      <c r="D169" s="348">
        <f t="shared" si="36"/>
        <v>7.1532278891574277E-2</v>
      </c>
      <c r="E169" s="348">
        <f t="shared" si="36"/>
        <v>7.1840843701275844E-2</v>
      </c>
      <c r="F169" s="348">
        <f t="shared" si="36"/>
        <v>7.4034474958722424E-2</v>
      </c>
      <c r="G169" s="348">
        <f t="shared" si="36"/>
        <v>0.14707638492075384</v>
      </c>
      <c r="H169" s="348">
        <f t="shared" si="36"/>
        <v>8.9786850947910932E-2</v>
      </c>
      <c r="I169" s="348">
        <f t="shared" si="36"/>
        <v>0.13283911352559449</v>
      </c>
      <c r="J169" s="348">
        <f t="shared" si="36"/>
        <v>5.2063075496401677E-2</v>
      </c>
      <c r="K169" s="348">
        <f t="shared" si="36"/>
        <v>0.13398931984634099</v>
      </c>
      <c r="L169" s="348">
        <f t="shared" si="36"/>
        <v>0.11545737778972102</v>
      </c>
      <c r="M169" s="348">
        <f t="shared" si="36"/>
        <v>5.9322943031861912E-2</v>
      </c>
      <c r="N169" s="348">
        <f t="shared" si="33"/>
        <v>9.0136436726931501E-2</v>
      </c>
      <c r="O169" s="348">
        <f t="shared" si="33"/>
        <v>8.3335905316266709E-2</v>
      </c>
      <c r="P169" s="348">
        <f t="shared" si="34"/>
        <v>0.10032404261889294</v>
      </c>
      <c r="Q169" s="349">
        <f t="shared" ref="Q169" si="39">Q160/SUM(Q$157:Q$163)</f>
        <v>0.14841294279962389</v>
      </c>
    </row>
    <row r="170" spans="2:17" ht="11.25" customHeight="1" x14ac:dyDescent="0.2">
      <c r="B170" s="265" t="s">
        <v>80</v>
      </c>
      <c r="C170" s="350">
        <f t="shared" si="36"/>
        <v>5.6757409949984391E-2</v>
      </c>
      <c r="D170" s="351">
        <f t="shared" si="36"/>
        <v>6.1255515846843071E-2</v>
      </c>
      <c r="E170" s="351">
        <f t="shared" si="36"/>
        <v>9.5482784467638943E-2</v>
      </c>
      <c r="F170" s="351">
        <f t="shared" si="36"/>
        <v>0.13426214710453169</v>
      </c>
      <c r="G170" s="351">
        <f t="shared" si="36"/>
        <v>9.4193814202370177E-2</v>
      </c>
      <c r="H170" s="351">
        <f t="shared" si="36"/>
        <v>0.12861497157741475</v>
      </c>
      <c r="I170" s="351">
        <f t="shared" si="36"/>
        <v>8.740362405905773E-2</v>
      </c>
      <c r="J170" s="351">
        <f t="shared" si="36"/>
        <v>9.5442019863897415E-2</v>
      </c>
      <c r="K170" s="351">
        <f t="shared" si="36"/>
        <v>0.12526063926305372</v>
      </c>
      <c r="L170" s="351">
        <f t="shared" si="36"/>
        <v>5.7592879157581947E-2</v>
      </c>
      <c r="M170" s="351">
        <f t="shared" si="36"/>
        <v>5.7676083109328972E-2</v>
      </c>
      <c r="N170" s="351">
        <f t="shared" si="33"/>
        <v>9.2248404635537767E-2</v>
      </c>
      <c r="O170" s="351">
        <f t="shared" si="33"/>
        <v>5.7592167794116536E-2</v>
      </c>
      <c r="P170" s="351">
        <f t="shared" si="34"/>
        <v>5.9961958198193367E-2</v>
      </c>
      <c r="Q170" s="352">
        <f t="shared" ref="Q170" si="40">Q161/SUM(Q$157:Q$163)</f>
        <v>4.2611487334896857E-2</v>
      </c>
    </row>
    <row r="171" spans="2:17" ht="11.25" customHeight="1" x14ac:dyDescent="0.2">
      <c r="B171" s="265" t="s">
        <v>81</v>
      </c>
      <c r="C171" s="347">
        <f t="shared" si="36"/>
        <v>0.24478272015626831</v>
      </c>
      <c r="D171" s="348">
        <f t="shared" si="36"/>
        <v>0.23507707431618702</v>
      </c>
      <c r="E171" s="348">
        <f t="shared" si="36"/>
        <v>0.20313808367016337</v>
      </c>
      <c r="F171" s="348">
        <f t="shared" si="36"/>
        <v>0.17449727811068899</v>
      </c>
      <c r="G171" s="348">
        <f t="shared" si="36"/>
        <v>0.20204619292635667</v>
      </c>
      <c r="H171" s="348">
        <f t="shared" si="36"/>
        <v>0.16876881617264977</v>
      </c>
      <c r="I171" s="348">
        <f t="shared" si="36"/>
        <v>0.13322368011198676</v>
      </c>
      <c r="J171" s="348">
        <f t="shared" si="36"/>
        <v>0.18241131572224056</v>
      </c>
      <c r="K171" s="348">
        <f t="shared" si="36"/>
        <v>0.1396641355711602</v>
      </c>
      <c r="L171" s="348">
        <f t="shared" si="36"/>
        <v>0.21490354441712434</v>
      </c>
      <c r="M171" s="348">
        <f t="shared" si="36"/>
        <v>0.117320948332384</v>
      </c>
      <c r="N171" s="348">
        <f t="shared" si="33"/>
        <v>0.14169384699611173</v>
      </c>
      <c r="O171" s="348">
        <f t="shared" si="33"/>
        <v>0.20609191149435266</v>
      </c>
      <c r="P171" s="348">
        <f t="shared" si="34"/>
        <v>0.13373808240453999</v>
      </c>
      <c r="Q171" s="349">
        <f t="shared" ref="Q171" si="41">Q162/SUM(Q$157:Q$163)</f>
        <v>0.14579056289772291</v>
      </c>
    </row>
    <row r="172" spans="2:17" ht="11.25" customHeight="1" x14ac:dyDescent="0.2">
      <c r="B172" s="234" t="s">
        <v>82</v>
      </c>
      <c r="C172" s="300">
        <f t="shared" si="36"/>
        <v>0.23402808131374642</v>
      </c>
      <c r="D172" s="301">
        <f t="shared" si="36"/>
        <v>0.4146889977932387</v>
      </c>
      <c r="E172" s="301">
        <f t="shared" si="36"/>
        <v>0.29704324959110834</v>
      </c>
      <c r="F172" s="301">
        <f t="shared" si="36"/>
        <v>0.28657869769433936</v>
      </c>
      <c r="G172" s="301">
        <f t="shared" si="36"/>
        <v>0.22769495875128157</v>
      </c>
      <c r="H172" s="301">
        <f t="shared" si="36"/>
        <v>0.28199742954335377</v>
      </c>
      <c r="I172" s="301">
        <f t="shared" si="36"/>
        <v>0.31600873032243892</v>
      </c>
      <c r="J172" s="301">
        <f t="shared" si="36"/>
        <v>0.3211025062567549</v>
      </c>
      <c r="K172" s="301">
        <f t="shared" si="36"/>
        <v>0.3416140624123053</v>
      </c>
      <c r="L172" s="301">
        <f t="shared" si="36"/>
        <v>0.29811510850444362</v>
      </c>
      <c r="M172" s="301">
        <f t="shared" si="36"/>
        <v>0.26283498691595175</v>
      </c>
      <c r="N172" s="301">
        <f t="shared" si="33"/>
        <v>0.32144642896113745</v>
      </c>
      <c r="O172" s="301">
        <f t="shared" si="33"/>
        <v>0.35272112085082086</v>
      </c>
      <c r="P172" s="301">
        <f t="shared" si="34"/>
        <v>0.30810758052345294</v>
      </c>
      <c r="Q172" s="302">
        <f t="shared" ref="Q172" si="42">Q163/SUM(Q$157:Q$163)</f>
        <v>0.28940836593866165</v>
      </c>
    </row>
    <row r="173" spans="2:17" ht="11.25" customHeight="1" x14ac:dyDescent="0.2">
      <c r="B173" s="211" t="s">
        <v>45</v>
      </c>
    </row>
    <row r="196" spans="2:46" ht="11.25" customHeight="1" x14ac:dyDescent="0.2">
      <c r="C196" s="205" t="s">
        <v>85</v>
      </c>
    </row>
    <row r="197" spans="2:46" ht="11.25" customHeight="1" x14ac:dyDescent="0.2">
      <c r="C197" s="611">
        <v>2010</v>
      </c>
      <c r="D197" s="610"/>
      <c r="E197" s="610"/>
      <c r="F197" s="610"/>
      <c r="G197" s="610">
        <v>2011</v>
      </c>
      <c r="H197" s="610"/>
      <c r="I197" s="610"/>
      <c r="J197" s="610"/>
      <c r="K197" s="610">
        <v>2012</v>
      </c>
      <c r="L197" s="610"/>
      <c r="M197" s="610"/>
      <c r="N197" s="610"/>
      <c r="O197" s="610">
        <v>2013</v>
      </c>
      <c r="P197" s="610"/>
      <c r="Q197" s="610"/>
      <c r="R197" s="610"/>
      <c r="S197" s="610">
        <v>2014</v>
      </c>
      <c r="T197" s="610"/>
      <c r="U197" s="610"/>
      <c r="V197" s="610"/>
      <c r="W197" s="610">
        <v>2015</v>
      </c>
      <c r="X197" s="610"/>
      <c r="Y197" s="610"/>
      <c r="Z197" s="610"/>
      <c r="AA197" s="610">
        <v>2016</v>
      </c>
      <c r="AB197" s="610"/>
      <c r="AC197" s="610"/>
      <c r="AD197" s="610"/>
      <c r="AE197" s="610">
        <v>2017</v>
      </c>
      <c r="AF197" s="610"/>
      <c r="AG197" s="610"/>
      <c r="AH197" s="610"/>
      <c r="AI197" s="610">
        <v>2018</v>
      </c>
      <c r="AJ197" s="610"/>
      <c r="AK197" s="610"/>
      <c r="AL197" s="610"/>
      <c r="AM197" s="612">
        <v>2019</v>
      </c>
      <c r="AN197" s="612"/>
      <c r="AO197" s="612"/>
      <c r="AP197" s="612"/>
      <c r="AQ197" s="613">
        <v>2020</v>
      </c>
      <c r="AR197" s="613"/>
      <c r="AS197" s="613"/>
      <c r="AT197" s="614"/>
    </row>
    <row r="198" spans="2:46" ht="11.25" customHeight="1" x14ac:dyDescent="0.2">
      <c r="C198" s="234" t="s">
        <v>46</v>
      </c>
      <c r="D198" s="235" t="s">
        <v>47</v>
      </c>
      <c r="E198" s="235" t="s">
        <v>48</v>
      </c>
      <c r="F198" s="235" t="s">
        <v>49</v>
      </c>
      <c r="G198" s="235" t="s">
        <v>46</v>
      </c>
      <c r="H198" s="235" t="s">
        <v>47</v>
      </c>
      <c r="I198" s="235" t="s">
        <v>48</v>
      </c>
      <c r="J198" s="235" t="s">
        <v>49</v>
      </c>
      <c r="K198" s="235" t="s">
        <v>46</v>
      </c>
      <c r="L198" s="235" t="s">
        <v>47</v>
      </c>
      <c r="M198" s="235" t="s">
        <v>48</v>
      </c>
      <c r="N198" s="235" t="s">
        <v>49</v>
      </c>
      <c r="O198" s="235" t="s">
        <v>46</v>
      </c>
      <c r="P198" s="235" t="s">
        <v>47</v>
      </c>
      <c r="Q198" s="235" t="s">
        <v>48</v>
      </c>
      <c r="R198" s="235" t="s">
        <v>49</v>
      </c>
      <c r="S198" s="235" t="s">
        <v>46</v>
      </c>
      <c r="T198" s="235" t="s">
        <v>47</v>
      </c>
      <c r="U198" s="235" t="s">
        <v>48</v>
      </c>
      <c r="V198" s="235" t="s">
        <v>49</v>
      </c>
      <c r="W198" s="235" t="s">
        <v>46</v>
      </c>
      <c r="X198" s="235" t="s">
        <v>47</v>
      </c>
      <c r="Y198" s="235" t="s">
        <v>48</v>
      </c>
      <c r="Z198" s="235" t="s">
        <v>49</v>
      </c>
      <c r="AA198" s="235" t="s">
        <v>46</v>
      </c>
      <c r="AB198" s="235" t="s">
        <v>47</v>
      </c>
      <c r="AC198" s="235" t="s">
        <v>48</v>
      </c>
      <c r="AD198" s="235" t="s">
        <v>49</v>
      </c>
      <c r="AE198" s="235" t="s">
        <v>46</v>
      </c>
      <c r="AF198" s="235" t="s">
        <v>47</v>
      </c>
      <c r="AG198" s="235" t="s">
        <v>48</v>
      </c>
      <c r="AH198" s="235" t="s">
        <v>49</v>
      </c>
      <c r="AI198" s="235" t="s">
        <v>46</v>
      </c>
      <c r="AJ198" s="235" t="s">
        <v>47</v>
      </c>
      <c r="AK198" s="235" t="s">
        <v>48</v>
      </c>
      <c r="AL198" s="235" t="s">
        <v>49</v>
      </c>
      <c r="AM198" s="235" t="s">
        <v>46</v>
      </c>
      <c r="AN198" s="235" t="s">
        <v>47</v>
      </c>
      <c r="AO198" s="235" t="s">
        <v>48</v>
      </c>
      <c r="AP198" s="235" t="s">
        <v>49</v>
      </c>
      <c r="AQ198" s="235" t="s">
        <v>46</v>
      </c>
      <c r="AR198" s="235" t="s">
        <v>47</v>
      </c>
      <c r="AS198" s="235" t="s">
        <v>48</v>
      </c>
      <c r="AT198" s="396" t="s">
        <v>49</v>
      </c>
    </row>
    <row r="199" spans="2:46" ht="11.25" customHeight="1" x14ac:dyDescent="0.2">
      <c r="B199" s="603" t="s">
        <v>76</v>
      </c>
      <c r="C199" s="332">
        <v>0.61377773471852959</v>
      </c>
      <c r="D199" s="333">
        <v>0.77388588110922596</v>
      </c>
      <c r="E199" s="333">
        <v>1.3526548829635405</v>
      </c>
      <c r="F199" s="333">
        <v>0.96218291091882924</v>
      </c>
      <c r="G199" s="333">
        <v>0.8604188329842144</v>
      </c>
      <c r="H199" s="333">
        <v>0.5901746628885457</v>
      </c>
      <c r="I199" s="333">
        <v>0.33297405783332962</v>
      </c>
      <c r="J199" s="333">
        <v>0.92168620978599536</v>
      </c>
      <c r="K199" s="333">
        <v>0.36018573981458035</v>
      </c>
      <c r="L199" s="333">
        <v>0.5602889286004582</v>
      </c>
      <c r="M199" s="333">
        <v>1.3053363775717564</v>
      </c>
      <c r="N199" s="333">
        <v>1.1923095663576342</v>
      </c>
      <c r="O199" s="333">
        <v>2.4365025395972619</v>
      </c>
      <c r="P199" s="333">
        <v>2.554947751282318</v>
      </c>
      <c r="Q199" s="333">
        <v>2.5258236322009413</v>
      </c>
      <c r="R199" s="333">
        <v>2.5741840591460963</v>
      </c>
      <c r="S199" s="333">
        <v>2.3843117311479407</v>
      </c>
      <c r="T199" s="333">
        <v>1.1644385797932411</v>
      </c>
      <c r="U199" s="333">
        <v>2.8482020374380577</v>
      </c>
      <c r="V199" s="333">
        <v>2.474009466806812</v>
      </c>
      <c r="W199" s="333">
        <v>0.59966166504405516</v>
      </c>
      <c r="X199" s="333">
        <v>0.43607845018959313</v>
      </c>
      <c r="Y199" s="333">
        <v>0.54688955313805299</v>
      </c>
      <c r="Z199" s="333">
        <v>1.2687726327790192</v>
      </c>
      <c r="AA199" s="333">
        <v>0.88466195084854371</v>
      </c>
      <c r="AB199" s="333">
        <v>1.4341653595163986</v>
      </c>
      <c r="AC199" s="333">
        <v>0.95180618035582376</v>
      </c>
      <c r="AD199" s="333">
        <v>1.504446180355824</v>
      </c>
      <c r="AE199" s="333">
        <v>1.1168103577329214</v>
      </c>
      <c r="AF199" s="333">
        <v>1.7188295357542758</v>
      </c>
      <c r="AG199" s="333">
        <v>0.67911175490341724</v>
      </c>
      <c r="AH199" s="333">
        <v>1.5218031736961717</v>
      </c>
      <c r="AI199" s="333">
        <v>1.3423462002604909</v>
      </c>
      <c r="AJ199" s="333">
        <v>3.9198675780961549</v>
      </c>
      <c r="AK199" s="333">
        <v>2.840758611472904</v>
      </c>
      <c r="AL199" s="333">
        <v>2.6267158558015749</v>
      </c>
      <c r="AM199" s="333">
        <v>1.5684378894154491</v>
      </c>
      <c r="AN199" s="333">
        <v>2.8952672435122331</v>
      </c>
      <c r="AO199" s="333">
        <v>2.2287533180454648</v>
      </c>
      <c r="AP199" s="333">
        <v>2.536392186580589</v>
      </c>
      <c r="AQ199" s="333">
        <v>1.6485578199300057</v>
      </c>
      <c r="AR199" s="333">
        <v>0.50794319410357003</v>
      </c>
      <c r="AS199" s="333">
        <v>0.54436462582643552</v>
      </c>
      <c r="AT199" s="334">
        <v>1.4466055586512152</v>
      </c>
    </row>
    <row r="200" spans="2:46" ht="11.25" customHeight="1" x14ac:dyDescent="0.2">
      <c r="B200" s="265" t="s">
        <v>77</v>
      </c>
      <c r="C200" s="335">
        <v>3.473395339376022</v>
      </c>
      <c r="D200" s="336">
        <v>3.5516730846989768</v>
      </c>
      <c r="E200" s="336">
        <v>2.5328741922236726</v>
      </c>
      <c r="F200" s="336">
        <v>3.2269404693801751</v>
      </c>
      <c r="G200" s="336">
        <v>1.6371459676436382</v>
      </c>
      <c r="H200" s="336">
        <v>6.3188666650108365</v>
      </c>
      <c r="I200" s="336">
        <v>4.3016532340400353</v>
      </c>
      <c r="J200" s="336">
        <v>2.743015924736286</v>
      </c>
      <c r="K200" s="336">
        <v>4.7086196491214753</v>
      </c>
      <c r="L200" s="336">
        <v>2.6961585189007411</v>
      </c>
      <c r="M200" s="336">
        <v>5.9941682440664676</v>
      </c>
      <c r="N200" s="336">
        <v>5.4824626327645971</v>
      </c>
      <c r="O200" s="336">
        <v>4.7511897615089964</v>
      </c>
      <c r="P200" s="336">
        <v>6.2068431862898379</v>
      </c>
      <c r="Q200" s="336">
        <v>6.7804022309076579</v>
      </c>
      <c r="R200" s="336">
        <v>5.6213715583884891</v>
      </c>
      <c r="S200" s="336">
        <v>5.5124219343002272</v>
      </c>
      <c r="T200" s="336">
        <v>3.7058712632690209</v>
      </c>
      <c r="U200" s="336">
        <v>5.5189818079074895</v>
      </c>
      <c r="V200" s="336">
        <v>6.269114516023004</v>
      </c>
      <c r="W200" s="336">
        <v>5.2933697014880421</v>
      </c>
      <c r="X200" s="336">
        <v>4.2863311523403791</v>
      </c>
      <c r="Y200" s="336">
        <v>6.8334596005691211</v>
      </c>
      <c r="Z200" s="336">
        <v>5.7341320182845434</v>
      </c>
      <c r="AA200" s="336">
        <v>6.0236714386317889</v>
      </c>
      <c r="AB200" s="336">
        <v>5.6389731948129675</v>
      </c>
      <c r="AC200" s="336">
        <v>74.19555934416006</v>
      </c>
      <c r="AD200" s="336">
        <v>8.6355885675386101</v>
      </c>
      <c r="AE200" s="336">
        <v>11.651068871739552</v>
      </c>
      <c r="AF200" s="336">
        <v>10.527034313120728</v>
      </c>
      <c r="AG200" s="336">
        <v>11.521281069796249</v>
      </c>
      <c r="AH200" s="336">
        <v>11.787114186043286</v>
      </c>
      <c r="AI200" s="336">
        <v>13.99545970103657</v>
      </c>
      <c r="AJ200" s="336">
        <v>8.362860755455408</v>
      </c>
      <c r="AK200" s="336">
        <v>11.02227620691585</v>
      </c>
      <c r="AL200" s="336">
        <v>11.62831844198498</v>
      </c>
      <c r="AM200" s="336">
        <v>13.621422365991862</v>
      </c>
      <c r="AN200" s="336">
        <v>15.147731557512056</v>
      </c>
      <c r="AO200" s="336">
        <v>14.047200045091923</v>
      </c>
      <c r="AP200" s="336">
        <v>10.770237679157184</v>
      </c>
      <c r="AQ200" s="336">
        <v>8.9499135638325331</v>
      </c>
      <c r="AR200" s="336">
        <v>19.776135037745789</v>
      </c>
      <c r="AS200" s="336">
        <v>9.7538605824099935</v>
      </c>
      <c r="AT200" s="337">
        <v>14.703488217800491</v>
      </c>
    </row>
    <row r="201" spans="2:46" ht="11.25" customHeight="1" x14ac:dyDescent="0.2">
      <c r="B201" s="265" t="s">
        <v>78</v>
      </c>
      <c r="C201" s="338">
        <v>2.8018621425779702</v>
      </c>
      <c r="D201" s="339">
        <v>1.78604677072234</v>
      </c>
      <c r="E201" s="339">
        <v>1.7177816384531592</v>
      </c>
      <c r="F201" s="339">
        <v>4.6243699882343101</v>
      </c>
      <c r="G201" s="339">
        <v>3.2124674758850431</v>
      </c>
      <c r="H201" s="339">
        <v>3.3432067639763887</v>
      </c>
      <c r="I201" s="339">
        <v>3.7964263660419606</v>
      </c>
      <c r="J201" s="339">
        <v>5.3798044950926798</v>
      </c>
      <c r="K201" s="339">
        <v>5.35666604799989</v>
      </c>
      <c r="L201" s="339">
        <v>3.7511330958766265</v>
      </c>
      <c r="M201" s="339">
        <v>5.1455524204627023</v>
      </c>
      <c r="N201" s="339">
        <v>4.7046361264343872</v>
      </c>
      <c r="O201" s="339">
        <v>3.6780375586030662</v>
      </c>
      <c r="P201" s="339">
        <v>2.9510316565916841</v>
      </c>
      <c r="Q201" s="339">
        <v>3.7444773280968628</v>
      </c>
      <c r="R201" s="339">
        <v>5.5735806254745812</v>
      </c>
      <c r="S201" s="339">
        <v>5.9948141227291529</v>
      </c>
      <c r="T201" s="339">
        <v>5.3182366561856336</v>
      </c>
      <c r="U201" s="339">
        <v>5.7284593892883313</v>
      </c>
      <c r="V201" s="339">
        <v>6.5859083231870237</v>
      </c>
      <c r="W201" s="339">
        <v>6.1610198781943728</v>
      </c>
      <c r="X201" s="339">
        <v>5.9918439168409003</v>
      </c>
      <c r="Y201" s="339">
        <v>8.43758908082477</v>
      </c>
      <c r="Z201" s="339">
        <v>7.3065417324562603</v>
      </c>
      <c r="AA201" s="339">
        <v>6.5540002860300497</v>
      </c>
      <c r="AB201" s="339">
        <v>5.5542996260594393</v>
      </c>
      <c r="AC201" s="339">
        <v>5.3722604655808164</v>
      </c>
      <c r="AD201" s="339">
        <v>5.9044965895449257</v>
      </c>
      <c r="AE201" s="339">
        <v>9.6598489131311247</v>
      </c>
      <c r="AF201" s="339">
        <v>6.3418158990159057</v>
      </c>
      <c r="AG201" s="339">
        <v>12.978055095742375</v>
      </c>
      <c r="AH201" s="339">
        <v>8.7342597795798991</v>
      </c>
      <c r="AI201" s="339">
        <v>11.266800108240792</v>
      </c>
      <c r="AJ201" s="339">
        <v>8.8619434215303503</v>
      </c>
      <c r="AK201" s="339">
        <v>11.80994596535424</v>
      </c>
      <c r="AL201" s="339">
        <v>10.109042567276555</v>
      </c>
      <c r="AM201" s="339">
        <v>11.206272012044327</v>
      </c>
      <c r="AN201" s="339">
        <v>13.385138041790364</v>
      </c>
      <c r="AO201" s="339">
        <v>11.41833276831202</v>
      </c>
      <c r="AP201" s="339">
        <v>19.095842797231629</v>
      </c>
      <c r="AQ201" s="339">
        <v>10.081169367726194</v>
      </c>
      <c r="AR201" s="339">
        <v>6.8697129541730062</v>
      </c>
      <c r="AS201" s="339">
        <v>11.40940124249661</v>
      </c>
      <c r="AT201" s="340">
        <v>13.099196582741135</v>
      </c>
    </row>
    <row r="202" spans="2:46" ht="11.25" customHeight="1" x14ac:dyDescent="0.2">
      <c r="B202" s="265" t="s">
        <v>79</v>
      </c>
      <c r="C202" s="335">
        <v>3.9659027988909354</v>
      </c>
      <c r="D202" s="336">
        <v>2.3791373755001106</v>
      </c>
      <c r="E202" s="336">
        <v>2.5903469099835248</v>
      </c>
      <c r="F202" s="336">
        <v>3.3217491705744338</v>
      </c>
      <c r="G202" s="336">
        <v>3.1855184017709268</v>
      </c>
      <c r="H202" s="336">
        <v>1.9774007625152215</v>
      </c>
      <c r="I202" s="336">
        <v>2.0895118903461465</v>
      </c>
      <c r="J202" s="336">
        <v>1.8225043635819185</v>
      </c>
      <c r="K202" s="336">
        <v>4.4518264050794878</v>
      </c>
      <c r="L202" s="336">
        <v>3.1069167632639414</v>
      </c>
      <c r="M202" s="336">
        <v>3.0318599479910322</v>
      </c>
      <c r="N202" s="336">
        <v>5.9909398385283854</v>
      </c>
      <c r="O202" s="336">
        <v>2.5383965042069088</v>
      </c>
      <c r="P202" s="336">
        <v>0.90348462946151553</v>
      </c>
      <c r="Q202" s="336">
        <v>1.5519307997906919</v>
      </c>
      <c r="R202" s="336">
        <v>2.3757342512857935</v>
      </c>
      <c r="S202" s="336">
        <v>8.0332758136189906</v>
      </c>
      <c r="T202" s="336">
        <v>3.5261296892583287</v>
      </c>
      <c r="U202" s="336">
        <v>6.5641444634042072</v>
      </c>
      <c r="V202" s="336">
        <v>9.5059131672754642</v>
      </c>
      <c r="W202" s="336">
        <v>5.3272439845526804</v>
      </c>
      <c r="X202" s="336">
        <v>4.6913707466329555</v>
      </c>
      <c r="Y202" s="336">
        <v>4.6108311258295087</v>
      </c>
      <c r="Z202" s="336">
        <v>4.8244973312544523</v>
      </c>
      <c r="AA202" s="336">
        <v>3.9992167798774179</v>
      </c>
      <c r="AB202" s="336">
        <v>3.6699132144756907</v>
      </c>
      <c r="AC202" s="336">
        <v>2.8607296375103863</v>
      </c>
      <c r="AD202" s="336">
        <v>3.9401887824341912</v>
      </c>
      <c r="AE202" s="336">
        <v>3.9665524148072127</v>
      </c>
      <c r="AF202" s="336">
        <v>4.6189319231401971</v>
      </c>
      <c r="AG202" s="336">
        <v>5.1514645099683065</v>
      </c>
      <c r="AH202" s="336">
        <v>8.7001041735996338</v>
      </c>
      <c r="AI202" s="336">
        <v>8.2076955382084016</v>
      </c>
      <c r="AJ202" s="336">
        <v>7.854209964100912</v>
      </c>
      <c r="AK202" s="336">
        <v>4.805900754727582</v>
      </c>
      <c r="AL202" s="336">
        <v>6.2724814656696655</v>
      </c>
      <c r="AM202" s="336">
        <v>6.740754491767512</v>
      </c>
      <c r="AN202" s="336">
        <v>7.9376127197123845</v>
      </c>
      <c r="AO202" s="336">
        <v>6.8296907595606928</v>
      </c>
      <c r="AP202" s="336">
        <v>8.2261861272218724</v>
      </c>
      <c r="AQ202" s="336">
        <v>8.3660904043383475</v>
      </c>
      <c r="AR202" s="336">
        <v>7.880310495516162</v>
      </c>
      <c r="AS202" s="336">
        <v>12.343815862462842</v>
      </c>
      <c r="AT202" s="337">
        <v>10.635793556146831</v>
      </c>
    </row>
    <row r="203" spans="2:46" ht="11.25" customHeight="1" x14ac:dyDescent="0.2">
      <c r="B203" s="265" t="s">
        <v>80</v>
      </c>
      <c r="C203" s="338">
        <v>1.8885563888830172</v>
      </c>
      <c r="D203" s="339">
        <v>1.4924034756921736</v>
      </c>
      <c r="E203" s="339">
        <v>1.1996156573769412</v>
      </c>
      <c r="F203" s="339">
        <v>3.2694026759338448</v>
      </c>
      <c r="G203" s="339">
        <v>4.1802296325009589</v>
      </c>
      <c r="H203" s="339">
        <v>2.7349469263117072</v>
      </c>
      <c r="I203" s="339">
        <v>3.6144688512760319</v>
      </c>
      <c r="J203" s="339">
        <v>2.4697253057594577</v>
      </c>
      <c r="K203" s="339">
        <v>2.1380982754720375</v>
      </c>
      <c r="L203" s="339">
        <v>1.5739719557227549</v>
      </c>
      <c r="M203" s="339">
        <v>1.5924642852284354</v>
      </c>
      <c r="N203" s="339">
        <v>5.6055574608671339</v>
      </c>
      <c r="O203" s="339">
        <v>2.0343387110351534</v>
      </c>
      <c r="P203" s="339">
        <v>1.805231915950491</v>
      </c>
      <c r="Q203" s="339">
        <v>6.1796793848722436</v>
      </c>
      <c r="R203" s="339">
        <v>3.4906006192471923</v>
      </c>
      <c r="S203" s="339">
        <v>4.1911430236890643</v>
      </c>
      <c r="T203" s="339">
        <v>5.4134834163389582</v>
      </c>
      <c r="U203" s="339">
        <v>12.333077844691747</v>
      </c>
      <c r="V203" s="339">
        <v>3.891848537649004</v>
      </c>
      <c r="W203" s="339">
        <v>2.4299645911020651</v>
      </c>
      <c r="X203" s="339">
        <v>2.1981874402552393</v>
      </c>
      <c r="Y203" s="339">
        <v>2.7764328127230531</v>
      </c>
      <c r="Z203" s="339">
        <v>2.2995035444593586</v>
      </c>
      <c r="AA203" s="339">
        <v>2.3658326896741508</v>
      </c>
      <c r="AB203" s="339">
        <v>4.4522903447527113</v>
      </c>
      <c r="AC203" s="339">
        <v>3.5827974396435041</v>
      </c>
      <c r="AD203" s="339">
        <v>3.6674259748035958</v>
      </c>
      <c r="AE203" s="339">
        <v>5.3129562940815394</v>
      </c>
      <c r="AF203" s="339">
        <v>4.3891351415211028</v>
      </c>
      <c r="AG203" s="339">
        <v>9.617177532678971</v>
      </c>
      <c r="AH203" s="339">
        <v>3.6435019278896754</v>
      </c>
      <c r="AI203" s="339">
        <v>3.9156861785570989</v>
      </c>
      <c r="AJ203" s="339">
        <v>5.1966946031719576</v>
      </c>
      <c r="AK203" s="339">
        <v>3.3853236240165141</v>
      </c>
      <c r="AL203" s="339">
        <v>6.2585327596723612</v>
      </c>
      <c r="AM203" s="339">
        <v>5.989090959580869</v>
      </c>
      <c r="AN203" s="339">
        <v>3.6011412012019237</v>
      </c>
      <c r="AO203" s="339">
        <v>4.8378994767412626</v>
      </c>
      <c r="AP203" s="339">
        <v>3.343515667875943</v>
      </c>
      <c r="AQ203" s="339">
        <v>2.2249045759714416</v>
      </c>
      <c r="AR203" s="339">
        <v>4.7666093108717682</v>
      </c>
      <c r="AS203" s="339">
        <v>1.296018829746306</v>
      </c>
      <c r="AT203" s="340">
        <v>2.9748181967030232</v>
      </c>
    </row>
    <row r="204" spans="2:46" ht="11.25" customHeight="1" x14ac:dyDescent="0.2">
      <c r="B204" s="265" t="s">
        <v>81</v>
      </c>
      <c r="C204" s="335">
        <v>4.114979591954274</v>
      </c>
      <c r="D204" s="336">
        <v>5.546790817635288</v>
      </c>
      <c r="E204" s="336">
        <v>2.7020051703583707</v>
      </c>
      <c r="F204" s="336">
        <v>4.4744661121254499</v>
      </c>
      <c r="G204" s="336">
        <v>4.4084273356272856</v>
      </c>
      <c r="H204" s="336">
        <v>4.0299269362215204</v>
      </c>
      <c r="I204" s="336">
        <v>5.0803047498864924</v>
      </c>
      <c r="J204" s="336">
        <v>3.5391405469764949</v>
      </c>
      <c r="K204" s="336">
        <v>4.2659788268827725</v>
      </c>
      <c r="L204" s="336">
        <v>3.4087166067624066</v>
      </c>
      <c r="M204" s="336">
        <v>3.1719678681217847</v>
      </c>
      <c r="N204" s="336">
        <v>5.7828828895074098</v>
      </c>
      <c r="O204" s="336">
        <v>4.0488824085596216</v>
      </c>
      <c r="P204" s="336">
        <v>3.9573752833922948</v>
      </c>
      <c r="Q204" s="336">
        <v>12.776715967268203</v>
      </c>
      <c r="R204" s="336">
        <v>5.0374106153902165</v>
      </c>
      <c r="S204" s="336">
        <v>8.1533675516056032</v>
      </c>
      <c r="T204" s="336">
        <v>5.7873181241706524</v>
      </c>
      <c r="U204" s="336">
        <v>7.4863480839105527</v>
      </c>
      <c r="V204" s="336">
        <v>7.3726130276003961</v>
      </c>
      <c r="W204" s="336">
        <v>16.679442938468995</v>
      </c>
      <c r="X204" s="336">
        <v>5.6567571213128671</v>
      </c>
      <c r="Y204" s="336">
        <v>7.5499202083797403</v>
      </c>
      <c r="Z204" s="336">
        <v>6.3239636960068353</v>
      </c>
      <c r="AA204" s="336">
        <v>5.9081962634688816</v>
      </c>
      <c r="AB204" s="336">
        <v>5.7081778713892231</v>
      </c>
      <c r="AC204" s="336">
        <v>9.9319286534206466</v>
      </c>
      <c r="AD204" s="336">
        <v>7.0686153148760269</v>
      </c>
      <c r="AE204" s="336">
        <v>6.3373382065117383</v>
      </c>
      <c r="AF204" s="336">
        <v>9.2391066234158483</v>
      </c>
      <c r="AG204" s="336">
        <v>11.642477850165939</v>
      </c>
      <c r="AH204" s="336">
        <v>8.0519674650940249</v>
      </c>
      <c r="AI204" s="336">
        <v>11.64458100354438</v>
      </c>
      <c r="AJ204" s="336">
        <v>9.952811604641969</v>
      </c>
      <c r="AK204" s="336">
        <v>33.968951061008696</v>
      </c>
      <c r="AL204" s="336">
        <v>11.552310097772475</v>
      </c>
      <c r="AM204" s="336">
        <v>7.8501457194645674</v>
      </c>
      <c r="AN204" s="336">
        <v>8.0629097334996835</v>
      </c>
      <c r="AO204" s="336">
        <v>9.2066553088309924</v>
      </c>
      <c r="AP204" s="336">
        <v>14.517854508139786</v>
      </c>
      <c r="AQ204" s="336">
        <v>9.6294850418975582</v>
      </c>
      <c r="AR204" s="336">
        <v>9.3521197440606816</v>
      </c>
      <c r="AS204" s="336">
        <v>5.4857616738712744</v>
      </c>
      <c r="AT204" s="337">
        <v>14.065540554094994</v>
      </c>
    </row>
    <row r="205" spans="2:46" ht="11.25" customHeight="1" x14ac:dyDescent="0.2">
      <c r="B205" s="234" t="s">
        <v>82</v>
      </c>
      <c r="C205" s="341">
        <v>3.7318559911250353</v>
      </c>
      <c r="D205" s="342">
        <v>3.7144320277061253</v>
      </c>
      <c r="E205" s="342">
        <v>4.4611881001220803</v>
      </c>
      <c r="F205" s="342">
        <v>7.0682971534400068</v>
      </c>
      <c r="G205" s="342">
        <v>12.11398665759835</v>
      </c>
      <c r="H205" s="342">
        <v>4.6874047867287052</v>
      </c>
      <c r="I205" s="342">
        <v>5.0787864621819789</v>
      </c>
      <c r="J205" s="342">
        <v>6.6218625837294471</v>
      </c>
      <c r="K205" s="342">
        <v>9.2275955867966104</v>
      </c>
      <c r="L205" s="342">
        <v>8.4394877233786634</v>
      </c>
      <c r="M205" s="342">
        <v>8.4882497593240256</v>
      </c>
      <c r="N205" s="342">
        <v>13.290220253495566</v>
      </c>
      <c r="O205" s="342">
        <v>9.6320350301960325</v>
      </c>
      <c r="P205" s="342">
        <v>9.979398575183879</v>
      </c>
      <c r="Q205" s="342">
        <v>11.782777190235043</v>
      </c>
      <c r="R205" s="342">
        <v>14.057959045178375</v>
      </c>
      <c r="S205" s="342">
        <v>19.973403866483721</v>
      </c>
      <c r="T205" s="342">
        <v>19.786888411211741</v>
      </c>
      <c r="U205" s="342">
        <v>13.871622288808005</v>
      </c>
      <c r="V205" s="342">
        <v>16.811111445939538</v>
      </c>
      <c r="W205" s="342">
        <v>12.425432103699587</v>
      </c>
      <c r="X205" s="342">
        <v>12.143579346092466</v>
      </c>
      <c r="Y205" s="342">
        <v>12.226591909575893</v>
      </c>
      <c r="Z205" s="342">
        <v>13.435178730389493</v>
      </c>
      <c r="AA205" s="342">
        <v>17.415224254700497</v>
      </c>
      <c r="AB205" s="342">
        <v>16.026461697319629</v>
      </c>
      <c r="AC205" s="342">
        <v>15.394908970617884</v>
      </c>
      <c r="AD205" s="342">
        <v>15.274098028021035</v>
      </c>
      <c r="AE205" s="342">
        <v>20.176861259158073</v>
      </c>
      <c r="AF205" s="342">
        <v>16.211364237259197</v>
      </c>
      <c r="AG205" s="342">
        <v>17.78488922491383</v>
      </c>
      <c r="AH205" s="342">
        <v>25.842368828652599</v>
      </c>
      <c r="AI205" s="342">
        <v>30.535497940168593</v>
      </c>
      <c r="AJ205" s="342">
        <v>26.529222932051521</v>
      </c>
      <c r="AK205" s="342">
        <v>31.038509368490853</v>
      </c>
      <c r="AL205" s="342">
        <v>26.76865684609314</v>
      </c>
      <c r="AM205" s="342">
        <v>22.284186971952959</v>
      </c>
      <c r="AN205" s="342">
        <v>22.494269620974485</v>
      </c>
      <c r="AO205" s="342">
        <v>23.069376555221186</v>
      </c>
      <c r="AP205" s="342">
        <v>23.469719141995263</v>
      </c>
      <c r="AQ205" s="342">
        <v>26.281847793456919</v>
      </c>
      <c r="AR205" s="342">
        <v>8.5102106721638631</v>
      </c>
      <c r="AS205" s="342">
        <v>16.660693305120112</v>
      </c>
      <c r="AT205" s="343">
        <v>25.038794952962959</v>
      </c>
    </row>
    <row r="206" spans="2:46" ht="11.25" customHeight="1" x14ac:dyDescent="0.2">
      <c r="B206" s="211" t="s">
        <v>45</v>
      </c>
    </row>
    <row r="207" spans="2:46" ht="11.25" customHeight="1" x14ac:dyDescent="0.2">
      <c r="C207" s="611">
        <v>2010</v>
      </c>
      <c r="D207" s="610"/>
      <c r="E207" s="610"/>
      <c r="F207" s="610"/>
      <c r="G207" s="610">
        <v>2011</v>
      </c>
      <c r="H207" s="610"/>
      <c r="I207" s="610"/>
      <c r="J207" s="610"/>
      <c r="K207" s="610">
        <v>2012</v>
      </c>
      <c r="L207" s="610"/>
      <c r="M207" s="610"/>
      <c r="N207" s="610"/>
      <c r="O207" s="610">
        <v>2013</v>
      </c>
      <c r="P207" s="610"/>
      <c r="Q207" s="610"/>
      <c r="R207" s="610"/>
      <c r="S207" s="610">
        <v>2014</v>
      </c>
      <c r="T207" s="610"/>
      <c r="U207" s="610"/>
      <c r="V207" s="610"/>
      <c r="W207" s="610">
        <v>2015</v>
      </c>
      <c r="X207" s="610"/>
      <c r="Y207" s="610"/>
      <c r="Z207" s="610"/>
      <c r="AA207" s="610">
        <v>2016</v>
      </c>
      <c r="AB207" s="610"/>
      <c r="AC207" s="610"/>
      <c r="AD207" s="610"/>
      <c r="AE207" s="610">
        <v>2017</v>
      </c>
      <c r="AF207" s="610"/>
      <c r="AG207" s="610"/>
      <c r="AH207" s="610"/>
      <c r="AI207" s="610">
        <v>2018</v>
      </c>
      <c r="AJ207" s="610"/>
      <c r="AK207" s="610"/>
      <c r="AL207" s="610"/>
      <c r="AM207" s="612">
        <v>2019</v>
      </c>
      <c r="AN207" s="612"/>
      <c r="AO207" s="612"/>
      <c r="AP207" s="612"/>
      <c r="AQ207" s="613">
        <v>2020</v>
      </c>
      <c r="AR207" s="613"/>
      <c r="AS207" s="613"/>
      <c r="AT207" s="614"/>
    </row>
    <row r="208" spans="2:46" ht="11.25" customHeight="1" x14ac:dyDescent="0.2">
      <c r="C208" s="234" t="s">
        <v>46</v>
      </c>
      <c r="D208" s="235" t="s">
        <v>47</v>
      </c>
      <c r="E208" s="235" t="s">
        <v>48</v>
      </c>
      <c r="F208" s="235" t="s">
        <v>49</v>
      </c>
      <c r="G208" s="235" t="s">
        <v>46</v>
      </c>
      <c r="H208" s="235" t="s">
        <v>47</v>
      </c>
      <c r="I208" s="235" t="s">
        <v>48</v>
      </c>
      <c r="J208" s="235" t="s">
        <v>49</v>
      </c>
      <c r="K208" s="235" t="s">
        <v>46</v>
      </c>
      <c r="L208" s="235" t="s">
        <v>47</v>
      </c>
      <c r="M208" s="235" t="s">
        <v>48</v>
      </c>
      <c r="N208" s="235" t="s">
        <v>49</v>
      </c>
      <c r="O208" s="235" t="s">
        <v>46</v>
      </c>
      <c r="P208" s="235" t="s">
        <v>47</v>
      </c>
      <c r="Q208" s="235" t="s">
        <v>48</v>
      </c>
      <c r="R208" s="235" t="s">
        <v>49</v>
      </c>
      <c r="S208" s="235" t="s">
        <v>46</v>
      </c>
      <c r="T208" s="235" t="s">
        <v>47</v>
      </c>
      <c r="U208" s="235" t="s">
        <v>48</v>
      </c>
      <c r="V208" s="235" t="s">
        <v>49</v>
      </c>
      <c r="W208" s="235" t="s">
        <v>46</v>
      </c>
      <c r="X208" s="235" t="s">
        <v>47</v>
      </c>
      <c r="Y208" s="235" t="s">
        <v>48</v>
      </c>
      <c r="Z208" s="235" t="s">
        <v>49</v>
      </c>
      <c r="AA208" s="235" t="s">
        <v>46</v>
      </c>
      <c r="AB208" s="235" t="s">
        <v>47</v>
      </c>
      <c r="AC208" s="235" t="s">
        <v>48</v>
      </c>
      <c r="AD208" s="235" t="s">
        <v>49</v>
      </c>
      <c r="AE208" s="235" t="s">
        <v>46</v>
      </c>
      <c r="AF208" s="235" t="s">
        <v>47</v>
      </c>
      <c r="AG208" s="235" t="s">
        <v>48</v>
      </c>
      <c r="AH208" s="235" t="s">
        <v>49</v>
      </c>
      <c r="AI208" s="235" t="s">
        <v>46</v>
      </c>
      <c r="AJ208" s="235" t="s">
        <v>47</v>
      </c>
      <c r="AK208" s="235" t="s">
        <v>48</v>
      </c>
      <c r="AL208" s="235" t="s">
        <v>49</v>
      </c>
      <c r="AM208" s="235" t="s">
        <v>46</v>
      </c>
      <c r="AN208" s="235" t="s">
        <v>47</v>
      </c>
      <c r="AO208" s="235" t="s">
        <v>48</v>
      </c>
      <c r="AP208" s="235" t="s">
        <v>49</v>
      </c>
      <c r="AQ208" s="235" t="s">
        <v>46</v>
      </c>
      <c r="AR208" s="235" t="s">
        <v>47</v>
      </c>
      <c r="AS208" s="235" t="s">
        <v>48</v>
      </c>
      <c r="AT208" s="396" t="s">
        <v>49</v>
      </c>
    </row>
    <row r="209" spans="2:46" ht="11.25" customHeight="1" x14ac:dyDescent="0.2">
      <c r="B209" s="603" t="s">
        <v>76</v>
      </c>
      <c r="C209" s="236">
        <f t="shared" ref="C209:Z214" si="43">C199/SUM(C$199:C$205)</f>
        <v>2.9809028562940661E-2</v>
      </c>
      <c r="D209" s="237">
        <f t="shared" si="43"/>
        <v>4.0213626318126743E-2</v>
      </c>
      <c r="E209" s="237">
        <f t="shared" si="43"/>
        <v>8.1699490574123734E-2</v>
      </c>
      <c r="F209" s="237">
        <f t="shared" si="43"/>
        <v>3.5705953379942749E-2</v>
      </c>
      <c r="G209" s="237">
        <f t="shared" si="43"/>
        <v>2.9069977179913022E-2</v>
      </c>
      <c r="H209" s="237">
        <f t="shared" si="43"/>
        <v>2.4920887997715201E-2</v>
      </c>
      <c r="I209" s="237">
        <f t="shared" si="43"/>
        <v>1.3705949461060607E-2</v>
      </c>
      <c r="J209" s="237">
        <f t="shared" si="43"/>
        <v>3.9224462955041041E-2</v>
      </c>
      <c r="K209" s="237">
        <f t="shared" si="43"/>
        <v>1.180589621818369E-2</v>
      </c>
      <c r="L209" s="237">
        <f t="shared" si="43"/>
        <v>2.3804932604361818E-2</v>
      </c>
      <c r="M209" s="237">
        <f t="shared" si="43"/>
        <v>4.5435245441107538E-2</v>
      </c>
      <c r="N209" s="237">
        <f t="shared" si="43"/>
        <v>2.8355235980408525E-2</v>
      </c>
      <c r="O209" s="237">
        <f t="shared" si="43"/>
        <v>8.3672877968835851E-2</v>
      </c>
      <c r="P209" s="237">
        <f t="shared" si="43"/>
        <v>9.0095195417612184E-2</v>
      </c>
      <c r="Q209" s="237">
        <f t="shared" si="43"/>
        <v>5.5706285772754355E-2</v>
      </c>
      <c r="R209" s="237">
        <f t="shared" si="43"/>
        <v>6.6463417981537459E-2</v>
      </c>
      <c r="S209" s="237">
        <f t="shared" si="43"/>
        <v>4.395633069319909E-2</v>
      </c>
      <c r="T209" s="237">
        <f t="shared" si="43"/>
        <v>2.6048701228487427E-2</v>
      </c>
      <c r="U209" s="237">
        <f t="shared" si="43"/>
        <v>5.2404015310250268E-2</v>
      </c>
      <c r="V209" s="237">
        <f t="shared" si="43"/>
        <v>4.6758367479094801E-2</v>
      </c>
      <c r="W209" s="237">
        <f t="shared" si="43"/>
        <v>1.2258974809212824E-2</v>
      </c>
      <c r="X209" s="237">
        <f t="shared" si="43"/>
        <v>1.2317156962809599E-2</v>
      </c>
      <c r="Y209" s="237">
        <f t="shared" si="43"/>
        <v>1.2723772472985242E-2</v>
      </c>
      <c r="Z209" s="237">
        <f t="shared" si="43"/>
        <v>3.0800992179951012E-2</v>
      </c>
      <c r="AA209" s="237">
        <f t="shared" ref="AA209:AI209" si="44">AA199/SUM(AA$199:AA$205)</f>
        <v>2.050163324309905E-2</v>
      </c>
      <c r="AB209" s="237">
        <f t="shared" si="44"/>
        <v>3.3757552566514318E-2</v>
      </c>
      <c r="AC209" s="237">
        <f t="shared" si="44"/>
        <v>8.4763225510683035E-3</v>
      </c>
      <c r="AD209" s="237">
        <f t="shared" si="44"/>
        <v>3.2709007022789359E-2</v>
      </c>
      <c r="AE209" s="345">
        <f t="shared" si="44"/>
        <v>1.918211621659555E-2</v>
      </c>
      <c r="AF209" s="345">
        <f t="shared" si="44"/>
        <v>3.2402489963422584E-2</v>
      </c>
      <c r="AG209" s="345">
        <f t="shared" si="44"/>
        <v>9.7890748828459613E-3</v>
      </c>
      <c r="AH209" s="345">
        <f t="shared" si="44"/>
        <v>2.2287320185575266E-2</v>
      </c>
      <c r="AI209" s="345">
        <f t="shared" si="44"/>
        <v>1.6591005761332205E-2</v>
      </c>
      <c r="AJ209" s="345">
        <f t="shared" ref="AJ209:AP215" si="45">AJ199/SUM(AJ$199:AJ$205)</f>
        <v>5.5461234901014296E-2</v>
      </c>
      <c r="AK209" s="345">
        <f t="shared" si="45"/>
        <v>2.8731776636552808E-2</v>
      </c>
      <c r="AL209" s="345">
        <f t="shared" si="45"/>
        <v>3.4922274903116592E-2</v>
      </c>
      <c r="AM209" s="321">
        <f t="shared" si="45"/>
        <v>2.26455509674422E-2</v>
      </c>
      <c r="AN209" s="321">
        <f t="shared" si="45"/>
        <v>3.9378495217383527E-2</v>
      </c>
      <c r="AO209" s="321">
        <f t="shared" si="45"/>
        <v>3.1111367892453529E-2</v>
      </c>
      <c r="AP209" s="321">
        <f t="shared" si="45"/>
        <v>3.0946803096955286E-2</v>
      </c>
      <c r="AQ209" s="321">
        <f t="shared" ref="AQ209:AR209" si="46">AQ199/SUM(AQ$199:AQ$205)</f>
        <v>2.4538694758284116E-2</v>
      </c>
      <c r="AR209" s="321">
        <f t="shared" si="46"/>
        <v>8.808817254434784E-3</v>
      </c>
      <c r="AS209" s="321">
        <f t="shared" ref="AS209:AT209" si="47">AS199/SUM(AS$199:AS$205)</f>
        <v>9.4682126830940259E-3</v>
      </c>
      <c r="AT209" s="322">
        <f t="shared" si="47"/>
        <v>1.7649228501017661E-2</v>
      </c>
    </row>
    <row r="210" spans="2:46" ht="11.25" customHeight="1" x14ac:dyDescent="0.2">
      <c r="B210" s="265" t="s">
        <v>77</v>
      </c>
      <c r="C210" s="223">
        <f t="shared" si="43"/>
        <v>0.16869061066434124</v>
      </c>
      <c r="D210" s="224">
        <f t="shared" si="43"/>
        <v>0.18455648012019335</v>
      </c>
      <c r="E210" s="224">
        <f t="shared" si="43"/>
        <v>0.15298398268421948</v>
      </c>
      <c r="F210" s="224">
        <f t="shared" si="43"/>
        <v>0.11974956596299315</v>
      </c>
      <c r="G210" s="224">
        <f t="shared" si="43"/>
        <v>5.5312359626675356E-2</v>
      </c>
      <c r="H210" s="224">
        <f t="shared" si="43"/>
        <v>0.26682231267012174</v>
      </c>
      <c r="I210" s="224">
        <f t="shared" si="43"/>
        <v>0.17706557143941892</v>
      </c>
      <c r="J210" s="224">
        <f t="shared" si="43"/>
        <v>0.11673531119651664</v>
      </c>
      <c r="K210" s="224">
        <f t="shared" si="43"/>
        <v>0.15433557957359856</v>
      </c>
      <c r="L210" s="224">
        <f t="shared" si="43"/>
        <v>0.11455138332543456</v>
      </c>
      <c r="M210" s="224">
        <f t="shared" si="43"/>
        <v>0.20864086074968921</v>
      </c>
      <c r="N210" s="224">
        <f t="shared" si="43"/>
        <v>0.1303826842392227</v>
      </c>
      <c r="O210" s="224">
        <f t="shared" si="43"/>
        <v>0.16316244890400824</v>
      </c>
      <c r="P210" s="224">
        <f t="shared" si="43"/>
        <v>0.21887208829010066</v>
      </c>
      <c r="Q210" s="224">
        <f t="shared" si="43"/>
        <v>0.149539745971905</v>
      </c>
      <c r="R210" s="224">
        <f t="shared" si="43"/>
        <v>0.14513941463790891</v>
      </c>
      <c r="S210" s="224">
        <f t="shared" si="43"/>
        <v>0.10162506785464895</v>
      </c>
      <c r="T210" s="224">
        <f t="shared" si="43"/>
        <v>8.29010091243048E-2</v>
      </c>
      <c r="U210" s="224">
        <f t="shared" si="43"/>
        <v>0.10154364169289259</v>
      </c>
      <c r="V210" s="224">
        <f t="shared" si="43"/>
        <v>0.11848522175910536</v>
      </c>
      <c r="W210" s="224">
        <f t="shared" si="43"/>
        <v>0.10821316353718387</v>
      </c>
      <c r="X210" s="224">
        <f t="shared" si="43"/>
        <v>0.12106861408767898</v>
      </c>
      <c r="Y210" s="224">
        <f t="shared" si="43"/>
        <v>0.15898527346531655</v>
      </c>
      <c r="Z210" s="224">
        <f t="shared" si="43"/>
        <v>0.13920299893854199</v>
      </c>
      <c r="AA210" s="224">
        <f t="shared" ref="AA210:AI210" si="48">AA200/SUM(AA$199:AA$205)</f>
        <v>0.13959581113814901</v>
      </c>
      <c r="AB210" s="224">
        <f t="shared" si="48"/>
        <v>0.13273081293028352</v>
      </c>
      <c r="AC210" s="224">
        <f t="shared" si="48"/>
        <v>0.66074953686781068</v>
      </c>
      <c r="AD210" s="224">
        <f t="shared" si="48"/>
        <v>0.18775116769862349</v>
      </c>
      <c r="AE210" s="348">
        <f t="shared" si="48"/>
        <v>0.20011647957755932</v>
      </c>
      <c r="AF210" s="348">
        <f t="shared" si="48"/>
        <v>0.19845023405756951</v>
      </c>
      <c r="AG210" s="348">
        <f t="shared" si="48"/>
        <v>0.16607381969789492</v>
      </c>
      <c r="AH210" s="348">
        <f t="shared" si="48"/>
        <v>0.17262625842094076</v>
      </c>
      <c r="AI210" s="348">
        <f t="shared" si="48"/>
        <v>0.17297978158490765</v>
      </c>
      <c r="AJ210" s="348">
        <f t="shared" si="45"/>
        <v>0.11832404425969331</v>
      </c>
      <c r="AK210" s="348">
        <f t="shared" si="45"/>
        <v>0.11148063644847897</v>
      </c>
      <c r="AL210" s="348">
        <f t="shared" si="45"/>
        <v>0.15459888148733825</v>
      </c>
      <c r="AM210" s="324">
        <f t="shared" si="45"/>
        <v>0.19666995838329906</v>
      </c>
      <c r="AN210" s="324">
        <f t="shared" si="45"/>
        <v>0.20602411609095309</v>
      </c>
      <c r="AO210" s="324">
        <f t="shared" si="45"/>
        <v>0.19608612802649772</v>
      </c>
      <c r="AP210" s="324">
        <f t="shared" si="45"/>
        <v>0.13140886749601094</v>
      </c>
      <c r="AQ210" s="324">
        <f t="shared" ref="AQ210:AR210" si="49">AQ200/SUM(AQ$199:AQ$205)</f>
        <v>0.13321898352660622</v>
      </c>
      <c r="AR210" s="324">
        <f t="shared" si="49"/>
        <v>0.34296031833631963</v>
      </c>
      <c r="AS210" s="324">
        <f t="shared" ref="AS210:AT210" si="50">AS200/SUM(AS$199:AS$205)</f>
        <v>0.1696503080730129</v>
      </c>
      <c r="AT210" s="325">
        <f t="shared" si="50"/>
        <v>0.17938906826815945</v>
      </c>
    </row>
    <row r="211" spans="2:46" ht="11.25" customHeight="1" x14ac:dyDescent="0.2">
      <c r="B211" s="265" t="s">
        <v>78</v>
      </c>
      <c r="C211" s="239">
        <f t="shared" si="43"/>
        <v>0.1360766021853666</v>
      </c>
      <c r="D211" s="240">
        <f t="shared" si="43"/>
        <v>9.2808796720233802E-2</v>
      </c>
      <c r="E211" s="240">
        <f t="shared" si="43"/>
        <v>0.10375291328689158</v>
      </c>
      <c r="F211" s="240">
        <f t="shared" si="43"/>
        <v>0.17160722492340144</v>
      </c>
      <c r="G211" s="240">
        <f t="shared" si="43"/>
        <v>0.10853592766129551</v>
      </c>
      <c r="H211" s="240">
        <f t="shared" si="43"/>
        <v>0.14117122702367452</v>
      </c>
      <c r="I211" s="240">
        <f t="shared" si="43"/>
        <v>0.15626931492559265</v>
      </c>
      <c r="J211" s="240">
        <f t="shared" si="43"/>
        <v>0.22894987456970026</v>
      </c>
      <c r="K211" s="240">
        <f t="shared" si="43"/>
        <v>0.17557675512281593</v>
      </c>
      <c r="L211" s="240">
        <f t="shared" si="43"/>
        <v>0.15937396935610476</v>
      </c>
      <c r="M211" s="240">
        <f t="shared" si="43"/>
        <v>0.1791028283366416</v>
      </c>
      <c r="N211" s="240">
        <f t="shared" si="43"/>
        <v>0.11188459048812863</v>
      </c>
      <c r="O211" s="240">
        <f t="shared" si="43"/>
        <v>0.12630891320829846</v>
      </c>
      <c r="P211" s="240">
        <f t="shared" si="43"/>
        <v>0.10406231346638953</v>
      </c>
      <c r="Q211" s="240">
        <f t="shared" si="43"/>
        <v>8.2583329037428654E-2</v>
      </c>
      <c r="R211" s="240">
        <f t="shared" si="43"/>
        <v>0.143905490148827</v>
      </c>
      <c r="S211" s="240">
        <f t="shared" si="43"/>
        <v>0.11051828021500965</v>
      </c>
      <c r="T211" s="240">
        <f t="shared" si="43"/>
        <v>0.11896991401982548</v>
      </c>
      <c r="U211" s="240">
        <f t="shared" si="43"/>
        <v>0.1053978157428873</v>
      </c>
      <c r="V211" s="240">
        <f t="shared" si="43"/>
        <v>0.12447257202967466</v>
      </c>
      <c r="W211" s="240">
        <f t="shared" si="43"/>
        <v>0.12595066833277646</v>
      </c>
      <c r="X211" s="240">
        <f t="shared" si="43"/>
        <v>0.16924129589136597</v>
      </c>
      <c r="Y211" s="240">
        <f t="shared" si="43"/>
        <v>0.19630648102334178</v>
      </c>
      <c r="Z211" s="240">
        <f t="shared" si="43"/>
        <v>0.17737514898232165</v>
      </c>
      <c r="AA211" s="240">
        <f t="shared" ref="AA211:AI211" si="51">AA201/SUM(AA$199:AA$205)</f>
        <v>0.15188593791161981</v>
      </c>
      <c r="AB211" s="240">
        <f t="shared" si="51"/>
        <v>0.13073775653045844</v>
      </c>
      <c r="AC211" s="240">
        <f t="shared" si="51"/>
        <v>4.7842736761376979E-2</v>
      </c>
      <c r="AD211" s="240">
        <f t="shared" si="51"/>
        <v>0.12837296736516196</v>
      </c>
      <c r="AE211" s="351">
        <f t="shared" si="51"/>
        <v>0.16591567512194222</v>
      </c>
      <c r="AF211" s="351">
        <f t="shared" si="51"/>
        <v>0.1195526500698401</v>
      </c>
      <c r="AG211" s="351">
        <f t="shared" si="51"/>
        <v>0.18707252856194592</v>
      </c>
      <c r="AH211" s="351">
        <f t="shared" si="51"/>
        <v>0.12791617710895498</v>
      </c>
      <c r="AI211" s="351">
        <f t="shared" si="51"/>
        <v>0.13925434844701523</v>
      </c>
      <c r="AJ211" s="351">
        <f t="shared" si="45"/>
        <v>0.12538544121424314</v>
      </c>
      <c r="AK211" s="351">
        <f t="shared" si="45"/>
        <v>0.11944722377885594</v>
      </c>
      <c r="AL211" s="351">
        <f t="shared" si="45"/>
        <v>0.13440005806566682</v>
      </c>
      <c r="AM211" s="327">
        <f t="shared" si="45"/>
        <v>0.16179933277329253</v>
      </c>
      <c r="AN211" s="327">
        <f t="shared" si="45"/>
        <v>0.18205110272420114</v>
      </c>
      <c r="AO211" s="327">
        <f t="shared" si="45"/>
        <v>0.15938953342083861</v>
      </c>
      <c r="AP211" s="327">
        <f t="shared" si="45"/>
        <v>0.23299050128877324</v>
      </c>
      <c r="AQ211" s="327">
        <f t="shared" ref="AQ211:AR211" si="52">AQ201/SUM(AQ$199:AQ$205)</f>
        <v>0.15005766551257529</v>
      </c>
      <c r="AR211" s="327">
        <f t="shared" si="52"/>
        <v>0.11913545984316204</v>
      </c>
      <c r="AS211" s="327">
        <f t="shared" ref="AS211:AT211" si="53">AS201/SUM(AS$199:AS$205)</f>
        <v>0.19844536625926573</v>
      </c>
      <c r="AT211" s="328">
        <f t="shared" si="53"/>
        <v>0.15981599979755737</v>
      </c>
    </row>
    <row r="212" spans="2:46" ht="11.25" customHeight="1" x14ac:dyDescent="0.2">
      <c r="B212" s="265" t="s">
        <v>79</v>
      </c>
      <c r="C212" s="223">
        <f t="shared" si="43"/>
        <v>0.19260996794580729</v>
      </c>
      <c r="D212" s="224">
        <f t="shared" si="43"/>
        <v>0.1236277127070973</v>
      </c>
      <c r="E212" s="224">
        <f t="shared" si="43"/>
        <v>0.15645529811140585</v>
      </c>
      <c r="F212" s="224">
        <f t="shared" si="43"/>
        <v>0.12326785237864193</v>
      </c>
      <c r="G212" s="224">
        <f t="shared" si="43"/>
        <v>0.10762543042496697</v>
      </c>
      <c r="H212" s="224">
        <f t="shared" si="43"/>
        <v>8.3498303176977817E-2</v>
      </c>
      <c r="I212" s="224">
        <f t="shared" si="43"/>
        <v>8.6008935812364809E-2</v>
      </c>
      <c r="J212" s="224">
        <f t="shared" si="43"/>
        <v>7.7560838098378396E-2</v>
      </c>
      <c r="K212" s="224">
        <f t="shared" si="43"/>
        <v>0.14591860451442187</v>
      </c>
      <c r="L212" s="224">
        <f t="shared" si="43"/>
        <v>0.1320032225901806</v>
      </c>
      <c r="M212" s="224">
        <f t="shared" si="43"/>
        <v>0.10553088326266581</v>
      </c>
      <c r="N212" s="224">
        <f t="shared" si="43"/>
        <v>0.14247517394735798</v>
      </c>
      <c r="O212" s="224">
        <f t="shared" si="43"/>
        <v>8.7172058096082153E-2</v>
      </c>
      <c r="P212" s="224">
        <f t="shared" si="43"/>
        <v>3.1859604255034195E-2</v>
      </c>
      <c r="Q212" s="224">
        <f t="shared" si="43"/>
        <v>3.4227370244907823E-2</v>
      </c>
      <c r="R212" s="224">
        <f t="shared" si="43"/>
        <v>6.1339599239318088E-2</v>
      </c>
      <c r="S212" s="224">
        <f t="shared" si="43"/>
        <v>0.14809864146543703</v>
      </c>
      <c r="T212" s="224">
        <f t="shared" si="43"/>
        <v>7.8880157667653536E-2</v>
      </c>
      <c r="U212" s="224">
        <f t="shared" si="43"/>
        <v>0.12077356958439069</v>
      </c>
      <c r="V212" s="224">
        <f t="shared" si="43"/>
        <v>0.17966017796751635</v>
      </c>
      <c r="W212" s="224">
        <f t="shared" si="43"/>
        <v>0.10890566066844377</v>
      </c>
      <c r="X212" s="224">
        <f t="shared" si="43"/>
        <v>0.13250906994346673</v>
      </c>
      <c r="Y212" s="224">
        <f t="shared" si="43"/>
        <v>0.10727424910529153</v>
      </c>
      <c r="Z212" s="224">
        <f t="shared" si="43"/>
        <v>0.11712051531777033</v>
      </c>
      <c r="AA212" s="224">
        <f t="shared" ref="AA212:AI212" si="54">AA202/SUM(AA$199:AA$205)</f>
        <v>9.268000686821827E-2</v>
      </c>
      <c r="AB212" s="224">
        <f t="shared" si="54"/>
        <v>8.6382847995982504E-2</v>
      </c>
      <c r="AC212" s="224">
        <f t="shared" si="54"/>
        <v>2.5476265692951982E-2</v>
      </c>
      <c r="AD212" s="224">
        <f t="shared" si="54"/>
        <v>8.5665851154126255E-2</v>
      </c>
      <c r="AE212" s="348">
        <f t="shared" si="54"/>
        <v>6.8128728278006714E-2</v>
      </c>
      <c r="AF212" s="348">
        <f t="shared" si="54"/>
        <v>8.707372788750968E-2</v>
      </c>
      <c r="AG212" s="348">
        <f t="shared" si="54"/>
        <v>7.4255925450112364E-2</v>
      </c>
      <c r="AH212" s="348">
        <f t="shared" si="54"/>
        <v>0.12741595675209658</v>
      </c>
      <c r="AI212" s="348">
        <f t="shared" si="54"/>
        <v>0.10144471220259781</v>
      </c>
      <c r="AJ212" s="348">
        <f t="shared" si="45"/>
        <v>0.11112727027183322</v>
      </c>
      <c r="AK212" s="348">
        <f t="shared" si="45"/>
        <v>4.8607462268918135E-2</v>
      </c>
      <c r="AL212" s="348">
        <f t="shared" si="45"/>
        <v>8.3392850271570063E-2</v>
      </c>
      <c r="AM212" s="324">
        <f t="shared" si="45"/>
        <v>9.7324924647942221E-2</v>
      </c>
      <c r="AN212" s="324">
        <f t="shared" si="45"/>
        <v>0.10795937584727354</v>
      </c>
      <c r="AO212" s="324">
        <f t="shared" si="45"/>
        <v>9.5336267182193665E-2</v>
      </c>
      <c r="AP212" s="324">
        <f t="shared" si="45"/>
        <v>0.10036861163069659</v>
      </c>
      <c r="AQ212" s="324">
        <f t="shared" ref="AQ212:AR212" si="55">AQ202/SUM(AQ$199:AQ$205)</f>
        <v>0.12452880710061158</v>
      </c>
      <c r="AR212" s="324">
        <f t="shared" si="55"/>
        <v>0.13666137447852536</v>
      </c>
      <c r="AS212" s="324">
        <f t="shared" ref="AS212:AT212" si="56">AS202/SUM(AS$199:AS$205)</f>
        <v>0.21469777491385306</v>
      </c>
      <c r="AT212" s="325">
        <f t="shared" si="56"/>
        <v>0.12976139185937238</v>
      </c>
    </row>
    <row r="213" spans="2:46" ht="11.25" customHeight="1" x14ac:dyDescent="0.2">
      <c r="B213" s="265" t="s">
        <v>80</v>
      </c>
      <c r="C213" s="239">
        <f t="shared" si="43"/>
        <v>9.1720549890514605E-2</v>
      </c>
      <c r="D213" s="240">
        <f t="shared" si="43"/>
        <v>7.7550136463709604E-2</v>
      </c>
      <c r="E213" s="240">
        <f t="shared" si="43"/>
        <v>7.2456019141935377E-2</v>
      </c>
      <c r="F213" s="240">
        <f t="shared" si="43"/>
        <v>0.12132530956684388</v>
      </c>
      <c r="G213" s="240">
        <f t="shared" si="43"/>
        <v>0.14123258971695302</v>
      </c>
      <c r="H213" s="240">
        <f t="shared" si="43"/>
        <v>0.11548666914421737</v>
      </c>
      <c r="I213" s="240">
        <f t="shared" si="43"/>
        <v>0.14877954074417479</v>
      </c>
      <c r="J213" s="240">
        <f t="shared" si="43"/>
        <v>0.10510480436436406</v>
      </c>
      <c r="K213" s="240">
        <f t="shared" si="43"/>
        <v>7.008097088323037E-2</v>
      </c>
      <c r="L213" s="240">
        <f t="shared" si="43"/>
        <v>6.6873169207050984E-2</v>
      </c>
      <c r="M213" s="240">
        <f t="shared" si="43"/>
        <v>5.5429394981045363E-2</v>
      </c>
      <c r="N213" s="240">
        <f t="shared" si="43"/>
        <v>0.13331009755309717</v>
      </c>
      <c r="O213" s="240">
        <f t="shared" si="43"/>
        <v>6.9862014075248738E-2</v>
      </c>
      <c r="P213" s="240">
        <f t="shared" si="43"/>
        <v>6.3657944535280703E-2</v>
      </c>
      <c r="Q213" s="240">
        <f t="shared" si="43"/>
        <v>0.13629098303182935</v>
      </c>
      <c r="R213" s="240">
        <f t="shared" si="43"/>
        <v>9.0124576422323632E-2</v>
      </c>
      <c r="S213" s="240">
        <f t="shared" si="43"/>
        <v>7.7266435560870886E-2</v>
      </c>
      <c r="T213" s="240">
        <f t="shared" si="43"/>
        <v>0.12110060123791465</v>
      </c>
      <c r="U213" s="240">
        <f t="shared" si="43"/>
        <v>0.22691606553904461</v>
      </c>
      <c r="V213" s="240">
        <f t="shared" si="43"/>
        <v>7.3555290122331543E-2</v>
      </c>
      <c r="W213" s="240">
        <f t="shared" si="43"/>
        <v>4.9676136471740052E-2</v>
      </c>
      <c r="X213" s="240">
        <f t="shared" si="43"/>
        <v>6.2088414879315615E-2</v>
      </c>
      <c r="Y213" s="240">
        <f t="shared" si="43"/>
        <v>6.459567419584801E-2</v>
      </c>
      <c r="Z213" s="240">
        <f t="shared" si="43"/>
        <v>5.5823233305031576E-2</v>
      </c>
      <c r="AA213" s="240">
        <f t="shared" ref="AA213:AI213" si="57">AA203/SUM(AA$199:AA$205)</f>
        <v>5.4827082900661475E-2</v>
      </c>
      <c r="AB213" s="240">
        <f t="shared" si="57"/>
        <v>0.10479853271944493</v>
      </c>
      <c r="AC213" s="240">
        <f t="shared" si="57"/>
        <v>3.1906650072609177E-2</v>
      </c>
      <c r="AD213" s="240">
        <f t="shared" si="57"/>
        <v>7.9735562183446865E-2</v>
      </c>
      <c r="AE213" s="351">
        <f t="shared" si="57"/>
        <v>9.1254297903939185E-2</v>
      </c>
      <c r="AF213" s="351">
        <f t="shared" si="57"/>
        <v>8.2741717205151943E-2</v>
      </c>
      <c r="AG213" s="351">
        <f t="shared" si="57"/>
        <v>0.13862706741456302</v>
      </c>
      <c r="AH213" s="351">
        <f t="shared" si="57"/>
        <v>5.336031325681171E-2</v>
      </c>
      <c r="AI213" s="351">
        <f t="shared" si="57"/>
        <v>4.8396733968780033E-2</v>
      </c>
      <c r="AJ213" s="351">
        <f t="shared" si="45"/>
        <v>7.3526744042546652E-2</v>
      </c>
      <c r="AK213" s="351">
        <f t="shared" si="45"/>
        <v>3.423957312489017E-2</v>
      </c>
      <c r="AL213" s="351">
        <f t="shared" si="45"/>
        <v>8.3207401760150485E-2</v>
      </c>
      <c r="AM213" s="327">
        <f t="shared" si="45"/>
        <v>8.6472193441069739E-2</v>
      </c>
      <c r="AN213" s="327">
        <f t="shared" si="45"/>
        <v>4.897907848970335E-2</v>
      </c>
      <c r="AO213" s="327">
        <f t="shared" si="45"/>
        <v>6.7532673638193763E-2</v>
      </c>
      <c r="AP213" s="327">
        <f t="shared" si="45"/>
        <v>4.0794606438539494E-2</v>
      </c>
      <c r="AQ213" s="327">
        <f t="shared" ref="AQ213:AR213" si="58">AQ203/SUM(AQ$199:AQ$205)</f>
        <v>3.3117585319749843E-2</v>
      </c>
      <c r="AR213" s="327">
        <f t="shared" si="58"/>
        <v>8.2663161609751373E-2</v>
      </c>
      <c r="AS213" s="327">
        <f t="shared" ref="AS213:AT213" si="59">AS203/SUM(AS$199:AS$205)</f>
        <v>2.2541842983833254E-2</v>
      </c>
      <c r="AT213" s="328">
        <f t="shared" si="59"/>
        <v>3.6294099513588134E-2</v>
      </c>
    </row>
    <row r="214" spans="2:46" ht="11.25" customHeight="1" x14ac:dyDescent="0.2">
      <c r="B214" s="265" t="s">
        <v>81</v>
      </c>
      <c r="C214" s="223">
        <f t="shared" si="43"/>
        <v>0.19985010412398674</v>
      </c>
      <c r="D214" s="224">
        <f t="shared" si="43"/>
        <v>0.2882292837355952</v>
      </c>
      <c r="E214" s="224">
        <f t="shared" si="43"/>
        <v>0.16319938568755935</v>
      </c>
      <c r="F214" s="224">
        <f t="shared" si="43"/>
        <v>0.1660443940405453</v>
      </c>
      <c r="G214" s="224">
        <f t="shared" si="43"/>
        <v>0.14894244190531461</v>
      </c>
      <c r="H214" s="224">
        <f t="shared" si="43"/>
        <v>0.17016887394828425</v>
      </c>
      <c r="I214" s="224">
        <f t="shared" si="43"/>
        <v>0.20911659185047968</v>
      </c>
      <c r="J214" s="224">
        <f t="shared" si="43"/>
        <v>0.15061621385199608</v>
      </c>
      <c r="K214" s="224">
        <f t="shared" si="43"/>
        <v>0.13982703292216314</v>
      </c>
      <c r="L214" s="224">
        <f t="shared" si="43"/>
        <v>0.1448257585493215</v>
      </c>
      <c r="M214" s="224">
        <f t="shared" si="43"/>
        <v>0.11040766280299076</v>
      </c>
      <c r="N214" s="224">
        <f t="shared" si="43"/>
        <v>0.13752721072260934</v>
      </c>
      <c r="O214" s="224">
        <f t="shared" si="43"/>
        <v>0.13904423992005108</v>
      </c>
      <c r="P214" s="224">
        <f t="shared" si="43"/>
        <v>0.13954903747801142</v>
      </c>
      <c r="Q214" s="224">
        <f t="shared" si="43"/>
        <v>0.28178665439508943</v>
      </c>
      <c r="R214" s="224">
        <f t="shared" si="43"/>
        <v>0.13006200006784838</v>
      </c>
      <c r="S214" s="224">
        <f t="shared" si="43"/>
        <v>0.15031261041903482</v>
      </c>
      <c r="T214" s="224">
        <f t="shared" si="43"/>
        <v>0.12946335113484417</v>
      </c>
      <c r="U214" s="224">
        <f t="shared" si="43"/>
        <v>0.13774117652131038</v>
      </c>
      <c r="V214" s="224">
        <f t="shared" si="43"/>
        <v>0.13934116010907732</v>
      </c>
      <c r="W214" s="224">
        <f t="shared" si="43"/>
        <v>0.34098039400162788</v>
      </c>
      <c r="X214" s="224">
        <f t="shared" si="43"/>
        <v>0.15977667626870579</v>
      </c>
      <c r="Y214" s="224">
        <f t="shared" si="43"/>
        <v>0.17565423652619591</v>
      </c>
      <c r="Z214" s="224">
        <f t="shared" si="43"/>
        <v>0.15352187721795385</v>
      </c>
      <c r="AA214" s="224">
        <f t="shared" ref="AA214:AI214" si="60">AA204/SUM(AA$199:AA$205)</f>
        <v>0.13691972714063813</v>
      </c>
      <c r="AB214" s="224">
        <f t="shared" si="60"/>
        <v>0.13435976073038891</v>
      </c>
      <c r="AC214" s="224">
        <f t="shared" si="60"/>
        <v>8.8448922226076157E-2</v>
      </c>
      <c r="AD214" s="224">
        <f t="shared" si="60"/>
        <v>0.15368272457642343</v>
      </c>
      <c r="AE214" s="348">
        <f t="shared" si="60"/>
        <v>0.10884888122630627</v>
      </c>
      <c r="AF214" s="348">
        <f t="shared" si="60"/>
        <v>0.1741708839700909</v>
      </c>
      <c r="AG214" s="348">
        <f t="shared" si="60"/>
        <v>0.16782081398864676</v>
      </c>
      <c r="AH214" s="348">
        <f t="shared" si="60"/>
        <v>0.11792377629395978</v>
      </c>
      <c r="AI214" s="348">
        <f t="shared" si="60"/>
        <v>0.14392360963260711</v>
      </c>
      <c r="AJ214" s="348">
        <f t="shared" si="45"/>
        <v>0.14081986478703662</v>
      </c>
      <c r="AK214" s="348">
        <f t="shared" si="45"/>
        <v>0.34356608496096597</v>
      </c>
      <c r="AL214" s="348">
        <f t="shared" si="45"/>
        <v>0.1535883480161761</v>
      </c>
      <c r="AM214" s="324">
        <f t="shared" si="45"/>
        <v>0.11334262975388691</v>
      </c>
      <c r="AN214" s="324">
        <f t="shared" si="45"/>
        <v>0.10966353903608859</v>
      </c>
      <c r="AO214" s="324">
        <f t="shared" si="45"/>
        <v>0.12851652897290644</v>
      </c>
      <c r="AP214" s="324">
        <f t="shared" si="45"/>
        <v>0.17713395713434224</v>
      </c>
      <c r="AQ214" s="324">
        <f t="shared" ref="AQ214:AR214" si="61">AQ204/SUM(AQ$199:AQ$205)</f>
        <v>0.14333436854075249</v>
      </c>
      <c r="AR214" s="324">
        <f t="shared" si="61"/>
        <v>0.16218568281520152</v>
      </c>
      <c r="AS214" s="324">
        <f t="shared" ref="AS214:AT214" si="62">AS204/SUM(AS$199:AS$205)</f>
        <v>9.5414646346876519E-2</v>
      </c>
      <c r="AT214" s="325">
        <f t="shared" si="62"/>
        <v>0.17160582423104501</v>
      </c>
    </row>
    <row r="215" spans="2:46" ht="11.25" customHeight="1" x14ac:dyDescent="0.2">
      <c r="B215" s="234" t="s">
        <v>82</v>
      </c>
      <c r="C215" s="353">
        <f t="shared" ref="C215:Z215" si="63">C205/SUM(C$199:C$205)</f>
        <v>0.18124313662704297</v>
      </c>
      <c r="D215" s="354">
        <f t="shared" si="63"/>
        <v>0.19301396393504405</v>
      </c>
      <c r="E215" s="354">
        <f t="shared" si="63"/>
        <v>0.26945291051386461</v>
      </c>
      <c r="F215" s="354">
        <f t="shared" si="63"/>
        <v>0.26229969974763145</v>
      </c>
      <c r="G215" s="354">
        <f t="shared" si="63"/>
        <v>0.40928127348488152</v>
      </c>
      <c r="H215" s="354">
        <f t="shared" si="63"/>
        <v>0.19793172603900908</v>
      </c>
      <c r="I215" s="354">
        <f t="shared" si="63"/>
        <v>0.20905409576690842</v>
      </c>
      <c r="J215" s="354">
        <f t="shared" si="63"/>
        <v>0.2818084949640034</v>
      </c>
      <c r="K215" s="354">
        <f t="shared" si="63"/>
        <v>0.30245516076558648</v>
      </c>
      <c r="L215" s="354">
        <f t="shared" si="63"/>
        <v>0.35856756436754572</v>
      </c>
      <c r="M215" s="354">
        <f t="shared" si="63"/>
        <v>0.29545312442585969</v>
      </c>
      <c r="N215" s="354">
        <f t="shared" si="63"/>
        <v>0.31606500706917579</v>
      </c>
      <c r="O215" s="354">
        <f t="shared" si="63"/>
        <v>0.33077744782747548</v>
      </c>
      <c r="P215" s="354">
        <f t="shared" si="63"/>
        <v>0.35190381655757136</v>
      </c>
      <c r="Q215" s="354">
        <f t="shared" si="63"/>
        <v>0.25986563154608538</v>
      </c>
      <c r="R215" s="354">
        <f t="shared" si="63"/>
        <v>0.36296550150223644</v>
      </c>
      <c r="S215" s="354">
        <f t="shared" si="63"/>
        <v>0.36822263379179954</v>
      </c>
      <c r="T215" s="354">
        <f t="shared" si="63"/>
        <v>0.44263626558696978</v>
      </c>
      <c r="U215" s="354">
        <f t="shared" si="63"/>
        <v>0.25522371560922413</v>
      </c>
      <c r="V215" s="354">
        <f t="shared" si="63"/>
        <v>0.31772721053319991</v>
      </c>
      <c r="W215" s="354">
        <f t="shared" si="63"/>
        <v>0.25401500217901518</v>
      </c>
      <c r="X215" s="354">
        <f t="shared" si="63"/>
        <v>0.34299877196665746</v>
      </c>
      <c r="Y215" s="354">
        <f t="shared" si="63"/>
        <v>0.28446031321102094</v>
      </c>
      <c r="Z215" s="354">
        <f t="shared" si="63"/>
        <v>0.32615523405842961</v>
      </c>
      <c r="AA215" s="354">
        <f t="shared" ref="AA215:AI215" si="64">AA205/SUM(AA$199:AA$205)</f>
        <v>0.40358980079761431</v>
      </c>
      <c r="AB215" s="354">
        <f t="shared" si="64"/>
        <v>0.37723273652692735</v>
      </c>
      <c r="AC215" s="354">
        <f t="shared" si="64"/>
        <v>0.13709956582810673</v>
      </c>
      <c r="AD215" s="354">
        <f t="shared" si="64"/>
        <v>0.33208271999942868</v>
      </c>
      <c r="AE215" s="301">
        <f t="shared" si="64"/>
        <v>0.3465538216756508</v>
      </c>
      <c r="AF215" s="301">
        <f t="shared" si="64"/>
        <v>0.30560829684641533</v>
      </c>
      <c r="AG215" s="301">
        <f t="shared" si="64"/>
        <v>0.25636077000399116</v>
      </c>
      <c r="AH215" s="301">
        <f t="shared" si="64"/>
        <v>0.37847019798166098</v>
      </c>
      <c r="AI215" s="301">
        <f t="shared" si="64"/>
        <v>0.37740980840276001</v>
      </c>
      <c r="AJ215" s="301">
        <f t="shared" si="45"/>
        <v>0.37535540052363275</v>
      </c>
      <c r="AK215" s="301">
        <f t="shared" si="45"/>
        <v>0.31392724278133799</v>
      </c>
      <c r="AL215" s="301">
        <f t="shared" si="45"/>
        <v>0.35589018549598161</v>
      </c>
      <c r="AM215" s="330">
        <f t="shared" si="45"/>
        <v>0.32174541003306717</v>
      </c>
      <c r="AN215" s="330">
        <f t="shared" si="45"/>
        <v>0.30594429259439682</v>
      </c>
      <c r="AO215" s="330">
        <f t="shared" si="45"/>
        <v>0.32202750086691634</v>
      </c>
      <c r="AP215" s="330">
        <f t="shared" si="45"/>
        <v>0.28635665291468226</v>
      </c>
      <c r="AQ215" s="330">
        <f t="shared" ref="AQ215:AR215" si="65">AQ205/SUM(AQ$199:AQ$205)</f>
        <v>0.39120389524142035</v>
      </c>
      <c r="AR215" s="330">
        <f t="shared" si="65"/>
        <v>0.14758518566260515</v>
      </c>
      <c r="AS215" s="330">
        <f t="shared" ref="AS215:AT215" si="66">AS205/SUM(AS$199:AS$205)</f>
        <v>0.28978184874006452</v>
      </c>
      <c r="AT215" s="331">
        <f t="shared" si="66"/>
        <v>0.30548438782925991</v>
      </c>
    </row>
    <row r="216" spans="2:46" ht="11.25" customHeight="1" x14ac:dyDescent="0.2">
      <c r="B216" s="211" t="s">
        <v>45</v>
      </c>
    </row>
  </sheetData>
  <mergeCells count="55">
    <mergeCell ref="AQ37:AT37"/>
    <mergeCell ref="AQ110:AT110"/>
    <mergeCell ref="AQ120:AT120"/>
    <mergeCell ref="AQ197:AT197"/>
    <mergeCell ref="AQ207:AT207"/>
    <mergeCell ref="W207:Z207"/>
    <mergeCell ref="AA207:AD207"/>
    <mergeCell ref="AE207:AH207"/>
    <mergeCell ref="C197:F197"/>
    <mergeCell ref="G197:J197"/>
    <mergeCell ref="K197:N197"/>
    <mergeCell ref="O197:R197"/>
    <mergeCell ref="S197:V197"/>
    <mergeCell ref="W197:Z197"/>
    <mergeCell ref="AA197:AD197"/>
    <mergeCell ref="C207:F207"/>
    <mergeCell ref="G207:J207"/>
    <mergeCell ref="K207:N207"/>
    <mergeCell ref="O207:R207"/>
    <mergeCell ref="S207:V207"/>
    <mergeCell ref="AE197:AH197"/>
    <mergeCell ref="C120:F120"/>
    <mergeCell ref="G120:J120"/>
    <mergeCell ref="K120:N120"/>
    <mergeCell ref="O120:R120"/>
    <mergeCell ref="S120:V120"/>
    <mergeCell ref="C37:F37"/>
    <mergeCell ref="G37:J37"/>
    <mergeCell ref="K37:N37"/>
    <mergeCell ref="O37:R37"/>
    <mergeCell ref="S37:V37"/>
    <mergeCell ref="C110:F110"/>
    <mergeCell ref="G110:J110"/>
    <mergeCell ref="K110:N110"/>
    <mergeCell ref="O110:R110"/>
    <mergeCell ref="S110:V110"/>
    <mergeCell ref="AE37:AH37"/>
    <mergeCell ref="AE110:AH110"/>
    <mergeCell ref="AE120:AH120"/>
    <mergeCell ref="W37:Z37"/>
    <mergeCell ref="AA37:AD37"/>
    <mergeCell ref="W120:Z120"/>
    <mergeCell ref="AA120:AD120"/>
    <mergeCell ref="W110:Z110"/>
    <mergeCell ref="AA110:AD110"/>
    <mergeCell ref="AI37:AL37"/>
    <mergeCell ref="AI120:AL120"/>
    <mergeCell ref="AI110:AL110"/>
    <mergeCell ref="AI197:AL197"/>
    <mergeCell ref="AI207:AL207"/>
    <mergeCell ref="AM37:AP37"/>
    <mergeCell ref="AM110:AP110"/>
    <mergeCell ref="AM120:AP120"/>
    <mergeCell ref="AM197:AP197"/>
    <mergeCell ref="AM207:AP207"/>
  </mergeCells>
  <phoneticPr fontId="5" type="noConversion"/>
  <pageMargins left="0.7" right="0.7" top="0.75" bottom="0.75" header="0.3" footer="0.3"/>
  <pageSetup orientation="portrait" horizontalDpi="0" verticalDpi="0" r:id="rId1"/>
  <ignoredErrors>
    <ignoredError sqref="C210:Y210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F049-8A03-4498-923D-2B17AE34F4E3}">
  <dimension ref="B3:BL123"/>
  <sheetViews>
    <sheetView showGridLines="0" zoomScaleNormal="100" workbookViewId="0">
      <selection activeCell="T119" sqref="T119"/>
    </sheetView>
  </sheetViews>
  <sheetFormatPr defaultColWidth="9" defaultRowHeight="12" customHeight="1" x14ac:dyDescent="0.2"/>
  <cols>
    <col min="1" max="1" width="3.140625" style="203" customWidth="1"/>
    <col min="2" max="2" width="2.5703125" style="203" hidden="1" customWidth="1"/>
    <col min="3" max="3" width="16.140625" style="203" bestFit="1" customWidth="1"/>
    <col min="4" max="19" width="6.5703125" style="203" customWidth="1"/>
    <col min="20" max="20" width="16.140625" style="203" bestFit="1" customWidth="1"/>
    <col min="21" max="67" width="6.5703125" style="203" customWidth="1"/>
    <col min="68" max="16384" width="9" style="203"/>
  </cols>
  <sheetData>
    <row r="3" spans="3:64" ht="12" customHeight="1" x14ac:dyDescent="0.2">
      <c r="E3" s="498"/>
    </row>
    <row r="4" spans="3:64" ht="12" customHeight="1" x14ac:dyDescent="0.2">
      <c r="E4" s="498"/>
    </row>
    <row r="5" spans="3:64" ht="12" customHeight="1" x14ac:dyDescent="0.2">
      <c r="E5" s="498"/>
    </row>
    <row r="6" spans="3:64" ht="12" customHeight="1" x14ac:dyDescent="0.25">
      <c r="D6" s="510" t="s">
        <v>86</v>
      </c>
      <c r="E6" s="499"/>
      <c r="F6" s="499"/>
      <c r="G6" s="499"/>
      <c r="H6" s="499"/>
      <c r="I6" s="499"/>
      <c r="J6" s="499"/>
      <c r="K6" s="499"/>
      <c r="L6" s="499"/>
      <c r="M6" s="499"/>
      <c r="N6" s="499"/>
      <c r="U6" s="510" t="s">
        <v>87</v>
      </c>
      <c r="V6" s="500"/>
      <c r="W6" s="500"/>
      <c r="X6" s="500"/>
      <c r="Y6" s="500"/>
      <c r="Z6" s="500"/>
      <c r="AA6" s="500"/>
      <c r="AB6" s="500"/>
      <c r="AC6" s="500"/>
      <c r="AD6" s="500"/>
      <c r="AE6" s="500"/>
      <c r="AF6" s="500"/>
      <c r="AG6" s="500"/>
      <c r="AH6" s="500"/>
      <c r="AI6" s="500"/>
      <c r="AJ6" s="500"/>
      <c r="AK6" s="500"/>
      <c r="AL6" s="500"/>
      <c r="AM6" s="500"/>
      <c r="AN6" s="500"/>
      <c r="AO6" s="500"/>
      <c r="AP6" s="500"/>
      <c r="AQ6" s="500"/>
      <c r="AR6" s="500"/>
      <c r="AS6" s="500"/>
      <c r="AT6" s="500"/>
      <c r="AU6" s="500"/>
      <c r="AV6" s="500"/>
      <c r="AW6" s="501"/>
      <c r="AX6" s="501"/>
      <c r="AY6" s="501"/>
      <c r="AZ6" s="501"/>
      <c r="BA6" s="501"/>
      <c r="BB6" s="501"/>
      <c r="BC6" s="501"/>
      <c r="BD6" s="501"/>
      <c r="BE6" s="501"/>
      <c r="BF6" s="501"/>
      <c r="BG6" s="501"/>
      <c r="BH6" s="501"/>
      <c r="BI6" s="501"/>
      <c r="BJ6" s="501"/>
      <c r="BK6" s="501"/>
      <c r="BL6" s="501"/>
    </row>
    <row r="7" spans="3:64" ht="12" customHeight="1" x14ac:dyDescent="0.2">
      <c r="D7" s="502">
        <v>2006</v>
      </c>
      <c r="E7" s="502">
        <v>2007</v>
      </c>
      <c r="F7" s="502">
        <v>2008</v>
      </c>
      <c r="G7" s="502">
        <v>2009</v>
      </c>
      <c r="H7" s="502">
        <v>2010</v>
      </c>
      <c r="I7" s="502">
        <v>2011</v>
      </c>
      <c r="J7" s="502">
        <v>2012</v>
      </c>
      <c r="K7" s="502">
        <v>2013</v>
      </c>
      <c r="L7" s="502">
        <v>2014</v>
      </c>
      <c r="M7" s="502">
        <v>2015</v>
      </c>
      <c r="N7" s="502">
        <v>2016</v>
      </c>
      <c r="O7" s="502">
        <v>2017</v>
      </c>
      <c r="P7" s="502">
        <v>2018</v>
      </c>
      <c r="Q7" s="502">
        <v>2019</v>
      </c>
      <c r="R7" s="503">
        <v>2020</v>
      </c>
      <c r="U7" s="502">
        <v>2010</v>
      </c>
      <c r="V7" s="502"/>
      <c r="W7" s="502"/>
      <c r="X7" s="502"/>
      <c r="Y7" s="502">
        <v>2011</v>
      </c>
      <c r="Z7" s="502"/>
      <c r="AA7" s="502"/>
      <c r="AB7" s="502"/>
      <c r="AC7" s="502">
        <v>2012</v>
      </c>
      <c r="AD7" s="502"/>
      <c r="AE7" s="502"/>
      <c r="AF7" s="502"/>
      <c r="AG7" s="502">
        <v>2013</v>
      </c>
      <c r="AH7" s="502"/>
      <c r="AI7" s="502"/>
      <c r="AJ7" s="502"/>
      <c r="AK7" s="502">
        <v>2014</v>
      </c>
      <c r="AL7" s="502"/>
      <c r="AM7" s="502"/>
      <c r="AN7" s="502"/>
      <c r="AO7" s="502">
        <v>2015</v>
      </c>
      <c r="AP7" s="502"/>
      <c r="AQ7" s="502"/>
      <c r="AR7" s="502"/>
      <c r="AS7" s="502">
        <v>2016</v>
      </c>
      <c r="AT7" s="502"/>
      <c r="AU7" s="502"/>
      <c r="AV7" s="502"/>
      <c r="AW7" s="502">
        <v>2017</v>
      </c>
      <c r="AX7" s="502"/>
      <c r="AY7" s="502"/>
      <c r="AZ7" s="502"/>
      <c r="BA7" s="502">
        <v>2018</v>
      </c>
      <c r="BB7" s="502"/>
      <c r="BC7" s="502"/>
      <c r="BD7" s="502"/>
      <c r="BE7" s="502">
        <v>2019</v>
      </c>
      <c r="BF7" s="502"/>
      <c r="BG7" s="502"/>
      <c r="BH7" s="502"/>
      <c r="BI7" s="503">
        <v>2020</v>
      </c>
      <c r="BJ7" s="502"/>
      <c r="BK7" s="502"/>
      <c r="BL7" s="502"/>
    </row>
    <row r="8" spans="3:64" ht="12" customHeight="1" x14ac:dyDescent="0.2">
      <c r="C8" s="502" t="s">
        <v>41</v>
      </c>
      <c r="D8" s="415">
        <v>61.304004114995358</v>
      </c>
      <c r="E8" s="415">
        <v>83.273996773390635</v>
      </c>
      <c r="F8" s="415">
        <v>33.185349412074729</v>
      </c>
      <c r="G8" s="415">
        <v>21.242788764639002</v>
      </c>
      <c r="H8" s="415">
        <v>30.550373009078381</v>
      </c>
      <c r="I8" s="415">
        <v>44.926108252073675</v>
      </c>
      <c r="J8" s="415">
        <v>56.87130174351325</v>
      </c>
      <c r="K8" s="415">
        <v>65.045930566621507</v>
      </c>
      <c r="L8" s="415">
        <v>73.455232488697732</v>
      </c>
      <c r="M8" s="415">
        <v>61.07517558766402</v>
      </c>
      <c r="N8" s="415">
        <v>59.15501975565919</v>
      </c>
      <c r="O8" s="415">
        <v>69.056856173633804</v>
      </c>
      <c r="P8" s="415">
        <v>69.688546340789003</v>
      </c>
      <c r="Q8" s="415">
        <v>80.313281151162812</v>
      </c>
      <c r="R8" s="415">
        <v>69.139550937080443</v>
      </c>
      <c r="U8" s="502" t="s">
        <v>46</v>
      </c>
      <c r="V8" s="502" t="s">
        <v>47</v>
      </c>
      <c r="W8" s="502" t="s">
        <v>48</v>
      </c>
      <c r="X8" s="502" t="s">
        <v>49</v>
      </c>
      <c r="Y8" s="502" t="s">
        <v>46</v>
      </c>
      <c r="Z8" s="502" t="s">
        <v>47</v>
      </c>
      <c r="AA8" s="502" t="s">
        <v>48</v>
      </c>
      <c r="AB8" s="502" t="s">
        <v>49</v>
      </c>
      <c r="AC8" s="502" t="s">
        <v>46</v>
      </c>
      <c r="AD8" s="502" t="s">
        <v>47</v>
      </c>
      <c r="AE8" s="502" t="s">
        <v>48</v>
      </c>
      <c r="AF8" s="502" t="s">
        <v>49</v>
      </c>
      <c r="AG8" s="502" t="s">
        <v>46</v>
      </c>
      <c r="AH8" s="502" t="s">
        <v>47</v>
      </c>
      <c r="AI8" s="502" t="s">
        <v>48</v>
      </c>
      <c r="AJ8" s="502" t="s">
        <v>49</v>
      </c>
      <c r="AK8" s="502" t="s">
        <v>46</v>
      </c>
      <c r="AL8" s="502" t="s">
        <v>47</v>
      </c>
      <c r="AM8" s="502" t="s">
        <v>48</v>
      </c>
      <c r="AN8" s="502" t="s">
        <v>49</v>
      </c>
      <c r="AO8" s="502" t="s">
        <v>46</v>
      </c>
      <c r="AP8" s="502" t="s">
        <v>47</v>
      </c>
      <c r="AQ8" s="502" t="s">
        <v>48</v>
      </c>
      <c r="AR8" s="502" t="s">
        <v>49</v>
      </c>
      <c r="AS8" s="502" t="s">
        <v>46</v>
      </c>
      <c r="AT8" s="502" t="s">
        <v>47</v>
      </c>
      <c r="AU8" s="502" t="s">
        <v>48</v>
      </c>
      <c r="AV8" s="502" t="s">
        <v>49</v>
      </c>
      <c r="AW8" s="502" t="s">
        <v>46</v>
      </c>
      <c r="AX8" s="502" t="s">
        <v>47</v>
      </c>
      <c r="AY8" s="502" t="s">
        <v>48</v>
      </c>
      <c r="AZ8" s="502" t="s">
        <v>49</v>
      </c>
      <c r="BA8" s="502" t="s">
        <v>46</v>
      </c>
      <c r="BB8" s="502" t="s">
        <v>47</v>
      </c>
      <c r="BC8" s="502" t="s">
        <v>48</v>
      </c>
      <c r="BD8" s="502" t="s">
        <v>49</v>
      </c>
      <c r="BE8" s="502" t="s">
        <v>46</v>
      </c>
      <c r="BF8" s="502" t="s">
        <v>47</v>
      </c>
      <c r="BG8" s="502" t="s">
        <v>48</v>
      </c>
      <c r="BH8" s="502" t="s">
        <v>49</v>
      </c>
      <c r="BI8" s="502" t="s">
        <v>46</v>
      </c>
      <c r="BJ8" s="502" t="s">
        <v>47</v>
      </c>
      <c r="BK8" s="502" t="s">
        <v>48</v>
      </c>
      <c r="BL8" s="502" t="s">
        <v>49</v>
      </c>
    </row>
    <row r="9" spans="3:64" ht="12" customHeight="1" x14ac:dyDescent="0.2">
      <c r="C9" s="502" t="s">
        <v>42</v>
      </c>
      <c r="D9" s="504">
        <v>298</v>
      </c>
      <c r="E9" s="504">
        <v>296</v>
      </c>
      <c r="F9" s="504">
        <v>241</v>
      </c>
      <c r="G9" s="504">
        <v>236</v>
      </c>
      <c r="H9" s="504">
        <v>280</v>
      </c>
      <c r="I9" s="504">
        <v>367</v>
      </c>
      <c r="J9" s="504">
        <v>369</v>
      </c>
      <c r="K9" s="504">
        <v>386</v>
      </c>
      <c r="L9" s="504">
        <v>411</v>
      </c>
      <c r="M9" s="504">
        <v>449</v>
      </c>
      <c r="N9" s="504">
        <v>432</v>
      </c>
      <c r="O9" s="504">
        <v>404</v>
      </c>
      <c r="P9" s="504">
        <v>459</v>
      </c>
      <c r="Q9" s="504">
        <v>459</v>
      </c>
      <c r="R9" s="504">
        <v>384</v>
      </c>
      <c r="T9" s="502" t="s">
        <v>88</v>
      </c>
      <c r="U9" s="505">
        <v>63</v>
      </c>
      <c r="V9" s="505">
        <v>68</v>
      </c>
      <c r="W9" s="505">
        <v>60</v>
      </c>
      <c r="X9" s="505">
        <v>89</v>
      </c>
      <c r="Y9" s="505">
        <v>87</v>
      </c>
      <c r="Z9" s="505">
        <v>93</v>
      </c>
      <c r="AA9" s="505">
        <v>85</v>
      </c>
      <c r="AB9" s="505">
        <v>102</v>
      </c>
      <c r="AC9" s="505">
        <v>87</v>
      </c>
      <c r="AD9" s="505">
        <v>83</v>
      </c>
      <c r="AE9" s="505">
        <v>84</v>
      </c>
      <c r="AF9" s="505">
        <v>115</v>
      </c>
      <c r="AG9" s="505">
        <v>92</v>
      </c>
      <c r="AH9" s="505">
        <v>78</v>
      </c>
      <c r="AI9" s="505">
        <v>108</v>
      </c>
      <c r="AJ9" s="505">
        <v>108</v>
      </c>
      <c r="AK9" s="505">
        <v>93</v>
      </c>
      <c r="AL9" s="505">
        <v>108</v>
      </c>
      <c r="AM9" s="505">
        <v>101</v>
      </c>
      <c r="AN9" s="505">
        <v>109</v>
      </c>
      <c r="AO9" s="505">
        <v>100</v>
      </c>
      <c r="AP9" s="505">
        <v>119</v>
      </c>
      <c r="AQ9" s="505">
        <v>111</v>
      </c>
      <c r="AR9" s="505">
        <v>119</v>
      </c>
      <c r="AS9" s="505">
        <v>106</v>
      </c>
      <c r="AT9" s="505">
        <v>118</v>
      </c>
      <c r="AU9" s="505">
        <v>97</v>
      </c>
      <c r="AV9" s="505">
        <v>111</v>
      </c>
      <c r="AW9" s="505">
        <v>100</v>
      </c>
      <c r="AX9" s="505">
        <v>91</v>
      </c>
      <c r="AY9" s="505">
        <v>111</v>
      </c>
      <c r="AZ9" s="505">
        <v>102</v>
      </c>
      <c r="BA9" s="505">
        <v>111</v>
      </c>
      <c r="BB9" s="505">
        <v>103</v>
      </c>
      <c r="BC9" s="505">
        <v>130</v>
      </c>
      <c r="BD9" s="505">
        <v>115</v>
      </c>
      <c r="BE9" s="505">
        <v>113</v>
      </c>
      <c r="BF9" s="505">
        <v>116</v>
      </c>
      <c r="BG9" s="505">
        <v>104</v>
      </c>
      <c r="BH9" s="505">
        <v>126</v>
      </c>
      <c r="BI9" s="505">
        <v>107</v>
      </c>
      <c r="BJ9" s="505">
        <v>75</v>
      </c>
      <c r="BK9" s="505">
        <v>95</v>
      </c>
      <c r="BL9" s="505">
        <v>107</v>
      </c>
    </row>
    <row r="10" spans="3:64" ht="12" customHeight="1" x14ac:dyDescent="0.2">
      <c r="C10" s="506" t="s">
        <v>45</v>
      </c>
      <c r="E10" s="498"/>
      <c r="T10" s="502" t="s">
        <v>89</v>
      </c>
      <c r="U10" s="507">
        <v>645</v>
      </c>
      <c r="V10" s="507">
        <v>563</v>
      </c>
      <c r="W10" s="507">
        <v>544</v>
      </c>
      <c r="X10" s="507">
        <v>731</v>
      </c>
      <c r="Y10" s="507">
        <v>748</v>
      </c>
      <c r="Z10" s="507">
        <v>624</v>
      </c>
      <c r="AA10" s="507">
        <v>649</v>
      </c>
      <c r="AB10" s="507">
        <v>712</v>
      </c>
      <c r="AC10" s="507">
        <v>839</v>
      </c>
      <c r="AD10" s="507">
        <v>668</v>
      </c>
      <c r="AE10" s="507">
        <v>655</v>
      </c>
      <c r="AF10" s="507">
        <v>997</v>
      </c>
      <c r="AG10" s="507">
        <v>761</v>
      </c>
      <c r="AH10" s="507">
        <v>621</v>
      </c>
      <c r="AI10" s="507">
        <v>759</v>
      </c>
      <c r="AJ10" s="507">
        <v>846</v>
      </c>
      <c r="AK10" s="507">
        <v>1051</v>
      </c>
      <c r="AL10" s="507">
        <v>811</v>
      </c>
      <c r="AM10" s="507">
        <v>934</v>
      </c>
      <c r="AN10" s="507">
        <v>998</v>
      </c>
      <c r="AO10" s="507">
        <v>1113</v>
      </c>
      <c r="AP10" s="507">
        <v>931</v>
      </c>
      <c r="AQ10" s="507">
        <v>935</v>
      </c>
      <c r="AR10" s="507">
        <v>976</v>
      </c>
      <c r="AS10" s="507">
        <v>1103</v>
      </c>
      <c r="AT10" s="507">
        <v>968</v>
      </c>
      <c r="AU10" s="507">
        <v>974</v>
      </c>
      <c r="AV10" s="507">
        <v>978</v>
      </c>
      <c r="AW10" s="507">
        <v>1243</v>
      </c>
      <c r="AX10" s="507">
        <v>995</v>
      </c>
      <c r="AY10" s="507">
        <v>1105</v>
      </c>
      <c r="AZ10" s="507">
        <v>1120</v>
      </c>
      <c r="BA10" s="507">
        <v>1391</v>
      </c>
      <c r="BB10" s="507">
        <v>1193</v>
      </c>
      <c r="BC10" s="507">
        <v>1226</v>
      </c>
      <c r="BD10" s="507">
        <v>1297</v>
      </c>
      <c r="BE10" s="507">
        <v>1291</v>
      </c>
      <c r="BF10" s="507">
        <v>1272</v>
      </c>
      <c r="BG10" s="507">
        <v>1265</v>
      </c>
      <c r="BH10" s="507">
        <v>1208</v>
      </c>
      <c r="BI10" s="507">
        <v>1205</v>
      </c>
      <c r="BJ10" s="507">
        <v>650</v>
      </c>
      <c r="BK10" s="507">
        <v>1013</v>
      </c>
      <c r="BL10" s="507">
        <v>1082</v>
      </c>
    </row>
    <row r="11" spans="3:64" ht="12" customHeight="1" x14ac:dyDescent="0.2">
      <c r="E11" s="498"/>
      <c r="T11" s="502" t="s">
        <v>90</v>
      </c>
      <c r="U11" s="508">
        <v>8.8983050847457626E-2</v>
      </c>
      <c r="V11" s="508">
        <v>0.10776545166402536</v>
      </c>
      <c r="W11" s="508">
        <v>9.9337748344370855E-2</v>
      </c>
      <c r="X11" s="508">
        <v>0.10853658536585366</v>
      </c>
      <c r="Y11" s="508">
        <v>0.10419161676646707</v>
      </c>
      <c r="Z11" s="508">
        <v>0.1297071129707113</v>
      </c>
      <c r="AA11" s="508">
        <v>0.11580381471389646</v>
      </c>
      <c r="AB11" s="508">
        <v>0.12530712530712532</v>
      </c>
      <c r="AC11" s="508">
        <v>9.3952483801295894E-2</v>
      </c>
      <c r="AD11" s="508">
        <v>0.11051930758988016</v>
      </c>
      <c r="AE11" s="508">
        <v>0.11366711772665765</v>
      </c>
      <c r="AF11" s="508">
        <v>0.10341726618705036</v>
      </c>
      <c r="AG11" s="508">
        <v>0.10785463071512309</v>
      </c>
      <c r="AH11" s="508">
        <v>0.11158798283261803</v>
      </c>
      <c r="AI11" s="508">
        <v>0.1245674740484429</v>
      </c>
      <c r="AJ11" s="508">
        <v>0.11320754716981132</v>
      </c>
      <c r="AK11" s="508">
        <v>8.1293706293706289E-2</v>
      </c>
      <c r="AL11" s="508">
        <v>0.117519042437432</v>
      </c>
      <c r="AM11" s="508">
        <v>9.7584541062801927E-2</v>
      </c>
      <c r="AN11" s="508">
        <v>9.8464317976513102E-2</v>
      </c>
      <c r="AO11" s="508">
        <v>8.244023083264633E-2</v>
      </c>
      <c r="AP11" s="508">
        <v>0.11333333333333333</v>
      </c>
      <c r="AQ11" s="508">
        <v>0.10611854684512428</v>
      </c>
      <c r="AR11" s="508">
        <v>0.10867579908675799</v>
      </c>
      <c r="AS11" s="508">
        <v>8.7675765095119929E-2</v>
      </c>
      <c r="AT11" s="508">
        <v>0.10865561694290976</v>
      </c>
      <c r="AU11" s="508">
        <v>9.0569561157796449E-2</v>
      </c>
      <c r="AV11" s="508">
        <v>0.10192837465564739</v>
      </c>
      <c r="AW11" s="508">
        <v>7.4460163812360383E-2</v>
      </c>
      <c r="AX11" s="508">
        <v>8.3793738489871081E-2</v>
      </c>
      <c r="AY11" s="508">
        <v>9.1282894736842105E-2</v>
      </c>
      <c r="AZ11" s="508">
        <v>8.346972176759411E-2</v>
      </c>
      <c r="BA11" s="508">
        <v>7.3901464713715045E-2</v>
      </c>
      <c r="BB11" s="508">
        <v>7.9475308641975315E-2</v>
      </c>
      <c r="BC11" s="508">
        <v>9.5870206489675522E-2</v>
      </c>
      <c r="BD11" s="508">
        <v>8.1444759206798861E-2</v>
      </c>
      <c r="BE11" s="508">
        <v>8.0484330484330485E-2</v>
      </c>
      <c r="BF11" s="508">
        <v>8.3573487031700283E-2</v>
      </c>
      <c r="BG11" s="508">
        <v>7.5967859751643538E-2</v>
      </c>
      <c r="BH11" s="508">
        <v>9.4452773613193403E-2</v>
      </c>
      <c r="BI11" s="508">
        <v>8.1554878048780491E-2</v>
      </c>
      <c r="BJ11" s="508">
        <v>0.10344827586206896</v>
      </c>
      <c r="BK11" s="508">
        <v>8.5740072202166062E-2</v>
      </c>
      <c r="BL11" s="508">
        <v>8.999158957106812E-2</v>
      </c>
    </row>
    <row r="12" spans="3:64" ht="12" customHeight="1" x14ac:dyDescent="0.2">
      <c r="E12" s="498"/>
      <c r="T12" s="506" t="s">
        <v>45</v>
      </c>
    </row>
    <row r="13" spans="3:64" ht="12" customHeight="1" x14ac:dyDescent="0.2">
      <c r="E13" s="498"/>
    </row>
    <row r="14" spans="3:64" ht="12" customHeight="1" x14ac:dyDescent="0.2">
      <c r="E14" s="498"/>
    </row>
    <row r="15" spans="3:64" ht="12" customHeight="1" x14ac:dyDescent="0.2">
      <c r="E15" s="498"/>
    </row>
    <row r="16" spans="3:64" ht="12" customHeight="1" x14ac:dyDescent="0.2">
      <c r="E16" s="498"/>
    </row>
    <row r="17" spans="5:5" ht="12" customHeight="1" x14ac:dyDescent="0.2">
      <c r="E17" s="498"/>
    </row>
    <row r="18" spans="5:5" ht="12" customHeight="1" x14ac:dyDescent="0.2">
      <c r="E18" s="498"/>
    </row>
    <row r="19" spans="5:5" ht="12" customHeight="1" x14ac:dyDescent="0.2">
      <c r="E19" s="498"/>
    </row>
    <row r="20" spans="5:5" ht="12" customHeight="1" x14ac:dyDescent="0.2">
      <c r="E20" s="498"/>
    </row>
    <row r="21" spans="5:5" ht="12" customHeight="1" x14ac:dyDescent="0.2">
      <c r="E21" s="498"/>
    </row>
    <row r="22" spans="5:5" ht="12" customHeight="1" x14ac:dyDescent="0.2">
      <c r="E22" s="498"/>
    </row>
    <row r="23" spans="5:5" ht="12" customHeight="1" x14ac:dyDescent="0.2">
      <c r="E23" s="498"/>
    </row>
    <row r="24" spans="5:5" ht="12" customHeight="1" x14ac:dyDescent="0.2">
      <c r="E24" s="498"/>
    </row>
    <row r="25" spans="5:5" ht="12" customHeight="1" x14ac:dyDescent="0.2">
      <c r="E25" s="498"/>
    </row>
    <row r="26" spans="5:5" ht="12" customHeight="1" x14ac:dyDescent="0.2">
      <c r="E26" s="498"/>
    </row>
    <row r="27" spans="5:5" ht="12" customHeight="1" x14ac:dyDescent="0.2">
      <c r="E27" s="498"/>
    </row>
    <row r="28" spans="5:5" ht="12" customHeight="1" x14ac:dyDescent="0.2">
      <c r="E28" s="498"/>
    </row>
    <row r="29" spans="5:5" ht="12" customHeight="1" x14ac:dyDescent="0.2">
      <c r="E29" s="498"/>
    </row>
    <row r="34" spans="3:18" ht="12" customHeight="1" x14ac:dyDescent="0.25">
      <c r="D34" s="510" t="s">
        <v>91</v>
      </c>
      <c r="E34" s="499"/>
      <c r="F34" s="499"/>
      <c r="G34" s="499"/>
      <c r="H34" s="499"/>
      <c r="I34" s="499"/>
      <c r="J34" s="499"/>
      <c r="K34" s="499"/>
      <c r="L34" s="499"/>
      <c r="M34" s="499"/>
      <c r="N34" s="499"/>
    </row>
    <row r="35" spans="3:18" ht="12" customHeight="1" x14ac:dyDescent="0.2">
      <c r="D35" s="502">
        <v>2006</v>
      </c>
      <c r="E35" s="502">
        <v>2007</v>
      </c>
      <c r="F35" s="502">
        <v>2008</v>
      </c>
      <c r="G35" s="502">
        <v>2009</v>
      </c>
      <c r="H35" s="502">
        <v>2010</v>
      </c>
      <c r="I35" s="502">
        <v>2011</v>
      </c>
      <c r="J35" s="502">
        <v>2012</v>
      </c>
      <c r="K35" s="502">
        <v>2013</v>
      </c>
      <c r="L35" s="502">
        <v>2014</v>
      </c>
      <c r="M35" s="502">
        <v>2015</v>
      </c>
      <c r="N35" s="502">
        <v>2016</v>
      </c>
      <c r="O35" s="502">
        <v>2017</v>
      </c>
      <c r="P35" s="502">
        <v>2018</v>
      </c>
      <c r="Q35" s="502">
        <v>2019</v>
      </c>
      <c r="R35" s="503">
        <v>2020</v>
      </c>
    </row>
    <row r="36" spans="3:18" ht="12" customHeight="1" x14ac:dyDescent="0.2">
      <c r="C36" s="502" t="s">
        <v>88</v>
      </c>
      <c r="D36" s="505">
        <v>298</v>
      </c>
      <c r="E36" s="505">
        <v>296</v>
      </c>
      <c r="F36" s="505">
        <v>241</v>
      </c>
      <c r="G36" s="505">
        <v>236</v>
      </c>
      <c r="H36" s="505">
        <v>280</v>
      </c>
      <c r="I36" s="505">
        <v>367</v>
      </c>
      <c r="J36" s="505">
        <v>369</v>
      </c>
      <c r="K36" s="505">
        <v>386</v>
      </c>
      <c r="L36" s="505">
        <v>411</v>
      </c>
      <c r="M36" s="505">
        <v>449</v>
      </c>
      <c r="N36" s="505">
        <v>432</v>
      </c>
      <c r="O36" s="505">
        <v>404</v>
      </c>
      <c r="P36" s="505">
        <v>459</v>
      </c>
      <c r="Q36" s="505">
        <v>459</v>
      </c>
      <c r="R36" s="505">
        <v>384</v>
      </c>
    </row>
    <row r="37" spans="3:18" ht="12" customHeight="1" x14ac:dyDescent="0.2">
      <c r="C37" s="502" t="s">
        <v>89</v>
      </c>
      <c r="D37" s="507">
        <v>2474</v>
      </c>
      <c r="E37" s="507">
        <v>3153</v>
      </c>
      <c r="F37" s="507">
        <v>2481</v>
      </c>
      <c r="G37" s="507">
        <v>1635</v>
      </c>
      <c r="H37" s="507">
        <v>2483</v>
      </c>
      <c r="I37" s="507">
        <v>2733</v>
      </c>
      <c r="J37" s="507">
        <v>3159</v>
      </c>
      <c r="K37" s="507">
        <v>2987</v>
      </c>
      <c r="L37" s="507">
        <v>3794</v>
      </c>
      <c r="M37" s="507">
        <v>3955</v>
      </c>
      <c r="N37" s="507">
        <v>4023</v>
      </c>
      <c r="O37" s="507">
        <v>4463</v>
      </c>
      <c r="P37" s="507">
        <v>5107</v>
      </c>
      <c r="Q37" s="507">
        <v>5036</v>
      </c>
      <c r="R37" s="507">
        <v>3950</v>
      </c>
    </row>
    <row r="38" spans="3:18" ht="12" customHeight="1" x14ac:dyDescent="0.2">
      <c r="C38" s="502" t="s">
        <v>90</v>
      </c>
      <c r="D38" s="508">
        <v>0.1075036075036075</v>
      </c>
      <c r="E38" s="508">
        <v>8.5821977384749198E-2</v>
      </c>
      <c r="F38" s="508">
        <v>8.8537839823659079E-2</v>
      </c>
      <c r="G38" s="508">
        <v>0.12613575628006413</v>
      </c>
      <c r="H38" s="508">
        <v>0.10133912414042708</v>
      </c>
      <c r="I38" s="508">
        <v>0.11838709677419355</v>
      </c>
      <c r="J38" s="508">
        <v>0.10459183673469388</v>
      </c>
      <c r="K38" s="508">
        <v>0.11443818559146161</v>
      </c>
      <c r="L38" s="508">
        <v>9.7740784780023779E-2</v>
      </c>
      <c r="M38" s="508">
        <v>0.10195277020890101</v>
      </c>
      <c r="N38" s="508">
        <v>9.696969696969697E-2</v>
      </c>
      <c r="O38" s="508">
        <v>8.300801314978426E-2</v>
      </c>
      <c r="P38" s="508">
        <v>8.2464965864175344E-2</v>
      </c>
      <c r="Q38" s="508">
        <v>8.35304822565969E-2</v>
      </c>
      <c r="R38" s="508">
        <v>8.8601753576372871E-2</v>
      </c>
    </row>
    <row r="39" spans="3:18" ht="12" customHeight="1" x14ac:dyDescent="0.2">
      <c r="C39" s="506" t="s">
        <v>45</v>
      </c>
    </row>
    <row r="61" spans="2:18" ht="12" customHeight="1" x14ac:dyDescent="0.2">
      <c r="D61" s="203" t="s">
        <v>92</v>
      </c>
      <c r="E61" s="499"/>
      <c r="F61" s="499"/>
      <c r="G61" s="499"/>
      <c r="H61" s="499"/>
      <c r="I61" s="499"/>
      <c r="J61" s="499"/>
      <c r="K61" s="499"/>
      <c r="L61" s="499"/>
      <c r="M61" s="499"/>
      <c r="N61" s="499"/>
    </row>
    <row r="62" spans="2:18" ht="12" customHeight="1" x14ac:dyDescent="0.2">
      <c r="D62" s="502">
        <v>2006</v>
      </c>
      <c r="E62" s="502">
        <v>2007</v>
      </c>
      <c r="F62" s="502">
        <v>2008</v>
      </c>
      <c r="G62" s="502">
        <v>2009</v>
      </c>
      <c r="H62" s="502">
        <v>2010</v>
      </c>
      <c r="I62" s="502">
        <v>2011</v>
      </c>
      <c r="J62" s="502">
        <v>2012</v>
      </c>
      <c r="K62" s="502">
        <v>2013</v>
      </c>
      <c r="L62" s="502">
        <v>2014</v>
      </c>
      <c r="M62" s="502">
        <v>2015</v>
      </c>
      <c r="N62" s="502">
        <v>2016</v>
      </c>
      <c r="O62" s="502">
        <v>2017</v>
      </c>
      <c r="P62" s="502">
        <v>2018</v>
      </c>
      <c r="Q62" s="502">
        <v>2019</v>
      </c>
      <c r="R62" s="503">
        <v>2020</v>
      </c>
    </row>
    <row r="63" spans="2:18" ht="12" customHeight="1" x14ac:dyDescent="0.2">
      <c r="B63" s="203" t="s">
        <v>93</v>
      </c>
      <c r="C63" s="502" t="s">
        <v>82</v>
      </c>
      <c r="D63" s="280">
        <v>111</v>
      </c>
      <c r="E63" s="280">
        <v>97</v>
      </c>
      <c r="F63" s="280">
        <v>77</v>
      </c>
      <c r="G63" s="280">
        <v>82</v>
      </c>
      <c r="H63" s="280">
        <v>87</v>
      </c>
      <c r="I63" s="280">
        <v>116</v>
      </c>
      <c r="J63" s="280">
        <v>131</v>
      </c>
      <c r="K63" s="280">
        <v>128</v>
      </c>
      <c r="L63" s="280">
        <v>144</v>
      </c>
      <c r="M63" s="280">
        <v>159</v>
      </c>
      <c r="N63" s="280">
        <v>162</v>
      </c>
      <c r="O63" s="280">
        <v>151</v>
      </c>
      <c r="P63" s="280">
        <v>162</v>
      </c>
      <c r="Q63" s="280">
        <v>183</v>
      </c>
      <c r="R63" s="280">
        <v>155</v>
      </c>
    </row>
    <row r="64" spans="2:18" ht="12" customHeight="1" x14ac:dyDescent="0.2">
      <c r="B64" s="203" t="s">
        <v>94</v>
      </c>
      <c r="C64" s="502" t="s">
        <v>81</v>
      </c>
      <c r="D64" s="504">
        <v>74</v>
      </c>
      <c r="E64" s="504">
        <v>88</v>
      </c>
      <c r="F64" s="504">
        <v>62</v>
      </c>
      <c r="G64" s="504">
        <v>48</v>
      </c>
      <c r="H64" s="504">
        <v>54</v>
      </c>
      <c r="I64" s="504">
        <v>82</v>
      </c>
      <c r="J64" s="504">
        <v>77</v>
      </c>
      <c r="K64" s="504">
        <v>89</v>
      </c>
      <c r="L64" s="504">
        <v>84</v>
      </c>
      <c r="M64" s="504">
        <v>94</v>
      </c>
      <c r="N64" s="504">
        <v>65</v>
      </c>
      <c r="O64" s="504">
        <v>63</v>
      </c>
      <c r="P64" s="504">
        <v>84</v>
      </c>
      <c r="Q64" s="504">
        <v>79</v>
      </c>
      <c r="R64" s="504">
        <v>58</v>
      </c>
    </row>
    <row r="65" spans="2:18" ht="12" customHeight="1" x14ac:dyDescent="0.2">
      <c r="B65" s="203" t="s">
        <v>80</v>
      </c>
      <c r="C65" s="502" t="s">
        <v>80</v>
      </c>
      <c r="D65" s="280">
        <v>33</v>
      </c>
      <c r="E65" s="280">
        <v>13</v>
      </c>
      <c r="F65" s="280">
        <v>13</v>
      </c>
      <c r="G65" s="280">
        <v>17</v>
      </c>
      <c r="H65" s="280">
        <v>20</v>
      </c>
      <c r="I65" s="280">
        <v>28</v>
      </c>
      <c r="J65" s="280">
        <v>37</v>
      </c>
      <c r="K65" s="280">
        <v>31</v>
      </c>
      <c r="L65" s="280">
        <v>40</v>
      </c>
      <c r="M65" s="280">
        <v>32</v>
      </c>
      <c r="N65" s="280">
        <v>43</v>
      </c>
      <c r="O65" s="280">
        <v>28</v>
      </c>
      <c r="P65" s="280">
        <v>30</v>
      </c>
      <c r="Q65" s="280">
        <v>38</v>
      </c>
      <c r="R65" s="280">
        <v>30</v>
      </c>
    </row>
    <row r="66" spans="2:18" ht="12" customHeight="1" x14ac:dyDescent="0.2">
      <c r="B66" s="203" t="s">
        <v>95</v>
      </c>
      <c r="C66" s="502" t="s">
        <v>79</v>
      </c>
      <c r="D66" s="504">
        <v>12</v>
      </c>
      <c r="E66" s="504">
        <v>17</v>
      </c>
      <c r="F66" s="504">
        <v>15</v>
      </c>
      <c r="G66" s="504">
        <v>16</v>
      </c>
      <c r="H66" s="504">
        <v>32</v>
      </c>
      <c r="I66" s="504">
        <v>32</v>
      </c>
      <c r="J66" s="504">
        <v>23</v>
      </c>
      <c r="K66" s="504">
        <v>25</v>
      </c>
      <c r="L66" s="504">
        <v>27</v>
      </c>
      <c r="M66" s="504">
        <v>38</v>
      </c>
      <c r="N66" s="504">
        <v>40</v>
      </c>
      <c r="O66" s="504">
        <v>26</v>
      </c>
      <c r="P66" s="504">
        <v>32</v>
      </c>
      <c r="Q66" s="504">
        <v>23</v>
      </c>
      <c r="R66" s="504">
        <v>25</v>
      </c>
    </row>
    <row r="67" spans="2:18" ht="12" customHeight="1" x14ac:dyDescent="0.2">
      <c r="B67" s="203" t="s">
        <v>78</v>
      </c>
      <c r="C67" s="502" t="s">
        <v>78</v>
      </c>
      <c r="D67" s="280">
        <v>17</v>
      </c>
      <c r="E67" s="280">
        <v>27</v>
      </c>
      <c r="F67" s="280">
        <v>23</v>
      </c>
      <c r="G67" s="280">
        <v>22</v>
      </c>
      <c r="H67" s="280">
        <v>27</v>
      </c>
      <c r="I67" s="280">
        <v>40</v>
      </c>
      <c r="J67" s="280">
        <v>37</v>
      </c>
      <c r="K67" s="280">
        <v>41</v>
      </c>
      <c r="L67" s="280">
        <v>45</v>
      </c>
      <c r="M67" s="280">
        <v>51</v>
      </c>
      <c r="N67" s="280">
        <v>41</v>
      </c>
      <c r="O67" s="280">
        <v>51</v>
      </c>
      <c r="P67" s="280">
        <v>60</v>
      </c>
      <c r="Q67" s="280">
        <v>40</v>
      </c>
      <c r="R67" s="280">
        <v>56</v>
      </c>
    </row>
    <row r="68" spans="2:18" ht="12" customHeight="1" x14ac:dyDescent="0.2">
      <c r="B68" s="203" t="s">
        <v>96</v>
      </c>
      <c r="C68" s="502" t="s">
        <v>97</v>
      </c>
      <c r="D68" s="504">
        <v>40</v>
      </c>
      <c r="E68" s="504">
        <v>38</v>
      </c>
      <c r="F68" s="504">
        <v>33</v>
      </c>
      <c r="G68" s="504">
        <v>38</v>
      </c>
      <c r="H68" s="504">
        <v>47</v>
      </c>
      <c r="I68" s="504">
        <v>48</v>
      </c>
      <c r="J68" s="504">
        <v>53</v>
      </c>
      <c r="K68" s="504">
        <v>48</v>
      </c>
      <c r="L68" s="504">
        <v>49</v>
      </c>
      <c r="M68" s="504">
        <v>53</v>
      </c>
      <c r="N68" s="504">
        <v>64</v>
      </c>
      <c r="O68" s="504">
        <v>71</v>
      </c>
      <c r="P68" s="504">
        <v>71</v>
      </c>
      <c r="Q68" s="504">
        <v>76</v>
      </c>
      <c r="R68" s="504">
        <v>48</v>
      </c>
    </row>
    <row r="69" spans="2:18" ht="12" customHeight="1" x14ac:dyDescent="0.2">
      <c r="B69" s="203" t="s">
        <v>98</v>
      </c>
      <c r="C69" s="502" t="s">
        <v>76</v>
      </c>
      <c r="D69" s="280">
        <v>11</v>
      </c>
      <c r="E69" s="280">
        <v>16</v>
      </c>
      <c r="F69" s="280">
        <v>18</v>
      </c>
      <c r="G69" s="280">
        <v>13</v>
      </c>
      <c r="H69" s="280">
        <v>13</v>
      </c>
      <c r="I69" s="280">
        <v>21</v>
      </c>
      <c r="J69" s="280">
        <v>11</v>
      </c>
      <c r="K69" s="280">
        <v>24</v>
      </c>
      <c r="L69" s="280">
        <v>22</v>
      </c>
      <c r="M69" s="280">
        <v>22</v>
      </c>
      <c r="N69" s="280">
        <v>17</v>
      </c>
      <c r="O69" s="280">
        <v>14</v>
      </c>
      <c r="P69" s="280">
        <v>20</v>
      </c>
      <c r="Q69" s="280">
        <v>20</v>
      </c>
      <c r="R69" s="280">
        <v>12</v>
      </c>
    </row>
    <row r="70" spans="2:18" ht="12" customHeight="1" x14ac:dyDescent="0.2">
      <c r="C70" s="506" t="s">
        <v>45</v>
      </c>
      <c r="D70" s="280"/>
      <c r="E70" s="280"/>
      <c r="F70" s="280"/>
      <c r="G70" s="280"/>
      <c r="H70" s="280"/>
      <c r="I70" s="280"/>
      <c r="J70" s="280"/>
      <c r="K70" s="280"/>
      <c r="L70" s="280"/>
      <c r="M70" s="280"/>
      <c r="N70" s="280"/>
      <c r="O70" s="280"/>
      <c r="P70" s="280"/>
      <c r="Q70" s="280"/>
      <c r="R70" s="280"/>
    </row>
    <row r="71" spans="2:18" ht="12" customHeight="1" x14ac:dyDescent="0.2">
      <c r="D71" s="203" t="s">
        <v>92</v>
      </c>
    </row>
    <row r="72" spans="2:18" ht="12" customHeight="1" x14ac:dyDescent="0.2">
      <c r="D72" s="502">
        <v>2006</v>
      </c>
      <c r="E72" s="502">
        <v>2007</v>
      </c>
      <c r="F72" s="502">
        <v>2008</v>
      </c>
      <c r="G72" s="502">
        <v>2009</v>
      </c>
      <c r="H72" s="502">
        <v>2010</v>
      </c>
      <c r="I72" s="502">
        <v>2011</v>
      </c>
      <c r="J72" s="502">
        <v>2012</v>
      </c>
      <c r="K72" s="502">
        <v>2013</v>
      </c>
      <c r="L72" s="502">
        <v>2014</v>
      </c>
      <c r="M72" s="502">
        <v>2015</v>
      </c>
      <c r="N72" s="502">
        <v>2016</v>
      </c>
      <c r="O72" s="502">
        <v>2017</v>
      </c>
      <c r="P72" s="502">
        <v>2018</v>
      </c>
      <c r="Q72" s="502">
        <v>2019</v>
      </c>
      <c r="R72" s="503">
        <v>2020</v>
      </c>
    </row>
    <row r="73" spans="2:18" ht="12" customHeight="1" x14ac:dyDescent="0.2">
      <c r="C73" s="502" t="s">
        <v>82</v>
      </c>
      <c r="D73" s="508">
        <v>0.36824324324324326</v>
      </c>
      <c r="E73" s="508">
        <v>0.32876712328767121</v>
      </c>
      <c r="F73" s="508">
        <v>0.3235294117647059</v>
      </c>
      <c r="G73" s="508">
        <v>0.34042553191489361</v>
      </c>
      <c r="H73" s="508">
        <v>0.31182795698924731</v>
      </c>
      <c r="I73" s="508">
        <v>0.30540540540540539</v>
      </c>
      <c r="J73" s="508">
        <v>0.35890410958904112</v>
      </c>
      <c r="K73" s="508">
        <v>0.33074935400516797</v>
      </c>
      <c r="L73" s="508">
        <v>0.3471882640586797</v>
      </c>
      <c r="M73" s="508">
        <v>0.35570469798657717</v>
      </c>
      <c r="N73" s="508">
        <v>0.37182448036951499</v>
      </c>
      <c r="O73" s="508">
        <v>0.36764705882352944</v>
      </c>
      <c r="P73" s="508">
        <v>0.359375</v>
      </c>
      <c r="Q73" s="508">
        <v>0.40219780219780221</v>
      </c>
      <c r="R73" s="508">
        <v>0.44705882352941179</v>
      </c>
    </row>
    <row r="74" spans="2:18" ht="12" customHeight="1" x14ac:dyDescent="0.2">
      <c r="C74" s="502" t="s">
        <v>81</v>
      </c>
      <c r="D74" s="509">
        <v>0.25</v>
      </c>
      <c r="E74" s="509">
        <v>0.29794520547945208</v>
      </c>
      <c r="F74" s="509">
        <v>0.25210084033613445</v>
      </c>
      <c r="G74" s="509">
        <v>0.2</v>
      </c>
      <c r="H74" s="509">
        <v>0.19354838709677419</v>
      </c>
      <c r="I74" s="509">
        <v>0.22162162162162163</v>
      </c>
      <c r="J74" s="509">
        <v>0.21095890410958903</v>
      </c>
      <c r="K74" s="509">
        <v>0.22480620155038761</v>
      </c>
      <c r="L74" s="509">
        <v>0.20537897310513448</v>
      </c>
      <c r="M74" s="509">
        <v>0.20805369127516779</v>
      </c>
      <c r="N74" s="509">
        <v>0.15011547344110854</v>
      </c>
      <c r="O74" s="509">
        <v>0.15686274509803921</v>
      </c>
      <c r="P74" s="509">
        <v>0.18080357142857142</v>
      </c>
      <c r="Q74" s="509">
        <v>0.16923076923076924</v>
      </c>
      <c r="R74" s="509">
        <v>0.12941176470588237</v>
      </c>
    </row>
    <row r="75" spans="2:18" ht="12" customHeight="1" x14ac:dyDescent="0.2">
      <c r="C75" s="502" t="s">
        <v>80</v>
      </c>
      <c r="D75" s="508">
        <v>0.10810810810810811</v>
      </c>
      <c r="E75" s="508">
        <v>4.1095890410958902E-2</v>
      </c>
      <c r="F75" s="508">
        <v>5.4621848739495799E-2</v>
      </c>
      <c r="G75" s="508">
        <v>7.2340425531914887E-2</v>
      </c>
      <c r="H75" s="508">
        <v>6.8100358422939072E-2</v>
      </c>
      <c r="I75" s="508">
        <v>7.8378378378378383E-2</v>
      </c>
      <c r="J75" s="508">
        <v>9.8630136986301367E-2</v>
      </c>
      <c r="K75" s="508">
        <v>7.4935400516795869E-2</v>
      </c>
      <c r="L75" s="508">
        <v>0.10024449877750612</v>
      </c>
      <c r="M75" s="508">
        <v>6.9351230425055935E-2</v>
      </c>
      <c r="N75" s="508">
        <v>9.4688221709006926E-2</v>
      </c>
      <c r="O75" s="508">
        <v>7.1078431372549017E-2</v>
      </c>
      <c r="P75" s="508">
        <v>6.25E-2</v>
      </c>
      <c r="Q75" s="508">
        <v>7.6923076923076927E-2</v>
      </c>
      <c r="R75" s="508">
        <v>7.0588235294117646E-2</v>
      </c>
    </row>
    <row r="76" spans="2:18" ht="12" customHeight="1" x14ac:dyDescent="0.2">
      <c r="C76" s="502" t="s">
        <v>79</v>
      </c>
      <c r="D76" s="509">
        <v>4.0540540540540543E-2</v>
      </c>
      <c r="E76" s="509">
        <v>5.8219178082191778E-2</v>
      </c>
      <c r="F76" s="509">
        <v>6.3025210084033612E-2</v>
      </c>
      <c r="G76" s="509">
        <v>7.2340425531914887E-2</v>
      </c>
      <c r="H76" s="509">
        <v>0.11469534050179211</v>
      </c>
      <c r="I76" s="509">
        <v>8.6486486486486491E-2</v>
      </c>
      <c r="J76" s="509">
        <v>6.3013698630136991E-2</v>
      </c>
      <c r="K76" s="509">
        <v>6.4599483204134361E-2</v>
      </c>
      <c r="L76" s="509">
        <v>6.6014669926650366E-2</v>
      </c>
      <c r="M76" s="509">
        <v>8.5011185682326629E-2</v>
      </c>
      <c r="N76" s="509">
        <v>9.237875288683603E-2</v>
      </c>
      <c r="O76" s="509">
        <v>6.8627450980392163E-2</v>
      </c>
      <c r="P76" s="509">
        <v>7.1428571428571425E-2</v>
      </c>
      <c r="Q76" s="509">
        <v>5.054945054945055E-2</v>
      </c>
      <c r="R76" s="509">
        <v>7.8431372549019607E-2</v>
      </c>
    </row>
    <row r="77" spans="2:18" ht="12" customHeight="1" x14ac:dyDescent="0.2">
      <c r="C77" s="502" t="s">
        <v>78</v>
      </c>
      <c r="D77" s="508">
        <v>5.7432432432432436E-2</v>
      </c>
      <c r="E77" s="508">
        <v>8.9041095890410954E-2</v>
      </c>
      <c r="F77" s="508">
        <v>9.6638655462184878E-2</v>
      </c>
      <c r="G77" s="508">
        <v>9.3617021276595741E-2</v>
      </c>
      <c r="H77" s="508">
        <v>9.6774193548387094E-2</v>
      </c>
      <c r="I77" s="508">
        <v>0.11081081081081082</v>
      </c>
      <c r="J77" s="508">
        <v>9.5890410958904104E-2</v>
      </c>
      <c r="K77" s="508">
        <v>0.10852713178294573</v>
      </c>
      <c r="L77" s="508">
        <v>0.1100244498777506</v>
      </c>
      <c r="M77" s="508">
        <v>0.11409395973154363</v>
      </c>
      <c r="N77" s="508">
        <v>9.6997690531177835E-2</v>
      </c>
      <c r="O77" s="508">
        <v>0.125</v>
      </c>
      <c r="P77" s="508">
        <v>0.12723214285714285</v>
      </c>
      <c r="Q77" s="508">
        <v>8.7912087912087919E-2</v>
      </c>
      <c r="R77" s="508">
        <v>0.14509803921568629</v>
      </c>
    </row>
    <row r="78" spans="2:18" ht="12" customHeight="1" x14ac:dyDescent="0.2">
      <c r="C78" s="502" t="s">
        <v>97</v>
      </c>
      <c r="D78" s="509">
        <v>0.13851351351351351</v>
      </c>
      <c r="E78" s="509">
        <v>0.13013698630136986</v>
      </c>
      <c r="F78" s="509">
        <v>0.13865546218487396</v>
      </c>
      <c r="G78" s="509">
        <v>0.16595744680851063</v>
      </c>
      <c r="H78" s="509">
        <v>0.16845878136200718</v>
      </c>
      <c r="I78" s="509">
        <v>0.13783783783783785</v>
      </c>
      <c r="J78" s="509">
        <v>0.14246575342465753</v>
      </c>
      <c r="K78" s="509">
        <v>0.13178294573643412</v>
      </c>
      <c r="L78" s="509">
        <v>0.11735941320293398</v>
      </c>
      <c r="M78" s="509">
        <v>0.11856823266219239</v>
      </c>
      <c r="N78" s="509">
        <v>0.15473441108545036</v>
      </c>
      <c r="O78" s="509">
        <v>0.17401960784313725</v>
      </c>
      <c r="P78" s="509">
        <v>0.15401785714285715</v>
      </c>
      <c r="Q78" s="509">
        <v>0.16483516483516483</v>
      </c>
      <c r="R78" s="509">
        <v>0.10588235294117647</v>
      </c>
    </row>
    <row r="79" spans="2:18" ht="12" customHeight="1" x14ac:dyDescent="0.2">
      <c r="C79" s="502" t="s">
        <v>76</v>
      </c>
      <c r="D79" s="508">
        <v>3.7162162162162164E-2</v>
      </c>
      <c r="E79" s="508">
        <v>5.4794520547945202E-2</v>
      </c>
      <c r="F79" s="508">
        <v>7.1428571428571425E-2</v>
      </c>
      <c r="G79" s="508">
        <v>5.5319148936170209E-2</v>
      </c>
      <c r="H79" s="508">
        <v>4.6594982078853049E-2</v>
      </c>
      <c r="I79" s="508">
        <v>5.9459459459459463E-2</v>
      </c>
      <c r="J79" s="508">
        <v>3.0136986301369864E-2</v>
      </c>
      <c r="K79" s="508">
        <v>6.4599483204134361E-2</v>
      </c>
      <c r="L79" s="508">
        <v>5.3789731051344741E-2</v>
      </c>
      <c r="M79" s="508">
        <v>4.9217002237136466E-2</v>
      </c>
      <c r="N79" s="508">
        <v>3.9260969976905313E-2</v>
      </c>
      <c r="O79" s="508">
        <v>3.6764705882352942E-2</v>
      </c>
      <c r="P79" s="508">
        <v>4.4642857142857144E-2</v>
      </c>
      <c r="Q79" s="508">
        <v>4.8351648351648353E-2</v>
      </c>
      <c r="R79" s="508">
        <v>2.3529411764705882E-2</v>
      </c>
    </row>
    <row r="80" spans="2:18" ht="12" customHeight="1" x14ac:dyDescent="0.2">
      <c r="C80" s="506" t="s">
        <v>45</v>
      </c>
      <c r="D80" s="226"/>
      <c r="E80" s="226"/>
      <c r="F80" s="226"/>
      <c r="G80" s="226"/>
      <c r="H80" s="226"/>
      <c r="I80" s="226"/>
      <c r="J80" s="226"/>
      <c r="K80" s="226"/>
      <c r="L80" s="226"/>
      <c r="M80" s="226"/>
      <c r="N80" s="226"/>
      <c r="O80" s="226"/>
      <c r="P80" s="226"/>
      <c r="Q80" s="226"/>
      <c r="R80" s="226"/>
    </row>
    <row r="104" spans="2:18" ht="12" customHeight="1" x14ac:dyDescent="0.2">
      <c r="D104" s="203" t="s">
        <v>99</v>
      </c>
      <c r="E104" s="499"/>
      <c r="F104" s="499"/>
      <c r="G104" s="499"/>
      <c r="H104" s="499"/>
      <c r="I104" s="499"/>
      <c r="J104" s="499"/>
      <c r="K104" s="499"/>
      <c r="L104" s="499"/>
      <c r="M104" s="499"/>
      <c r="N104" s="499"/>
    </row>
    <row r="105" spans="2:18" ht="12" customHeight="1" x14ac:dyDescent="0.2">
      <c r="D105" s="502">
        <v>2006</v>
      </c>
      <c r="E105" s="502">
        <v>2007</v>
      </c>
      <c r="F105" s="502">
        <v>2008</v>
      </c>
      <c r="G105" s="502">
        <v>2009</v>
      </c>
      <c r="H105" s="502">
        <v>2010</v>
      </c>
      <c r="I105" s="502">
        <v>2011</v>
      </c>
      <c r="J105" s="502">
        <v>2012</v>
      </c>
      <c r="K105" s="502">
        <v>2013</v>
      </c>
      <c r="L105" s="502">
        <v>2014</v>
      </c>
      <c r="M105" s="502">
        <v>2015</v>
      </c>
      <c r="N105" s="502">
        <v>2016</v>
      </c>
      <c r="O105" s="502">
        <v>2017</v>
      </c>
      <c r="P105" s="502">
        <v>2018</v>
      </c>
      <c r="Q105" s="502">
        <v>2019</v>
      </c>
      <c r="R105" s="503">
        <v>2020</v>
      </c>
    </row>
    <row r="106" spans="2:18" ht="12" customHeight="1" x14ac:dyDescent="0.2">
      <c r="B106" s="203" t="s">
        <v>93</v>
      </c>
      <c r="C106" s="502" t="s">
        <v>82</v>
      </c>
      <c r="D106" s="415">
        <v>13.570726861036308</v>
      </c>
      <c r="E106" s="415">
        <v>36.459770847365121</v>
      </c>
      <c r="F106" s="415">
        <v>6.0672742019919816</v>
      </c>
      <c r="G106" s="415">
        <v>3.1299205902465328</v>
      </c>
      <c r="H106" s="415">
        <v>7.2638715630877702</v>
      </c>
      <c r="I106" s="415">
        <v>17.733149600558967</v>
      </c>
      <c r="J106" s="415">
        <v>17.767579497717872</v>
      </c>
      <c r="K106" s="415">
        <v>16.85578939378243</v>
      </c>
      <c r="L106" s="415">
        <v>18.340145984259326</v>
      </c>
      <c r="M106" s="415">
        <v>14.564705831497848</v>
      </c>
      <c r="N106" s="415">
        <v>23.477829100453036</v>
      </c>
      <c r="O106" s="415">
        <v>24.5391406074237</v>
      </c>
      <c r="P106" s="415">
        <v>18.573453553730157</v>
      </c>
      <c r="Q106" s="415">
        <v>24.731230214500489</v>
      </c>
      <c r="R106" s="415">
        <v>22.885340997885873</v>
      </c>
    </row>
    <row r="107" spans="2:18" ht="12" customHeight="1" x14ac:dyDescent="0.2">
      <c r="B107" s="203" t="s">
        <v>94</v>
      </c>
      <c r="C107" s="502" t="s">
        <v>81</v>
      </c>
      <c r="D107" s="452">
        <v>10.037924147640307</v>
      </c>
      <c r="E107" s="452">
        <v>19.563941070954559</v>
      </c>
      <c r="F107" s="452">
        <v>9.7482503187527119</v>
      </c>
      <c r="G107" s="452">
        <v>4.4294994571197046</v>
      </c>
      <c r="H107" s="452">
        <v>3.9652122620775851</v>
      </c>
      <c r="I107" s="452">
        <v>8.8524299523999304</v>
      </c>
      <c r="J107" s="452">
        <v>10.306996767425662</v>
      </c>
      <c r="K107" s="452">
        <v>13.515892017974672</v>
      </c>
      <c r="L107" s="452">
        <v>13.667650630908554</v>
      </c>
      <c r="M107" s="452">
        <v>9.2478006975999794</v>
      </c>
      <c r="N107" s="452">
        <v>7.3539875302676734</v>
      </c>
      <c r="O107" s="452">
        <v>6.6757746077736106</v>
      </c>
      <c r="P107" s="452">
        <v>13.633798873669779</v>
      </c>
      <c r="Q107" s="452">
        <v>12.442018956221604</v>
      </c>
      <c r="R107" s="452">
        <v>7.7386381256629981</v>
      </c>
    </row>
    <row r="108" spans="2:18" ht="12" customHeight="1" x14ac:dyDescent="0.2">
      <c r="B108" s="203" t="s">
        <v>80</v>
      </c>
      <c r="C108" s="502" t="s">
        <v>80</v>
      </c>
      <c r="D108" s="415">
        <v>8.4648693946438236</v>
      </c>
      <c r="E108" s="415">
        <v>3.7428188460545613</v>
      </c>
      <c r="F108" s="415">
        <v>5.7742491272109087</v>
      </c>
      <c r="G108" s="415">
        <v>3.7210472868553017</v>
      </c>
      <c r="H108" s="415">
        <v>4.763663978388113</v>
      </c>
      <c r="I108" s="415">
        <v>4.7265146306465455</v>
      </c>
      <c r="J108" s="415">
        <v>14.16314326974244</v>
      </c>
      <c r="K108" s="415">
        <v>8.6894431734958761</v>
      </c>
      <c r="L108" s="415">
        <v>11.051224702595212</v>
      </c>
      <c r="M108" s="415">
        <v>10.109465195511913</v>
      </c>
      <c r="N108" s="415">
        <v>9.6195380923231042</v>
      </c>
      <c r="O108" s="415">
        <v>8.5598357717260392</v>
      </c>
      <c r="P108" s="415">
        <v>8.1095127317702751</v>
      </c>
      <c r="Q108" s="415">
        <v>20.235908341689562</v>
      </c>
      <c r="R108" s="415">
        <v>11.265682664635234</v>
      </c>
    </row>
    <row r="109" spans="2:18" ht="12" customHeight="1" x14ac:dyDescent="0.2">
      <c r="B109" s="203" t="s">
        <v>95</v>
      </c>
      <c r="C109" s="502" t="s">
        <v>79</v>
      </c>
      <c r="D109" s="452">
        <v>6.6452412684312714</v>
      </c>
      <c r="E109" s="452">
        <v>3.876762164022491</v>
      </c>
      <c r="F109" s="452">
        <v>2.3280987358814516</v>
      </c>
      <c r="G109" s="452">
        <v>1.3934682493056438</v>
      </c>
      <c r="H109" s="452">
        <v>3.4658116241088095</v>
      </c>
      <c r="I109" s="452">
        <v>2.6933947516155117</v>
      </c>
      <c r="J109" s="452">
        <v>4.4498939946015899</v>
      </c>
      <c r="K109" s="452">
        <v>4.2324208563386767</v>
      </c>
      <c r="L109" s="452">
        <v>5.0309263031490019</v>
      </c>
      <c r="M109" s="452">
        <v>4.4578117846008745</v>
      </c>
      <c r="N109" s="452">
        <v>4.3623261262381572</v>
      </c>
      <c r="O109" s="452">
        <v>4.0028714426315455</v>
      </c>
      <c r="P109" s="452">
        <v>5.4982727205073809</v>
      </c>
      <c r="Q109" s="452">
        <v>2.8676560452171644</v>
      </c>
      <c r="R109" s="452">
        <v>3.0075096745791425</v>
      </c>
    </row>
    <row r="110" spans="2:18" ht="12" customHeight="1" x14ac:dyDescent="0.2">
      <c r="B110" s="203" t="s">
        <v>78</v>
      </c>
      <c r="C110" s="502" t="s">
        <v>78</v>
      </c>
      <c r="D110" s="415">
        <v>3.6082525275188897</v>
      </c>
      <c r="E110" s="415">
        <v>9.0117454890404449</v>
      </c>
      <c r="F110" s="415">
        <v>2.5265785023074434</v>
      </c>
      <c r="G110" s="415">
        <v>4.0363177857296435</v>
      </c>
      <c r="H110" s="415">
        <v>2.9490199102093655</v>
      </c>
      <c r="I110" s="415">
        <v>5.3158109861034397</v>
      </c>
      <c r="J110" s="415">
        <v>4.4872074388281344</v>
      </c>
      <c r="K110" s="415">
        <v>3.6415602134074696</v>
      </c>
      <c r="L110" s="415">
        <v>8.7717743534278441</v>
      </c>
      <c r="M110" s="415">
        <v>7.2598272147628977</v>
      </c>
      <c r="N110" s="415">
        <v>4.7833951148151961</v>
      </c>
      <c r="O110" s="415">
        <v>5.1132200090349205</v>
      </c>
      <c r="P110" s="415">
        <v>11.246568017722453</v>
      </c>
      <c r="Q110" s="415">
        <v>5.1411274004014063</v>
      </c>
      <c r="R110" s="415">
        <v>13.805063178195562</v>
      </c>
    </row>
    <row r="111" spans="2:18" ht="12" customHeight="1" x14ac:dyDescent="0.2">
      <c r="B111" s="203" t="s">
        <v>96</v>
      </c>
      <c r="C111" s="502" t="s">
        <v>97</v>
      </c>
      <c r="D111" s="452">
        <v>11.71050142665313</v>
      </c>
      <c r="E111" s="452">
        <v>3.2424707786091371</v>
      </c>
      <c r="F111" s="452">
        <v>5.2009871195401409</v>
      </c>
      <c r="G111" s="452">
        <v>3.3341631300492729</v>
      </c>
      <c r="H111" s="452">
        <v>5.6048132466745297</v>
      </c>
      <c r="I111" s="452">
        <v>3.6651662746152578</v>
      </c>
      <c r="J111" s="452">
        <v>5.0744343976258772</v>
      </c>
      <c r="K111" s="452">
        <v>9.0225496200445043</v>
      </c>
      <c r="L111" s="452">
        <v>7.2874764420173692</v>
      </c>
      <c r="M111" s="452">
        <v>13.182422893020822</v>
      </c>
      <c r="N111" s="452">
        <v>8.1362142702696154</v>
      </c>
      <c r="O111" s="452">
        <v>18.967184334766255</v>
      </c>
      <c r="P111" s="452">
        <v>6.4862589705552711</v>
      </c>
      <c r="Q111" s="452">
        <v>11.488225952720068</v>
      </c>
      <c r="R111" s="452">
        <v>8.978294136254771</v>
      </c>
    </row>
    <row r="112" spans="2:18" ht="12" customHeight="1" x14ac:dyDescent="0.2">
      <c r="B112" s="203" t="s">
        <v>98</v>
      </c>
      <c r="C112" s="502" t="s">
        <v>76</v>
      </c>
      <c r="D112" s="415">
        <v>7.2664884890716053</v>
      </c>
      <c r="E112" s="415">
        <v>7.3764875773443235</v>
      </c>
      <c r="F112" s="415">
        <v>1.5399114063901029</v>
      </c>
      <c r="G112" s="415">
        <v>1.1983722653329061</v>
      </c>
      <c r="H112" s="415">
        <v>2.5379804245322171</v>
      </c>
      <c r="I112" s="415">
        <v>1.9396420561340584</v>
      </c>
      <c r="J112" s="415">
        <v>0.62204637757175574</v>
      </c>
      <c r="K112" s="415">
        <v>9.0882752915778884</v>
      </c>
      <c r="L112" s="415">
        <v>9.3060340723403279</v>
      </c>
      <c r="M112" s="415">
        <v>2.2531419706696609</v>
      </c>
      <c r="N112" s="415">
        <v>1.4217295212924688</v>
      </c>
      <c r="O112" s="415">
        <v>1.1988294002778144</v>
      </c>
      <c r="P112" s="415">
        <v>6.1406814728338581</v>
      </c>
      <c r="Q112" s="415">
        <v>3.4071142404125503</v>
      </c>
      <c r="R112" s="415">
        <v>1.459022159866902</v>
      </c>
    </row>
    <row r="113" spans="3:24" ht="12" customHeight="1" x14ac:dyDescent="0.2">
      <c r="C113" s="506" t="s">
        <v>45</v>
      </c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</row>
    <row r="114" spans="3:24" ht="12" customHeight="1" x14ac:dyDescent="0.2">
      <c r="D114" s="203" t="s">
        <v>99</v>
      </c>
    </row>
    <row r="115" spans="3:24" ht="12" customHeight="1" x14ac:dyDescent="0.2">
      <c r="D115" s="502">
        <v>2006</v>
      </c>
      <c r="E115" s="502">
        <v>2007</v>
      </c>
      <c r="F115" s="502">
        <v>2008</v>
      </c>
      <c r="G115" s="502">
        <v>2009</v>
      </c>
      <c r="H115" s="502">
        <v>2010</v>
      </c>
      <c r="I115" s="502">
        <v>2011</v>
      </c>
      <c r="J115" s="502">
        <v>2012</v>
      </c>
      <c r="K115" s="502">
        <v>2013</v>
      </c>
      <c r="L115" s="502">
        <v>2014</v>
      </c>
      <c r="M115" s="502">
        <v>2015</v>
      </c>
      <c r="N115" s="502">
        <v>2016</v>
      </c>
      <c r="O115" s="502">
        <v>2017</v>
      </c>
      <c r="P115" s="502">
        <v>2018</v>
      </c>
      <c r="Q115" s="502">
        <v>2019</v>
      </c>
      <c r="R115" s="503">
        <v>2020</v>
      </c>
    </row>
    <row r="116" spans="3:24" ht="12" customHeight="1" x14ac:dyDescent="0.2">
      <c r="C116" s="502" t="s">
        <v>82</v>
      </c>
      <c r="D116" s="508">
        <v>0.22023796196306661</v>
      </c>
      <c r="E116" s="508">
        <v>0.43946923488292922</v>
      </c>
      <c r="F116" s="508">
        <v>0.18457221502629712</v>
      </c>
      <c r="G116" s="508">
        <v>0.14461296662998216</v>
      </c>
      <c r="H116" s="508">
        <v>0.2416202128683472</v>
      </c>
      <c r="I116" s="508">
        <v>0.38940312880063388</v>
      </c>
      <c r="J116" s="508">
        <v>0.31735527458871143</v>
      </c>
      <c r="K116" s="508">
        <v>0.25889068229428447</v>
      </c>
      <c r="L116" s="508">
        <v>0.24688386127386344</v>
      </c>
      <c r="M116" s="508">
        <v>0.26842773364742945</v>
      </c>
      <c r="N116" s="508">
        <v>0.34476678868683669</v>
      </c>
      <c r="O116" s="508">
        <v>0.4073829845011116</v>
      </c>
      <c r="P116" s="508">
        <v>0.26294337052242062</v>
      </c>
      <c r="Q116" s="508">
        <v>0.31098996082965819</v>
      </c>
      <c r="R116" s="508">
        <v>0.34161302132849647</v>
      </c>
    </row>
    <row r="117" spans="3:24" ht="12" customHeight="1" x14ac:dyDescent="0.2">
      <c r="C117" s="502" t="s">
        <v>81</v>
      </c>
      <c r="D117" s="509">
        <v>0.16649607091276569</v>
      </c>
      <c r="E117" s="509">
        <v>0.23688690858964709</v>
      </c>
      <c r="F117" s="509">
        <v>0.2879334579410317</v>
      </c>
      <c r="G117" s="509">
        <v>0.2039105286116342</v>
      </c>
      <c r="H117" s="509">
        <v>0.12651450852102666</v>
      </c>
      <c r="I117" s="509">
        <v>0.1974478024951006</v>
      </c>
      <c r="J117" s="509">
        <v>0.18339261958927922</v>
      </c>
      <c r="K117" s="509">
        <v>0.20121360354912154</v>
      </c>
      <c r="L117" s="509">
        <v>0.18683117149513584</v>
      </c>
      <c r="M117" s="509">
        <v>0.1710354975741134</v>
      </c>
      <c r="N117" s="509">
        <v>0.10812688464792948</v>
      </c>
      <c r="O117" s="509">
        <v>9.7624046303330547E-2</v>
      </c>
      <c r="P117" s="509">
        <v>0.19398744429645517</v>
      </c>
      <c r="Q117" s="509">
        <v>0.16540061698857991</v>
      </c>
      <c r="R117" s="509">
        <v>0.11655316679872542</v>
      </c>
    </row>
    <row r="118" spans="3:24" ht="12" customHeight="1" x14ac:dyDescent="0.2">
      <c r="C118" s="502" t="s">
        <v>80</v>
      </c>
      <c r="D118" s="508">
        <v>0.13583434426006458</v>
      </c>
      <c r="E118" s="508">
        <v>3.6774546754192491E-2</v>
      </c>
      <c r="F118" s="508">
        <v>0.17404355103246233</v>
      </c>
      <c r="G118" s="508">
        <v>0.17432492491869417</v>
      </c>
      <c r="H118" s="508">
        <v>0.15591175408714655</v>
      </c>
      <c r="I118" s="508">
        <v>0.1082728619566853</v>
      </c>
      <c r="J118" s="508">
        <v>0.24461120987953103</v>
      </c>
      <c r="K118" s="508">
        <v>0.13087326694591367</v>
      </c>
      <c r="L118" s="508">
        <v>0.15095875850301121</v>
      </c>
      <c r="M118" s="508">
        <v>0.18800784413492344</v>
      </c>
      <c r="N118" s="508">
        <v>0.14748962053736539</v>
      </c>
      <c r="O118" s="508">
        <v>0.12498688449411495</v>
      </c>
      <c r="P118" s="508">
        <v>0.11942686774252848</v>
      </c>
      <c r="Q118" s="508">
        <v>0.24068405391715861</v>
      </c>
      <c r="R118" s="508">
        <v>0.24886201793349677</v>
      </c>
    </row>
    <row r="119" spans="3:24" ht="12" customHeight="1" x14ac:dyDescent="0.2">
      <c r="C119" s="502" t="s">
        <v>79</v>
      </c>
      <c r="D119" s="509">
        <v>0.10838095863489688</v>
      </c>
      <c r="E119" s="509">
        <v>4.7437980627243796E-2</v>
      </c>
      <c r="F119" s="509">
        <v>7.0443417724072588E-2</v>
      </c>
      <c r="G119" s="509">
        <v>7.070890642608213E-2</v>
      </c>
      <c r="H119" s="509">
        <v>0.11221172366276792</v>
      </c>
      <c r="I119" s="509">
        <v>5.8659650382984298E-2</v>
      </c>
      <c r="J119" s="509">
        <v>7.909400604826583E-2</v>
      </c>
      <c r="K119" s="509">
        <v>6.6158456028475851E-2</v>
      </c>
      <c r="L119" s="509">
        <v>6.8669515924227847E-2</v>
      </c>
      <c r="M119" s="509">
        <v>8.5916375003465342E-2</v>
      </c>
      <c r="N119" s="509">
        <v>6.6903525952193996E-2</v>
      </c>
      <c r="O119" s="509">
        <v>7.1779951615847062E-2</v>
      </c>
      <c r="P119" s="509">
        <v>8.0568564741667972E-2</v>
      </c>
      <c r="Q119" s="509">
        <v>3.504803005260046E-2</v>
      </c>
      <c r="R119" s="509">
        <v>4.3953724648043008E-2</v>
      </c>
    </row>
    <row r="120" spans="3:24" ht="12" customHeight="1" x14ac:dyDescent="0.2">
      <c r="C120" s="502" t="s">
        <v>78</v>
      </c>
      <c r="D120" s="508">
        <v>5.898982834429476E-2</v>
      </c>
      <c r="E120" s="508">
        <v>0.10945668514697034</v>
      </c>
      <c r="F120" s="508">
        <v>8.1830224863953666E-2</v>
      </c>
      <c r="G120" s="508">
        <v>0.19507114924924279</v>
      </c>
      <c r="H120" s="508">
        <v>9.2643730528769563E-2</v>
      </c>
      <c r="I120" s="508">
        <v>0.1190301502254279</v>
      </c>
      <c r="J120" s="508">
        <v>7.4834397457231347E-2</v>
      </c>
      <c r="K120" s="508">
        <v>5.773653268189196E-2</v>
      </c>
      <c r="L120" s="508">
        <v>0.12124602377271809</v>
      </c>
      <c r="M120" s="508">
        <v>0.13551663369617747</v>
      </c>
      <c r="N120" s="508">
        <v>7.242218506927614E-2</v>
      </c>
      <c r="O120" s="508">
        <v>7.5259037900719555E-2</v>
      </c>
      <c r="P120" s="508">
        <v>0.15993647469584757</v>
      </c>
      <c r="Q120" s="508">
        <v>6.3915790416358129E-2</v>
      </c>
      <c r="R120" s="508">
        <v>8.7226779323987383E-2</v>
      </c>
    </row>
    <row r="121" spans="3:24" ht="12" customHeight="1" x14ac:dyDescent="0.2">
      <c r="C121" s="502" t="s">
        <v>97</v>
      </c>
      <c r="D121" s="509">
        <v>0.19129834415822244</v>
      </c>
      <c r="E121" s="509">
        <v>3.9801955161477623E-2</v>
      </c>
      <c r="F121" s="509">
        <v>0.15785702499839335</v>
      </c>
      <c r="G121" s="509">
        <v>0.15381058382192259</v>
      </c>
      <c r="H121" s="509">
        <v>0.18752080873037624</v>
      </c>
      <c r="I121" s="509">
        <v>8.4835425994010519E-2</v>
      </c>
      <c r="J121" s="509">
        <v>8.8546479108397316E-2</v>
      </c>
      <c r="K121" s="509">
        <v>0.14146751368631735</v>
      </c>
      <c r="L121" s="509">
        <v>9.802984669234624E-2</v>
      </c>
      <c r="M121" s="509">
        <v>0.10626131337191456</v>
      </c>
      <c r="N121" s="509">
        <v>0.23754872193314369</v>
      </c>
      <c r="O121" s="509">
        <v>0.20423731749662602</v>
      </c>
      <c r="P121" s="509">
        <v>9.1792552724370299E-2</v>
      </c>
      <c r="Q121" s="509">
        <v>0.13863275390147825</v>
      </c>
      <c r="R121" s="509">
        <v>0.14160676651402812</v>
      </c>
    </row>
    <row r="122" spans="3:24" ht="12" customHeight="1" x14ac:dyDescent="0.2">
      <c r="C122" s="502" t="s">
        <v>76</v>
      </c>
      <c r="D122" s="508">
        <v>0.11876249172668905</v>
      </c>
      <c r="E122" s="508">
        <v>9.0172688837539677E-2</v>
      </c>
      <c r="F122" s="508">
        <v>4.3320108413789304E-2</v>
      </c>
      <c r="G122" s="508">
        <v>5.7560940342442038E-2</v>
      </c>
      <c r="H122" s="508">
        <v>8.3577261601565728E-2</v>
      </c>
      <c r="I122" s="508">
        <v>4.2350980145157292E-2</v>
      </c>
      <c r="J122" s="508">
        <v>1.2166013328583834E-2</v>
      </c>
      <c r="K122" s="508">
        <v>0.14365994481399513</v>
      </c>
      <c r="L122" s="508">
        <v>0.12738082233869741</v>
      </c>
      <c r="M122" s="508">
        <v>4.4834602571976447E-2</v>
      </c>
      <c r="N122" s="508">
        <v>2.2742273173254557E-2</v>
      </c>
      <c r="O122" s="508">
        <v>1.8729777688250293E-2</v>
      </c>
      <c r="P122" s="508">
        <v>9.134472527670992E-2</v>
      </c>
      <c r="Q122" s="508">
        <v>4.5328793894166386E-2</v>
      </c>
      <c r="R122" s="508">
        <v>2.0184523453222972E-2</v>
      </c>
    </row>
    <row r="123" spans="3:24" ht="12" customHeight="1" x14ac:dyDescent="0.2">
      <c r="C123" s="506" t="s">
        <v>45</v>
      </c>
      <c r="D123" s="226"/>
      <c r="E123" s="226"/>
      <c r="F123" s="226"/>
      <c r="G123" s="226"/>
      <c r="H123" s="226"/>
      <c r="I123" s="226"/>
      <c r="J123" s="226"/>
      <c r="K123" s="226"/>
      <c r="L123" s="226"/>
      <c r="M123" s="226"/>
      <c r="N123" s="226"/>
      <c r="O123" s="226"/>
      <c r="P123" s="226"/>
      <c r="Q123" s="226"/>
      <c r="R123" s="22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AH11"/>
  <sheetViews>
    <sheetView showGridLines="0" workbookViewId="0">
      <selection activeCell="P22" sqref="P22"/>
    </sheetView>
  </sheetViews>
  <sheetFormatPr defaultColWidth="8.7109375" defaultRowHeight="12" customHeight="1" x14ac:dyDescent="0.25"/>
  <cols>
    <col min="1" max="1" width="3.28515625" customWidth="1"/>
    <col min="2" max="2" width="14.42578125" bestFit="1" customWidth="1"/>
    <col min="3" max="15" width="7.42578125" customWidth="1"/>
    <col min="16" max="17" width="7.140625" customWidth="1"/>
    <col min="19" max="19" width="14.42578125" bestFit="1" customWidth="1"/>
    <col min="20" max="33" width="7.28515625" customWidth="1"/>
  </cols>
  <sheetData>
    <row r="5" spans="2:34" ht="12" customHeight="1" x14ac:dyDescent="0.25">
      <c r="C5" s="93" t="s">
        <v>100</v>
      </c>
      <c r="T5" s="93" t="s">
        <v>101</v>
      </c>
    </row>
    <row r="6" spans="2:34" ht="12" customHeight="1" x14ac:dyDescent="0.25">
      <c r="C6" s="160">
        <v>2006</v>
      </c>
      <c r="D6" s="161">
        <v>2007</v>
      </c>
      <c r="E6" s="161">
        <v>2008</v>
      </c>
      <c r="F6" s="161">
        <v>2009</v>
      </c>
      <c r="G6" s="161">
        <v>2010</v>
      </c>
      <c r="H6" s="161">
        <v>2011</v>
      </c>
      <c r="I6" s="161">
        <v>2012</v>
      </c>
      <c r="J6" s="161">
        <v>2013</v>
      </c>
      <c r="K6" s="161">
        <v>2014</v>
      </c>
      <c r="L6" s="161">
        <v>2015</v>
      </c>
      <c r="M6" s="161">
        <v>2016</v>
      </c>
      <c r="N6" s="161">
        <v>2017</v>
      </c>
      <c r="O6" s="161">
        <v>2018</v>
      </c>
      <c r="P6" s="208">
        <v>2019</v>
      </c>
      <c r="Q6" s="367">
        <v>2020</v>
      </c>
      <c r="T6" s="160">
        <v>2006</v>
      </c>
      <c r="U6" s="161">
        <v>2007</v>
      </c>
      <c r="V6" s="161">
        <v>2008</v>
      </c>
      <c r="W6" s="161">
        <v>2009</v>
      </c>
      <c r="X6" s="161">
        <v>2010</v>
      </c>
      <c r="Y6" s="161">
        <v>2011</v>
      </c>
      <c r="Z6" s="161">
        <v>2012</v>
      </c>
      <c r="AA6" s="161">
        <v>2013</v>
      </c>
      <c r="AB6" s="161">
        <v>2014</v>
      </c>
      <c r="AC6" s="161">
        <v>2015</v>
      </c>
      <c r="AD6" s="161">
        <v>2016</v>
      </c>
      <c r="AE6" s="161">
        <v>2017</v>
      </c>
      <c r="AF6" s="161">
        <v>2018</v>
      </c>
      <c r="AG6" s="208">
        <v>2019</v>
      </c>
      <c r="AH6" s="367">
        <v>2020</v>
      </c>
    </row>
    <row r="7" spans="2:34" ht="12" customHeight="1" x14ac:dyDescent="0.25">
      <c r="B7" s="166" t="s">
        <v>102</v>
      </c>
      <c r="C7" s="44">
        <v>218</v>
      </c>
      <c r="D7" s="45">
        <v>252</v>
      </c>
      <c r="E7" s="45">
        <v>164</v>
      </c>
      <c r="F7" s="45">
        <v>82</v>
      </c>
      <c r="G7" s="45">
        <v>218</v>
      </c>
      <c r="H7" s="45">
        <v>238</v>
      </c>
      <c r="I7" s="45">
        <v>295</v>
      </c>
      <c r="J7" s="45">
        <v>242</v>
      </c>
      <c r="K7" s="45">
        <v>304</v>
      </c>
      <c r="L7" s="45">
        <v>338</v>
      </c>
      <c r="M7" s="45">
        <v>307</v>
      </c>
      <c r="N7" s="45">
        <v>339</v>
      </c>
      <c r="O7" s="45">
        <v>337</v>
      </c>
      <c r="P7" s="45">
        <v>345</v>
      </c>
      <c r="Q7" s="46">
        <v>201</v>
      </c>
      <c r="S7" s="407" t="s">
        <v>103</v>
      </c>
      <c r="T7" s="44">
        <v>75</v>
      </c>
      <c r="U7" s="45">
        <v>110</v>
      </c>
      <c r="V7" s="45">
        <v>65</v>
      </c>
      <c r="W7" s="45">
        <v>51</v>
      </c>
      <c r="X7" s="45">
        <v>86</v>
      </c>
      <c r="Y7" s="45">
        <v>93</v>
      </c>
      <c r="Z7" s="45">
        <v>74</v>
      </c>
      <c r="AA7" s="45">
        <v>70</v>
      </c>
      <c r="AB7" s="45">
        <v>43</v>
      </c>
      <c r="AC7" s="45">
        <v>61</v>
      </c>
      <c r="AD7" s="45">
        <v>73</v>
      </c>
      <c r="AE7" s="45">
        <v>67</v>
      </c>
      <c r="AF7" s="45">
        <v>57</v>
      </c>
      <c r="AG7" s="45">
        <v>53</v>
      </c>
      <c r="AH7" s="46">
        <v>34</v>
      </c>
    </row>
    <row r="8" spans="2:34" ht="12" customHeight="1" x14ac:dyDescent="0.25">
      <c r="B8" s="167" t="s">
        <v>104</v>
      </c>
      <c r="C8" s="404">
        <v>984</v>
      </c>
      <c r="D8" s="405">
        <v>1092</v>
      </c>
      <c r="E8" s="405">
        <v>863</v>
      </c>
      <c r="F8" s="405">
        <v>516</v>
      </c>
      <c r="G8" s="405">
        <v>717</v>
      </c>
      <c r="H8" s="405">
        <v>755</v>
      </c>
      <c r="I8" s="405">
        <v>888</v>
      </c>
      <c r="J8" s="405">
        <v>714</v>
      </c>
      <c r="K8" s="405">
        <v>867</v>
      </c>
      <c r="L8" s="405">
        <v>954</v>
      </c>
      <c r="M8" s="405">
        <v>910</v>
      </c>
      <c r="N8" s="405">
        <v>988</v>
      </c>
      <c r="O8" s="405">
        <v>1151</v>
      </c>
      <c r="P8" s="405">
        <v>1068</v>
      </c>
      <c r="Q8" s="406">
        <v>761</v>
      </c>
      <c r="S8" s="408" t="s">
        <v>105</v>
      </c>
      <c r="T8" s="404">
        <v>2697</v>
      </c>
      <c r="U8" s="405">
        <v>3339</v>
      </c>
      <c r="V8" s="405">
        <v>2657</v>
      </c>
      <c r="W8" s="405">
        <v>1820</v>
      </c>
      <c r="X8" s="405">
        <v>2677</v>
      </c>
      <c r="Y8" s="405">
        <v>3007</v>
      </c>
      <c r="Z8" s="405">
        <v>3454</v>
      </c>
      <c r="AA8" s="405">
        <v>3303</v>
      </c>
      <c r="AB8" s="405">
        <v>4162</v>
      </c>
      <c r="AC8" s="405">
        <v>4343</v>
      </c>
      <c r="AD8" s="405">
        <v>4382</v>
      </c>
      <c r="AE8" s="405">
        <v>4800</v>
      </c>
      <c r="AF8" s="405">
        <v>5509</v>
      </c>
      <c r="AG8" s="405">
        <v>5442</v>
      </c>
      <c r="AH8" s="406">
        <v>4300</v>
      </c>
    </row>
    <row r="9" spans="2:34" ht="12" customHeight="1" x14ac:dyDescent="0.25">
      <c r="B9" s="409" t="s">
        <v>106</v>
      </c>
      <c r="C9" s="97">
        <v>0.18136439267886856</v>
      </c>
      <c r="D9" s="98">
        <v>0.1875</v>
      </c>
      <c r="E9" s="98">
        <v>0.15968841285296981</v>
      </c>
      <c r="F9" s="98">
        <v>0.13712374581939799</v>
      </c>
      <c r="G9" s="98">
        <v>0.23315508021390374</v>
      </c>
      <c r="H9" s="98">
        <v>0.23967774420946628</v>
      </c>
      <c r="I9" s="98">
        <v>0.24936601859678784</v>
      </c>
      <c r="J9" s="98">
        <v>0.25313807531380755</v>
      </c>
      <c r="K9" s="98">
        <v>0.25960717335610589</v>
      </c>
      <c r="L9" s="98">
        <v>0.26160990712074306</v>
      </c>
      <c r="M9" s="98">
        <v>0.25225965488907148</v>
      </c>
      <c r="N9" s="98">
        <v>0.25546345139412208</v>
      </c>
      <c r="O9" s="98">
        <v>0.22647849462365591</v>
      </c>
      <c r="P9" s="98">
        <v>0.24416135881104034</v>
      </c>
      <c r="Q9" s="99">
        <v>0.20893970893970895</v>
      </c>
      <c r="S9" s="410" t="s">
        <v>107</v>
      </c>
      <c r="T9" s="97">
        <f>T7/SUM(T7:T8)</f>
        <v>2.7056277056277056E-2</v>
      </c>
      <c r="U9" s="98">
        <f t="shared" ref="U9:AH9" si="0">U7/SUM(U7:U8)</f>
        <v>3.1893302406494635E-2</v>
      </c>
      <c r="V9" s="98">
        <f t="shared" si="0"/>
        <v>2.3879500367376929E-2</v>
      </c>
      <c r="W9" s="98">
        <f t="shared" si="0"/>
        <v>2.7258150721539285E-2</v>
      </c>
      <c r="X9" s="98">
        <f t="shared" si="0"/>
        <v>3.1125588128845458E-2</v>
      </c>
      <c r="Y9" s="98">
        <f t="shared" si="0"/>
        <v>0.03</v>
      </c>
      <c r="Z9" s="98">
        <f t="shared" si="0"/>
        <v>2.0975056689342405E-2</v>
      </c>
      <c r="AA9" s="98">
        <f t="shared" si="0"/>
        <v>2.0753038837829824E-2</v>
      </c>
      <c r="AB9" s="98">
        <f t="shared" si="0"/>
        <v>1.0225921521997621E-2</v>
      </c>
      <c r="AC9" s="98">
        <f t="shared" si="0"/>
        <v>1.3851044504995459E-2</v>
      </c>
      <c r="AD9" s="98">
        <f t="shared" si="0"/>
        <v>1.638608305274972E-2</v>
      </c>
      <c r="AE9" s="98">
        <f t="shared" si="0"/>
        <v>1.3766180398602836E-2</v>
      </c>
      <c r="AF9" s="98">
        <f t="shared" si="0"/>
        <v>1.0240747394897592E-2</v>
      </c>
      <c r="AG9" s="98">
        <f t="shared" si="0"/>
        <v>9.645131938125568E-3</v>
      </c>
      <c r="AH9" s="99">
        <f t="shared" si="0"/>
        <v>7.8449469312413481E-3</v>
      </c>
    </row>
    <row r="10" spans="2:34" ht="12" customHeight="1" x14ac:dyDescent="0.25">
      <c r="B10" s="155" t="s">
        <v>45</v>
      </c>
      <c r="S10" s="155" t="s">
        <v>45</v>
      </c>
    </row>
    <row r="11" spans="2:34" ht="12" customHeight="1" x14ac:dyDescent="0.25">
      <c r="B11" s="155" t="s">
        <v>108</v>
      </c>
      <c r="S11" s="151"/>
    </row>
  </sheetData>
  <pageMargins left="0.7" right="0.7" top="0.75" bottom="0.75" header="0.3" footer="0.3"/>
  <pageSetup orientation="portrait" horizontalDpi="0" verticalDpi="0" r:id="rId1"/>
  <ignoredErrors>
    <ignoredError sqref="T9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32DCC469782642A7C467A7E8C90EDC" ma:contentTypeVersion="26" ma:contentTypeDescription="Create a new document." ma:contentTypeScope="" ma:versionID="fac4818fed4c7ef0cb5f8cc29f289d95">
  <xsd:schema xmlns:xsd="http://www.w3.org/2001/XMLSchema" xmlns:xs="http://www.w3.org/2001/XMLSchema" xmlns:p="http://schemas.microsoft.com/office/2006/metadata/properties" xmlns:ns1="http://schemas.microsoft.com/sharepoint/v3" xmlns:ns2="c138de4b-f645-43cb-b0f4-dfdec93c4c8c" xmlns:ns3="87a66205-5586-4eb0-817d-b8ecccfff3a2" targetNamespace="http://schemas.microsoft.com/office/2006/metadata/properties" ma:root="true" ma:fieldsID="116472cd96e3942ef8b3bac4ac8643f9" ns1:_="" ns2:_="" ns3:_="">
    <xsd:import namespace="http://schemas.microsoft.com/sharepoint/v3"/>
    <xsd:import namespace="c138de4b-f645-43cb-b0f4-dfdec93c4c8c"/>
    <xsd:import namespace="87a66205-5586-4eb0-817d-b8ecccfff3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38de4b-f645-43cb-b0f4-dfdec93c4c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6" nillable="true" ma:displayName="Tags" ma:internalName="MediaServiceAutoTags" ma:readOnly="true">
      <xsd:simpleType>
        <xsd:restriction base="dms:Text"/>
      </xsd:simpleType>
    </xsd:element>
    <xsd:element name="MediaServiceOCR" ma:index="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66205-5586-4eb0-817d-b8ecccfff3a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53446D-731D-4B35-8049-44C5C392ED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17F1CF-3D15-4753-B034-0E955D22DA0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27C87495-BE53-4781-AE50-0F9ABA1924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138de4b-f645-43cb-b0f4-dfdec93c4c8c"/>
    <ds:schemaRef ds:uri="87a66205-5586-4eb0-817d-b8ecccfff3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Table of Contents</vt:lpstr>
      <vt:lpstr>Deal Flow</vt:lpstr>
      <vt:lpstr>Deal Flow ($) by Size</vt:lpstr>
      <vt:lpstr>Deal Flow (#) by Size</vt:lpstr>
      <vt:lpstr>Deals by Region</vt:lpstr>
      <vt:lpstr>Add-Ons</vt:lpstr>
      <vt:lpstr>Carveouts and Divestitures</vt:lpstr>
      <vt:lpstr>SBO and P2P % of Buyout</vt:lpstr>
      <vt:lpstr>Deals by Type</vt:lpstr>
      <vt:lpstr>Deals ($) by Sector</vt:lpstr>
      <vt:lpstr>Deals (#) by Sector</vt:lpstr>
      <vt:lpstr>Buyout Multiples</vt:lpstr>
      <vt:lpstr>Multiples by Size Bucket</vt:lpstr>
      <vt:lpstr>Exit Flow</vt:lpstr>
      <vt:lpstr>Exits ($) by Size</vt:lpstr>
      <vt:lpstr>Exits (#) by Size</vt:lpstr>
      <vt:lpstr>Exits ($) by Region</vt:lpstr>
      <vt:lpstr>Exits (#) by Region</vt:lpstr>
      <vt:lpstr>Exits ($) by Sector</vt:lpstr>
      <vt:lpstr>Exits (#) by Sector</vt:lpstr>
      <vt:lpstr>Exits ($) by Type</vt:lpstr>
      <vt:lpstr>Exits (#) by Type</vt:lpstr>
      <vt:lpstr>Median Exit Size x Year</vt:lpstr>
      <vt:lpstr>Acquisitions</vt:lpstr>
      <vt:lpstr>Sponsor</vt:lpstr>
      <vt:lpstr>Public Listings</vt:lpstr>
      <vt:lpstr>Investments v. Exits</vt:lpstr>
      <vt:lpstr>Fundraising</vt:lpstr>
      <vt:lpstr>Fundraising by Size</vt:lpstr>
      <vt:lpstr>Fundraising Closing Time</vt:lpstr>
      <vt:lpstr>Fundraising Avg Size</vt:lpstr>
      <vt:lpstr>First-time Funds</vt:lpstr>
      <vt:lpstr>Fundraising by Type</vt:lpstr>
      <vt:lpstr>Mega-Deal Activity</vt:lpstr>
      <vt:lpstr>Software Deal Activity</vt:lpstr>
      <vt:lpstr>SPAC Fundraising</vt:lpstr>
      <vt:lpstr>PE Hold Times</vt:lpstr>
      <vt:lpstr>Tech-Focused Fundraising</vt:lpstr>
      <vt:lpstr>Overhang by Age Bucket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Darren Klees</dc:creator>
  <cp:keywords/>
  <dc:description/>
  <cp:lastModifiedBy>David Hartman</cp:lastModifiedBy>
  <cp:revision/>
  <dcterms:created xsi:type="dcterms:W3CDTF">2017-10-11T17:39:27Z</dcterms:created>
  <dcterms:modified xsi:type="dcterms:W3CDTF">2021-01-12T18:52:02Z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0x010100F032DCC469782642A7C467A7E8C90EDC</vt:lpwstr>
  </property>
</Properties>
</file>