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pal\git\IEC\data\"/>
    </mc:Choice>
  </mc:AlternateContent>
  <xr:revisionPtr revIDLastSave="0" documentId="13_ncr:1_{9F8CD5BE-2CDE-4AB4-AC59-3E5E2406F82B}" xr6:coauthVersionLast="45" xr6:coauthVersionMax="45" xr10:uidLastSave="{00000000-0000-0000-0000-000000000000}"/>
  <bookViews>
    <workbookView xWindow="-110" yWindow="-110" windowWidth="19420" windowHeight="10420" activeTab="2" xr2:uid="{819B5BF6-E774-48D1-9F80-98359192DFB7}"/>
  </bookViews>
  <sheets>
    <sheet name="README" sheetId="4" r:id="rId1"/>
    <sheet name="Ratio" sheetId="1" r:id="rId2"/>
    <sheet name="Radius" sheetId="2" r:id="rId3"/>
    <sheet name="Potential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0" i="2" l="1"/>
  <c r="C16" i="1"/>
  <c r="C17" i="1"/>
  <c r="C18" i="1"/>
  <c r="C19" i="1"/>
  <c r="C20" i="1"/>
  <c r="C21" i="1"/>
  <c r="C22" i="1"/>
  <c r="C23" i="1"/>
  <c r="C24" i="1"/>
  <c r="C15" i="1"/>
  <c r="C6" i="1"/>
  <c r="D6" i="1" s="1"/>
  <c r="C16" i="2"/>
  <c r="C17" i="2"/>
  <c r="C18" i="2"/>
  <c r="C19" i="2"/>
  <c r="C15" i="2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5" i="3"/>
  <c r="E6" i="2"/>
  <c r="E7" i="2"/>
  <c r="E8" i="2"/>
  <c r="E9" i="2"/>
  <c r="E10" i="2"/>
  <c r="E11" i="2"/>
  <c r="E12" i="2"/>
  <c r="E13" i="2"/>
  <c r="E14" i="2"/>
  <c r="E5" i="2"/>
  <c r="D7" i="1"/>
  <c r="D8" i="1"/>
  <c r="D9" i="1"/>
  <c r="D5" i="1"/>
  <c r="C14" i="1"/>
  <c r="D14" i="1" s="1"/>
  <c r="C13" i="1"/>
  <c r="D13" i="1" s="1"/>
  <c r="C12" i="1"/>
  <c r="D12" i="1" s="1"/>
  <c r="C11" i="1"/>
  <c r="D11" i="1" s="1"/>
  <c r="C10" i="1"/>
  <c r="D10" i="1" s="1"/>
</calcChain>
</file>

<file path=xl/sharedStrings.xml><?xml version="1.0" encoding="utf-8"?>
<sst xmlns="http://schemas.openxmlformats.org/spreadsheetml/2006/main" count="30" uniqueCount="14">
  <si>
    <t>Potential (keV)</t>
  </si>
  <si>
    <t>Simulation Version:</t>
  </si>
  <si>
    <t>Kaylin Gopal</t>
  </si>
  <si>
    <t>Run #</t>
  </si>
  <si>
    <t>Cathode Radius (m)</t>
  </si>
  <si>
    <t>Anode Radius (m)</t>
  </si>
  <si>
    <t>Grid Ratio</t>
  </si>
  <si>
    <t>Particle in Cell Simulation for IEC Parameters</t>
  </si>
  <si>
    <t>Simulation Type:</t>
  </si>
  <si>
    <t>Radius</t>
  </si>
  <si>
    <t>Ran By</t>
  </si>
  <si>
    <t>Ran By:</t>
  </si>
  <si>
    <t>Potential</t>
  </si>
  <si>
    <t>Grid Ratio formula: anode/cathode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</si>
</sst>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7" formatCode="0.000"/>
    <numFmt numFmtId="168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2" borderId="0" xfId="0" applyFill="1"/>
    <xf numFmtId="167" fontId="0" fillId="0" borderId="0" xfId="0" applyNumberFormat="1"/>
    <xf numFmtId="168" fontId="0" fillId="0" borderId="0" xfId="0" applyNumberFormat="1"/>
    <xf numFmtId="167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C4D80-85D6-49CC-8EBB-6D1A9630A442}">
  <dimension ref="A1:F2"/>
  <sheetViews>
    <sheetView workbookViewId="0">
      <selection activeCell="C6" sqref="C6"/>
    </sheetView>
  </sheetViews>
  <sheetFormatPr defaultRowHeight="14.5" x14ac:dyDescent="0.35"/>
  <sheetData>
    <row r="1" spans="1:6" x14ac:dyDescent="0.35">
      <c r="A1" s="5" t="s">
        <v>7</v>
      </c>
      <c r="B1" s="5"/>
      <c r="C1" s="5"/>
      <c r="D1" s="5"/>
      <c r="E1" s="5"/>
      <c r="F1" s="5"/>
    </row>
    <row r="2" spans="1:6" x14ac:dyDescent="0.35">
      <c r="A2" s="3" t="s">
        <v>1</v>
      </c>
      <c r="B2" s="1">
        <v>1</v>
      </c>
    </row>
  </sheetData>
  <mergeCells count="1">
    <mergeCell ref="A1:F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1C7B7-AB79-4490-B217-5BEB414DB06B}">
  <dimension ref="A1:E24"/>
  <sheetViews>
    <sheetView topLeftCell="A7" workbookViewId="0">
      <selection activeCell="C15" sqref="C15:C24"/>
    </sheetView>
  </sheetViews>
  <sheetFormatPr defaultRowHeight="14.5" x14ac:dyDescent="0.35"/>
  <cols>
    <col min="1" max="1" width="17.26953125" bestFit="1" customWidth="1"/>
    <col min="2" max="2" width="13.453125" bestFit="1" customWidth="1"/>
    <col min="3" max="3" width="13" bestFit="1" customWidth="1"/>
    <col min="4" max="5" width="17.36328125" bestFit="1" customWidth="1"/>
    <col min="6" max="6" width="15.7265625" bestFit="1" customWidth="1"/>
  </cols>
  <sheetData>
    <row r="1" spans="1:5" x14ac:dyDescent="0.35">
      <c r="A1" t="s">
        <v>8</v>
      </c>
      <c r="B1" t="s">
        <v>9</v>
      </c>
    </row>
    <row r="2" spans="1:5" x14ac:dyDescent="0.35">
      <c r="A2" s="3" t="s">
        <v>10</v>
      </c>
      <c r="B2" t="s">
        <v>2</v>
      </c>
    </row>
    <row r="4" spans="1:5" x14ac:dyDescent="0.35">
      <c r="A4" s="4" t="s">
        <v>3</v>
      </c>
      <c r="B4" s="3" t="s">
        <v>0</v>
      </c>
      <c r="C4" s="4" t="s">
        <v>6</v>
      </c>
      <c r="D4" s="3" t="s">
        <v>4</v>
      </c>
      <c r="E4" s="3" t="s">
        <v>5</v>
      </c>
    </row>
    <row r="5" spans="1:5" x14ac:dyDescent="0.35">
      <c r="A5" s="2">
        <v>1</v>
      </c>
      <c r="B5">
        <v>-100</v>
      </c>
      <c r="C5" s="8">
        <v>0.9</v>
      </c>
      <c r="D5" s="8">
        <f>E5*C5</f>
        <v>7.6500000000000012E-2</v>
      </c>
      <c r="E5" s="7">
        <v>8.5000000000000006E-2</v>
      </c>
    </row>
    <row r="6" spans="1:5" x14ac:dyDescent="0.35">
      <c r="A6" s="2">
        <v>2</v>
      </c>
      <c r="B6">
        <v>-100</v>
      </c>
      <c r="C6" s="8">
        <f>10/17</f>
        <v>0.58823529411764708</v>
      </c>
      <c r="D6" s="8">
        <f t="shared" ref="D6:D14" si="0">E6*C6</f>
        <v>0.05</v>
      </c>
      <c r="E6" s="7">
        <v>8.5000000000000006E-2</v>
      </c>
    </row>
    <row r="7" spans="1:5" x14ac:dyDescent="0.35">
      <c r="A7" s="2">
        <v>3</v>
      </c>
      <c r="B7">
        <v>-100</v>
      </c>
      <c r="C7" s="8">
        <v>0.8</v>
      </c>
      <c r="D7" s="8">
        <f t="shared" si="0"/>
        <v>6.8000000000000005E-2</v>
      </c>
      <c r="E7" s="7">
        <v>8.5000000000000006E-2</v>
      </c>
    </row>
    <row r="8" spans="1:5" x14ac:dyDescent="0.35">
      <c r="A8" s="2">
        <v>4</v>
      </c>
      <c r="B8">
        <v>-100</v>
      </c>
      <c r="C8" s="8">
        <v>0.5</v>
      </c>
      <c r="D8" s="8">
        <f t="shared" si="0"/>
        <v>4.2500000000000003E-2</v>
      </c>
      <c r="E8" s="7">
        <v>8.5000000000000006E-2</v>
      </c>
    </row>
    <row r="9" spans="1:5" x14ac:dyDescent="0.35">
      <c r="A9" s="2">
        <v>5</v>
      </c>
      <c r="B9">
        <v>-100</v>
      </c>
      <c r="C9" s="8">
        <v>0.1</v>
      </c>
      <c r="D9" s="8">
        <f t="shared" si="0"/>
        <v>8.5000000000000006E-3</v>
      </c>
      <c r="E9" s="7">
        <v>8.5000000000000006E-2</v>
      </c>
    </row>
    <row r="10" spans="1:5" x14ac:dyDescent="0.35">
      <c r="A10" s="2">
        <v>6</v>
      </c>
      <c r="B10">
        <v>-100</v>
      </c>
      <c r="C10" s="8">
        <f>1/3</f>
        <v>0.33333333333333331</v>
      </c>
      <c r="D10" s="8">
        <f t="shared" si="0"/>
        <v>2.8333333333333335E-2</v>
      </c>
      <c r="E10" s="7">
        <v>8.5000000000000006E-2</v>
      </c>
    </row>
    <row r="11" spans="1:5" x14ac:dyDescent="0.35">
      <c r="A11" s="2">
        <v>7</v>
      </c>
      <c r="B11">
        <v>-100</v>
      </c>
      <c r="C11" s="8">
        <f>3/4</f>
        <v>0.75</v>
      </c>
      <c r="D11" s="8">
        <f t="shared" si="0"/>
        <v>6.3750000000000001E-2</v>
      </c>
      <c r="E11" s="7">
        <v>8.5000000000000006E-2</v>
      </c>
    </row>
    <row r="12" spans="1:5" x14ac:dyDescent="0.35">
      <c r="A12" s="2">
        <v>8</v>
      </c>
      <c r="B12">
        <v>-100</v>
      </c>
      <c r="C12" s="8">
        <f>3/7</f>
        <v>0.42857142857142855</v>
      </c>
      <c r="D12" s="8">
        <f t="shared" si="0"/>
        <v>3.6428571428571428E-2</v>
      </c>
      <c r="E12" s="7">
        <v>8.5000000000000006E-2</v>
      </c>
    </row>
    <row r="13" spans="1:5" x14ac:dyDescent="0.35">
      <c r="A13" s="2">
        <v>9</v>
      </c>
      <c r="B13">
        <v>-100</v>
      </c>
      <c r="C13" s="8">
        <f>0.2</f>
        <v>0.2</v>
      </c>
      <c r="D13" s="8">
        <f t="shared" si="0"/>
        <v>1.7000000000000001E-2</v>
      </c>
      <c r="E13" s="7">
        <v>8.5000000000000006E-2</v>
      </c>
    </row>
    <row r="14" spans="1:5" x14ac:dyDescent="0.35">
      <c r="A14" s="2">
        <v>10</v>
      </c>
      <c r="B14">
        <v>-100</v>
      </c>
      <c r="C14" s="8">
        <f>0.95</f>
        <v>0.95</v>
      </c>
      <c r="D14" s="8">
        <f t="shared" si="0"/>
        <v>8.0750000000000002E-2</v>
      </c>
      <c r="E14" s="7">
        <v>8.5000000000000006E-2</v>
      </c>
    </row>
    <row r="15" spans="1:5" x14ac:dyDescent="0.35">
      <c r="A15" s="2">
        <v>11</v>
      </c>
      <c r="B15">
        <v>-100</v>
      </c>
      <c r="C15" s="8">
        <f>D15/E15</f>
        <v>0.3529411764705882</v>
      </c>
      <c r="D15" s="8">
        <v>0.03</v>
      </c>
      <c r="E15" s="7">
        <v>8.5000000000000006E-2</v>
      </c>
    </row>
    <row r="16" spans="1:5" x14ac:dyDescent="0.35">
      <c r="A16" s="2">
        <v>12</v>
      </c>
      <c r="B16">
        <v>-100</v>
      </c>
      <c r="C16" s="8">
        <f t="shared" ref="C16:C24" si="1">D16/E16</f>
        <v>0.41176470588235298</v>
      </c>
      <c r="D16" s="8">
        <v>3.5000000000000003E-2</v>
      </c>
      <c r="E16" s="7">
        <v>8.5000000000000006E-2</v>
      </c>
    </row>
    <row r="17" spans="1:5" x14ac:dyDescent="0.35">
      <c r="A17" s="2">
        <v>13</v>
      </c>
      <c r="B17">
        <v>-100</v>
      </c>
      <c r="C17" s="8">
        <f t="shared" si="1"/>
        <v>0.52941176470588225</v>
      </c>
      <c r="D17" s="8">
        <v>4.4999999999999998E-2</v>
      </c>
      <c r="E17" s="7">
        <v>8.5000000000000006E-2</v>
      </c>
    </row>
    <row r="18" spans="1:5" x14ac:dyDescent="0.35">
      <c r="A18" s="2">
        <v>14</v>
      </c>
      <c r="B18">
        <v>-100</v>
      </c>
      <c r="C18" s="8">
        <f t="shared" si="1"/>
        <v>0.64705882352941169</v>
      </c>
      <c r="D18" s="8">
        <v>5.5E-2</v>
      </c>
      <c r="E18" s="7">
        <v>8.5000000000000006E-2</v>
      </c>
    </row>
    <row r="19" spans="1:5" x14ac:dyDescent="0.35">
      <c r="A19" s="2">
        <v>15</v>
      </c>
      <c r="B19">
        <v>-100</v>
      </c>
      <c r="C19" s="8">
        <f t="shared" si="1"/>
        <v>0.70588235294117641</v>
      </c>
      <c r="D19" s="8">
        <v>0.06</v>
      </c>
      <c r="E19" s="7">
        <v>8.5000000000000006E-2</v>
      </c>
    </row>
    <row r="20" spans="1:5" x14ac:dyDescent="0.35">
      <c r="A20" s="2">
        <v>16</v>
      </c>
      <c r="B20">
        <v>-100</v>
      </c>
      <c r="C20" s="8">
        <f t="shared" si="1"/>
        <v>9.4117647058823528E-2</v>
      </c>
      <c r="D20" s="8">
        <v>8.0000000000000002E-3</v>
      </c>
      <c r="E20" s="7">
        <v>8.5000000000000006E-2</v>
      </c>
    </row>
    <row r="21" spans="1:5" x14ac:dyDescent="0.35">
      <c r="A21" s="2">
        <v>17</v>
      </c>
      <c r="B21">
        <v>-100</v>
      </c>
      <c r="C21" s="8">
        <f t="shared" si="1"/>
        <v>8.2352941176470587E-2</v>
      </c>
      <c r="D21" s="8">
        <v>7.0000000000000001E-3</v>
      </c>
      <c r="E21" s="7">
        <v>8.5000000000000006E-2</v>
      </c>
    </row>
    <row r="22" spans="1:5" x14ac:dyDescent="0.35">
      <c r="A22" s="2">
        <v>18</v>
      </c>
      <c r="B22">
        <v>-100</v>
      </c>
      <c r="C22" s="8">
        <f t="shared" si="1"/>
        <v>0.29411764705882354</v>
      </c>
      <c r="D22" s="8">
        <v>2.5000000000000001E-2</v>
      </c>
      <c r="E22" s="7">
        <v>8.5000000000000006E-2</v>
      </c>
    </row>
    <row r="23" spans="1:5" x14ac:dyDescent="0.35">
      <c r="A23" s="2">
        <v>19</v>
      </c>
      <c r="B23">
        <v>-100</v>
      </c>
      <c r="C23" s="8">
        <f t="shared" si="1"/>
        <v>0.27058823529411763</v>
      </c>
      <c r="D23" s="8">
        <v>2.3E-2</v>
      </c>
      <c r="E23" s="7">
        <v>8.5000000000000006E-2</v>
      </c>
    </row>
    <row r="24" spans="1:5" x14ac:dyDescent="0.35">
      <c r="A24" s="2">
        <v>20</v>
      </c>
      <c r="B24">
        <v>-100</v>
      </c>
      <c r="C24" s="8">
        <f t="shared" si="1"/>
        <v>8.8235294117647051E-2</v>
      </c>
      <c r="D24" s="8">
        <v>7.4999999999999997E-3</v>
      </c>
      <c r="E24" s="7">
        <v>8.5000000000000006E-2</v>
      </c>
    </row>
  </sheetData>
  <pageMargins left="0.7" right="0.7" top="0.75" bottom="0.75" header="0.3" footer="0.3"/>
  <pageSetup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03A77-20D2-433E-AA5D-26DCBF3938CB}">
  <dimension ref="A1:G24"/>
  <sheetViews>
    <sheetView tabSelected="1" topLeftCell="A4" workbookViewId="0">
      <selection activeCell="M16" sqref="M16"/>
    </sheetView>
  </sheetViews>
  <sheetFormatPr defaultRowHeight="14.5" x14ac:dyDescent="0.35"/>
  <cols>
    <col min="1" max="1" width="14.7265625" bestFit="1" customWidth="1"/>
    <col min="2" max="2" width="13.453125" bestFit="1" customWidth="1"/>
    <col min="3" max="3" width="9.1796875" bestFit="1" customWidth="1"/>
    <col min="4" max="4" width="17.453125" bestFit="1" customWidth="1"/>
    <col min="5" max="5" width="15.7265625" bestFit="1" customWidth="1"/>
    <col min="7" max="7" width="30.453125" bestFit="1" customWidth="1"/>
  </cols>
  <sheetData>
    <row r="1" spans="1:7" x14ac:dyDescent="0.35">
      <c r="A1" t="s">
        <v>8</v>
      </c>
      <c r="B1" t="s">
        <v>9</v>
      </c>
    </row>
    <row r="2" spans="1:7" x14ac:dyDescent="0.35">
      <c r="A2" t="s">
        <v>11</v>
      </c>
      <c r="B2" t="s">
        <v>2</v>
      </c>
    </row>
    <row r="4" spans="1:7" x14ac:dyDescent="0.35">
      <c r="A4" s="4" t="s">
        <v>3</v>
      </c>
      <c r="B4" s="3" t="s">
        <v>0</v>
      </c>
      <c r="C4" s="4" t="s">
        <v>6</v>
      </c>
      <c r="D4" s="3" t="s">
        <v>4</v>
      </c>
      <c r="E4" s="3" t="s">
        <v>5</v>
      </c>
    </row>
    <row r="5" spans="1:7" x14ac:dyDescent="0.35">
      <c r="A5" s="2">
        <v>1</v>
      </c>
      <c r="B5">
        <v>-100</v>
      </c>
      <c r="C5" s="9">
        <v>1.7</v>
      </c>
      <c r="D5">
        <v>0.05</v>
      </c>
      <c r="E5" s="7">
        <f>D5*C5</f>
        <v>8.5000000000000006E-2</v>
      </c>
      <c r="G5" s="6" t="s">
        <v>13</v>
      </c>
    </row>
    <row r="6" spans="1:7" x14ac:dyDescent="0.35">
      <c r="A6" s="2">
        <v>2</v>
      </c>
      <c r="B6">
        <v>-100</v>
      </c>
      <c r="C6" s="9">
        <v>1.2</v>
      </c>
      <c r="D6">
        <v>0.05</v>
      </c>
      <c r="E6" s="7">
        <f t="shared" ref="E6:E14" si="0">D6*C6</f>
        <v>0.06</v>
      </c>
    </row>
    <row r="7" spans="1:7" x14ac:dyDescent="0.35">
      <c r="A7" s="2">
        <v>3</v>
      </c>
      <c r="B7">
        <v>-100</v>
      </c>
      <c r="C7" s="9">
        <v>2</v>
      </c>
      <c r="D7">
        <v>0.05</v>
      </c>
      <c r="E7" s="7">
        <f t="shared" si="0"/>
        <v>0.1</v>
      </c>
    </row>
    <row r="8" spans="1:7" x14ac:dyDescent="0.35">
      <c r="A8" s="2">
        <v>4</v>
      </c>
      <c r="B8">
        <v>-100</v>
      </c>
      <c r="C8" s="9">
        <v>2.5</v>
      </c>
      <c r="D8">
        <v>0.05</v>
      </c>
      <c r="E8" s="7">
        <f t="shared" si="0"/>
        <v>0.125</v>
      </c>
    </row>
    <row r="9" spans="1:7" x14ac:dyDescent="0.35">
      <c r="A9" s="2">
        <v>5</v>
      </c>
      <c r="B9">
        <v>-100</v>
      </c>
      <c r="C9" s="9">
        <v>3</v>
      </c>
      <c r="D9">
        <v>0.05</v>
      </c>
      <c r="E9" s="7">
        <f t="shared" si="0"/>
        <v>0.15000000000000002</v>
      </c>
    </row>
    <row r="10" spans="1:7" x14ac:dyDescent="0.35">
      <c r="A10" s="2">
        <v>6</v>
      </c>
      <c r="B10">
        <v>-100</v>
      </c>
      <c r="C10" s="9">
        <v>3.5</v>
      </c>
      <c r="D10">
        <v>0.05</v>
      </c>
      <c r="E10" s="7">
        <f t="shared" si="0"/>
        <v>0.17500000000000002</v>
      </c>
    </row>
    <row r="11" spans="1:7" x14ac:dyDescent="0.35">
      <c r="A11" s="2">
        <v>7</v>
      </c>
      <c r="B11">
        <v>-100</v>
      </c>
      <c r="C11" s="9">
        <v>2.2000000000000002</v>
      </c>
      <c r="D11">
        <v>0.05</v>
      </c>
      <c r="E11" s="7">
        <f t="shared" si="0"/>
        <v>0.11000000000000001</v>
      </c>
    </row>
    <row r="12" spans="1:7" x14ac:dyDescent="0.35">
      <c r="A12" s="2">
        <v>8</v>
      </c>
      <c r="B12">
        <v>-100</v>
      </c>
      <c r="C12" s="9">
        <v>2.8</v>
      </c>
      <c r="D12">
        <v>0.05</v>
      </c>
      <c r="E12" s="7">
        <f t="shared" si="0"/>
        <v>0.13999999999999999</v>
      </c>
    </row>
    <row r="13" spans="1:7" x14ac:dyDescent="0.35">
      <c r="A13" s="2">
        <v>9</v>
      </c>
      <c r="B13">
        <v>-100</v>
      </c>
      <c r="C13" s="9">
        <v>1.5</v>
      </c>
      <c r="D13">
        <v>0.05</v>
      </c>
      <c r="E13" s="7">
        <f t="shared" si="0"/>
        <v>7.5000000000000011E-2</v>
      </c>
    </row>
    <row r="14" spans="1:7" x14ac:dyDescent="0.35">
      <c r="A14" s="2">
        <v>10</v>
      </c>
      <c r="B14">
        <v>-100</v>
      </c>
      <c r="C14" s="9">
        <v>3.2</v>
      </c>
      <c r="D14">
        <v>0.05</v>
      </c>
      <c r="E14" s="7">
        <f t="shared" si="0"/>
        <v>0.16000000000000003</v>
      </c>
    </row>
    <row r="15" spans="1:7" x14ac:dyDescent="0.35">
      <c r="A15" s="2">
        <v>11</v>
      </c>
      <c r="B15">
        <v>-100</v>
      </c>
      <c r="C15" s="9">
        <f>E15/D15</f>
        <v>1.4000000000000001</v>
      </c>
      <c r="D15">
        <v>0.05</v>
      </c>
      <c r="E15" s="7">
        <v>7.0000000000000007E-2</v>
      </c>
    </row>
    <row r="16" spans="1:7" x14ac:dyDescent="0.35">
      <c r="A16" s="2">
        <v>12</v>
      </c>
      <c r="B16">
        <v>-100</v>
      </c>
      <c r="C16" s="9">
        <f t="shared" ref="C16:C20" si="1">E16/D16</f>
        <v>1.5999999999999999</v>
      </c>
      <c r="D16">
        <v>0.05</v>
      </c>
      <c r="E16" s="7">
        <v>0.08</v>
      </c>
    </row>
    <row r="17" spans="1:5" x14ac:dyDescent="0.35">
      <c r="A17" s="2">
        <v>13</v>
      </c>
      <c r="B17">
        <v>-100</v>
      </c>
      <c r="C17" s="9">
        <f t="shared" si="1"/>
        <v>1.7999999999999998</v>
      </c>
      <c r="D17">
        <v>0.05</v>
      </c>
      <c r="E17" s="7">
        <v>0.09</v>
      </c>
    </row>
    <row r="18" spans="1:5" x14ac:dyDescent="0.35">
      <c r="A18" s="2">
        <v>14</v>
      </c>
      <c r="B18">
        <v>-100</v>
      </c>
      <c r="C18" s="9">
        <f t="shared" si="1"/>
        <v>2.2999999999999998</v>
      </c>
      <c r="D18">
        <v>0.05</v>
      </c>
      <c r="E18" s="7">
        <v>0.115</v>
      </c>
    </row>
    <row r="19" spans="1:5" x14ac:dyDescent="0.35">
      <c r="A19" s="2">
        <v>15</v>
      </c>
      <c r="B19">
        <v>-100</v>
      </c>
      <c r="C19" s="9">
        <f t="shared" si="1"/>
        <v>2.0999999999999996</v>
      </c>
      <c r="D19">
        <v>0.05</v>
      </c>
      <c r="E19" s="7">
        <v>0.105</v>
      </c>
    </row>
    <row r="20" spans="1:5" x14ac:dyDescent="0.35">
      <c r="A20" s="2">
        <v>16</v>
      </c>
      <c r="B20">
        <v>-100</v>
      </c>
      <c r="C20" s="9">
        <f t="shared" si="1"/>
        <v>2.4</v>
      </c>
      <c r="D20">
        <v>0.05</v>
      </c>
      <c r="E20" s="7">
        <v>0.12</v>
      </c>
    </row>
    <row r="21" spans="1:5" x14ac:dyDescent="0.35">
      <c r="A21" s="2">
        <v>17</v>
      </c>
      <c r="B21">
        <v>-100</v>
      </c>
      <c r="D21">
        <v>0.05</v>
      </c>
    </row>
    <row r="22" spans="1:5" x14ac:dyDescent="0.35">
      <c r="A22" s="2">
        <v>18</v>
      </c>
      <c r="B22">
        <v>-100</v>
      </c>
      <c r="D22">
        <v>0.05</v>
      </c>
    </row>
    <row r="23" spans="1:5" x14ac:dyDescent="0.35">
      <c r="A23" s="2">
        <v>19</v>
      </c>
      <c r="B23">
        <v>-100</v>
      </c>
      <c r="D23">
        <v>0.05</v>
      </c>
    </row>
    <row r="24" spans="1:5" x14ac:dyDescent="0.35">
      <c r="A24" s="2">
        <v>20</v>
      </c>
      <c r="B24">
        <v>-100</v>
      </c>
      <c r="D24">
        <v>0.05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FDD7DF-25C5-47B8-97B1-EE0AF0AA67B6}">
  <dimension ref="A1:E24"/>
  <sheetViews>
    <sheetView topLeftCell="A4" workbookViewId="0">
      <selection activeCell="H16" sqref="H16"/>
    </sheetView>
  </sheetViews>
  <sheetFormatPr defaultRowHeight="14.5" x14ac:dyDescent="0.35"/>
  <cols>
    <col min="1" max="1" width="14.7265625" bestFit="1" customWidth="1"/>
    <col min="2" max="2" width="13.453125" bestFit="1" customWidth="1"/>
    <col min="3" max="3" width="9.1796875" bestFit="1" customWidth="1"/>
    <col min="4" max="4" width="17.453125" bestFit="1" customWidth="1"/>
    <col min="5" max="5" width="15.7265625" bestFit="1" customWidth="1"/>
  </cols>
  <sheetData>
    <row r="1" spans="1:5" x14ac:dyDescent="0.35">
      <c r="A1" t="s">
        <v>8</v>
      </c>
      <c r="B1" t="s">
        <v>12</v>
      </c>
    </row>
    <row r="2" spans="1:5" x14ac:dyDescent="0.35">
      <c r="A2" t="s">
        <v>11</v>
      </c>
      <c r="B2" t="s">
        <v>2</v>
      </c>
    </row>
    <row r="4" spans="1:5" x14ac:dyDescent="0.35">
      <c r="A4" s="4" t="s">
        <v>3</v>
      </c>
      <c r="B4" s="3" t="s">
        <v>0</v>
      </c>
      <c r="C4" s="4" t="s">
        <v>6</v>
      </c>
      <c r="D4" s="3" t="s">
        <v>4</v>
      </c>
      <c r="E4" s="3" t="s">
        <v>5</v>
      </c>
    </row>
    <row r="5" spans="1:5" x14ac:dyDescent="0.35">
      <c r="A5" s="2">
        <v>1</v>
      </c>
      <c r="B5">
        <v>-80</v>
      </c>
      <c r="C5">
        <f>D5/E5</f>
        <v>0.58823529411764708</v>
      </c>
      <c r="D5">
        <v>0.05</v>
      </c>
      <c r="E5">
        <v>8.5000000000000006E-2</v>
      </c>
    </row>
    <row r="6" spans="1:5" x14ac:dyDescent="0.35">
      <c r="A6" s="2">
        <v>2</v>
      </c>
      <c r="B6">
        <v>-90</v>
      </c>
      <c r="C6">
        <f t="shared" ref="C6:C24" si="0">D6/E6</f>
        <v>0.58823529411764708</v>
      </c>
      <c r="D6">
        <v>0.05</v>
      </c>
      <c r="E6">
        <v>8.5000000000000006E-2</v>
      </c>
    </row>
    <row r="7" spans="1:5" x14ac:dyDescent="0.35">
      <c r="A7" s="2">
        <v>3</v>
      </c>
      <c r="B7">
        <v>-100</v>
      </c>
      <c r="C7">
        <f t="shared" si="0"/>
        <v>0.58823529411764708</v>
      </c>
      <c r="D7">
        <v>0.05</v>
      </c>
      <c r="E7">
        <v>8.5000000000000006E-2</v>
      </c>
    </row>
    <row r="8" spans="1:5" x14ac:dyDescent="0.35">
      <c r="A8" s="2">
        <v>4</v>
      </c>
      <c r="B8">
        <v>-110</v>
      </c>
      <c r="C8">
        <f t="shared" si="0"/>
        <v>0.58823529411764708</v>
      </c>
      <c r="D8">
        <v>0.05</v>
      </c>
      <c r="E8">
        <v>8.5000000000000006E-2</v>
      </c>
    </row>
    <row r="9" spans="1:5" x14ac:dyDescent="0.35">
      <c r="A9" s="2">
        <v>5</v>
      </c>
      <c r="B9">
        <v>-120</v>
      </c>
      <c r="C9">
        <f t="shared" si="0"/>
        <v>0.58823529411764708</v>
      </c>
      <c r="D9">
        <v>0.05</v>
      </c>
      <c r="E9">
        <v>8.5000000000000006E-2</v>
      </c>
    </row>
    <row r="10" spans="1:5" x14ac:dyDescent="0.35">
      <c r="A10" s="2">
        <v>6</v>
      </c>
      <c r="B10">
        <v>-130</v>
      </c>
      <c r="C10">
        <f t="shared" si="0"/>
        <v>0.58823529411764708</v>
      </c>
      <c r="D10">
        <v>0.05</v>
      </c>
      <c r="E10">
        <v>8.5000000000000006E-2</v>
      </c>
    </row>
    <row r="11" spans="1:5" x14ac:dyDescent="0.35">
      <c r="A11" s="2">
        <v>7</v>
      </c>
      <c r="B11">
        <v>-140</v>
      </c>
      <c r="C11">
        <f t="shared" si="0"/>
        <v>0.58823529411764708</v>
      </c>
      <c r="D11">
        <v>0.05</v>
      </c>
      <c r="E11">
        <v>8.5000000000000006E-2</v>
      </c>
    </row>
    <row r="12" spans="1:5" x14ac:dyDescent="0.35">
      <c r="A12" s="2">
        <v>8</v>
      </c>
      <c r="B12">
        <v>-150</v>
      </c>
      <c r="C12">
        <f t="shared" si="0"/>
        <v>0.58823529411764708</v>
      </c>
      <c r="D12">
        <v>0.05</v>
      </c>
      <c r="E12">
        <v>8.5000000000000006E-2</v>
      </c>
    </row>
    <row r="13" spans="1:5" x14ac:dyDescent="0.35">
      <c r="A13" s="2">
        <v>9</v>
      </c>
      <c r="B13">
        <v>-160</v>
      </c>
      <c r="C13">
        <f t="shared" si="0"/>
        <v>0.58823529411764708</v>
      </c>
      <c r="D13">
        <v>0.05</v>
      </c>
      <c r="E13">
        <v>8.5000000000000006E-2</v>
      </c>
    </row>
    <row r="14" spans="1:5" x14ac:dyDescent="0.35">
      <c r="A14" s="2">
        <v>10</v>
      </c>
      <c r="B14">
        <v>-170</v>
      </c>
      <c r="C14">
        <f t="shared" si="0"/>
        <v>0.58823529411764708</v>
      </c>
      <c r="D14">
        <v>0.05</v>
      </c>
      <c r="E14">
        <v>8.5000000000000006E-2</v>
      </c>
    </row>
    <row r="15" spans="1:5" x14ac:dyDescent="0.35">
      <c r="A15" s="2">
        <v>11</v>
      </c>
      <c r="C15">
        <f t="shared" si="0"/>
        <v>0.58823529411764708</v>
      </c>
      <c r="D15">
        <v>0.05</v>
      </c>
      <c r="E15">
        <v>8.5000000000000006E-2</v>
      </c>
    </row>
    <row r="16" spans="1:5" x14ac:dyDescent="0.35">
      <c r="A16" s="2">
        <v>12</v>
      </c>
      <c r="C16">
        <f t="shared" si="0"/>
        <v>0.58823529411764708</v>
      </c>
      <c r="D16">
        <v>0.05</v>
      </c>
      <c r="E16">
        <v>8.5000000000000006E-2</v>
      </c>
    </row>
    <row r="17" spans="1:5" x14ac:dyDescent="0.35">
      <c r="A17" s="2">
        <v>13</v>
      </c>
      <c r="C17">
        <f t="shared" si="0"/>
        <v>0.58823529411764708</v>
      </c>
      <c r="D17">
        <v>0.05</v>
      </c>
      <c r="E17">
        <v>8.5000000000000006E-2</v>
      </c>
    </row>
    <row r="18" spans="1:5" x14ac:dyDescent="0.35">
      <c r="A18" s="2">
        <v>14</v>
      </c>
      <c r="C18">
        <f t="shared" si="0"/>
        <v>0.58823529411764708</v>
      </c>
      <c r="D18">
        <v>0.05</v>
      </c>
      <c r="E18">
        <v>8.5000000000000006E-2</v>
      </c>
    </row>
    <row r="19" spans="1:5" x14ac:dyDescent="0.35">
      <c r="A19" s="2">
        <v>15</v>
      </c>
      <c r="C19">
        <f t="shared" si="0"/>
        <v>0.58823529411764708</v>
      </c>
      <c r="D19">
        <v>0.05</v>
      </c>
      <c r="E19">
        <v>8.5000000000000006E-2</v>
      </c>
    </row>
    <row r="20" spans="1:5" x14ac:dyDescent="0.35">
      <c r="A20" s="2">
        <v>16</v>
      </c>
      <c r="C20">
        <f t="shared" si="0"/>
        <v>0.58823529411764708</v>
      </c>
      <c r="D20">
        <v>0.05</v>
      </c>
      <c r="E20">
        <v>8.5000000000000006E-2</v>
      </c>
    </row>
    <row r="21" spans="1:5" x14ac:dyDescent="0.35">
      <c r="A21" s="2">
        <v>17</v>
      </c>
      <c r="C21">
        <f t="shared" si="0"/>
        <v>0.58823529411764708</v>
      </c>
      <c r="D21">
        <v>0.05</v>
      </c>
      <c r="E21">
        <v>8.5000000000000006E-2</v>
      </c>
    </row>
    <row r="22" spans="1:5" x14ac:dyDescent="0.35">
      <c r="A22" s="2">
        <v>18</v>
      </c>
      <c r="C22">
        <f t="shared" si="0"/>
        <v>0.58823529411764708</v>
      </c>
      <c r="D22">
        <v>0.05</v>
      </c>
      <c r="E22">
        <v>8.5000000000000006E-2</v>
      </c>
    </row>
    <row r="23" spans="1:5" x14ac:dyDescent="0.35">
      <c r="A23" s="2">
        <v>19</v>
      </c>
      <c r="C23">
        <f t="shared" si="0"/>
        <v>0.58823529411764708</v>
      </c>
      <c r="D23">
        <v>0.05</v>
      </c>
      <c r="E23">
        <v>8.5000000000000006E-2</v>
      </c>
    </row>
    <row r="24" spans="1:5" x14ac:dyDescent="0.35">
      <c r="A24" s="2">
        <v>20</v>
      </c>
      <c r="C24">
        <f t="shared" si="0"/>
        <v>0.58823529411764708</v>
      </c>
      <c r="D24">
        <v>0.05</v>
      </c>
      <c r="E24">
        <v>8.5000000000000006E-2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README</vt:lpstr>
      <vt:lpstr>Ratio</vt:lpstr>
      <vt:lpstr>Radius</vt:lpstr>
      <vt:lpstr>Potential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Kaylin Gopal</dc:creator>
  <cp:lastModifiedBy>Kaylin Gopal</cp:lastModifiedBy>
  <dcterms:created xsi:type="dcterms:W3CDTF">2020-11-23T10:08:47Z</dcterms:created>
  <dcterms:modified xsi:type="dcterms:W3CDTF">2020-11-23T11:55:03Z</dcterms:modified>
</cp:coreProperties>
</file>