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6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7" i="1" l="1"/>
  <c r="H37" i="1"/>
  <c r="J37" i="1"/>
  <c r="K37" i="1"/>
  <c r="I38" i="1"/>
  <c r="H38" i="1"/>
  <c r="J38" i="1"/>
  <c r="K38" i="1"/>
  <c r="I39" i="1"/>
  <c r="H39" i="1"/>
  <c r="J39" i="1"/>
  <c r="K39" i="1"/>
  <c r="I40" i="1"/>
  <c r="H40" i="1"/>
  <c r="J40" i="1"/>
  <c r="K40" i="1"/>
  <c r="I41" i="1"/>
  <c r="H41" i="1"/>
  <c r="J41" i="1"/>
  <c r="K41" i="1"/>
  <c r="I42" i="1"/>
  <c r="H42" i="1"/>
  <c r="J42" i="1"/>
  <c r="K42" i="1"/>
  <c r="I43" i="1"/>
  <c r="H43" i="1"/>
  <c r="J43" i="1"/>
  <c r="K43" i="1"/>
  <c r="I44" i="1"/>
  <c r="H44" i="1"/>
  <c r="J44" i="1"/>
  <c r="K44" i="1"/>
  <c r="I45" i="1"/>
  <c r="H45" i="1"/>
  <c r="J45" i="1"/>
  <c r="K45" i="1"/>
  <c r="I46" i="1"/>
  <c r="H46" i="1"/>
  <c r="J46" i="1"/>
  <c r="K46" i="1"/>
  <c r="I47" i="1"/>
  <c r="H47" i="1"/>
  <c r="J47" i="1"/>
  <c r="K47" i="1"/>
  <c r="I48" i="1"/>
  <c r="H48" i="1"/>
  <c r="J48" i="1"/>
  <c r="K48" i="1"/>
  <c r="I49" i="1"/>
  <c r="H49" i="1"/>
  <c r="J49" i="1"/>
  <c r="K49" i="1"/>
  <c r="I50" i="1"/>
  <c r="H50" i="1"/>
  <c r="J50" i="1"/>
  <c r="K50" i="1"/>
  <c r="I51" i="1"/>
  <c r="H51" i="1"/>
  <c r="J51" i="1"/>
  <c r="K51" i="1"/>
  <c r="I52" i="1"/>
  <c r="H52" i="1"/>
  <c r="J52" i="1"/>
  <c r="K52" i="1"/>
  <c r="I53" i="1"/>
  <c r="H53" i="1"/>
  <c r="J53" i="1"/>
  <c r="K53" i="1"/>
  <c r="I54" i="1"/>
  <c r="H54" i="1"/>
  <c r="J54" i="1"/>
  <c r="K54" i="1"/>
  <c r="I55" i="1"/>
  <c r="H55" i="1"/>
  <c r="J55" i="1"/>
  <c r="K55" i="1"/>
  <c r="I56" i="1"/>
  <c r="H56" i="1"/>
  <c r="J56" i="1"/>
  <c r="K56" i="1"/>
  <c r="I57" i="1"/>
  <c r="H57" i="1"/>
  <c r="J57" i="1"/>
  <c r="K57" i="1"/>
  <c r="I58" i="1"/>
  <c r="H58" i="1"/>
  <c r="J58" i="1"/>
  <c r="K58" i="1"/>
  <c r="I59" i="1"/>
  <c r="H59" i="1"/>
  <c r="J59" i="1"/>
  <c r="K59" i="1"/>
  <c r="I60" i="1"/>
  <c r="H60" i="1"/>
  <c r="J60" i="1"/>
  <c r="K60" i="1"/>
  <c r="I61" i="1"/>
  <c r="H61" i="1"/>
  <c r="J61" i="1"/>
  <c r="K61" i="1"/>
  <c r="I62" i="1"/>
  <c r="H62" i="1"/>
  <c r="J62" i="1"/>
  <c r="K62" i="1"/>
  <c r="I63" i="1"/>
  <c r="H63" i="1"/>
  <c r="J63" i="1"/>
  <c r="K63" i="1"/>
  <c r="I64" i="1"/>
  <c r="H64" i="1"/>
  <c r="J64" i="1"/>
  <c r="K64" i="1"/>
  <c r="I65" i="1"/>
  <c r="H65" i="1"/>
  <c r="J65" i="1"/>
  <c r="K65" i="1"/>
  <c r="I66" i="1"/>
  <c r="H66" i="1"/>
  <c r="J66" i="1"/>
  <c r="K66" i="1"/>
  <c r="I67" i="1"/>
  <c r="H67" i="1"/>
  <c r="J67" i="1"/>
  <c r="K67" i="1"/>
  <c r="I68" i="1"/>
  <c r="H68" i="1"/>
  <c r="J68" i="1"/>
  <c r="K68" i="1"/>
  <c r="I69" i="1"/>
  <c r="H69" i="1"/>
  <c r="J69" i="1"/>
  <c r="K69" i="1"/>
  <c r="I70" i="1"/>
  <c r="H70" i="1"/>
  <c r="J70" i="1"/>
  <c r="K70" i="1"/>
  <c r="I71" i="1"/>
  <c r="H71" i="1"/>
  <c r="J71" i="1"/>
  <c r="K71" i="1"/>
  <c r="I72" i="1"/>
  <c r="H72" i="1"/>
  <c r="J72" i="1"/>
  <c r="K72" i="1"/>
  <c r="I73" i="1"/>
  <c r="H73" i="1"/>
  <c r="J73" i="1"/>
  <c r="K73" i="1"/>
  <c r="I74" i="1"/>
  <c r="H74" i="1"/>
  <c r="J74" i="1"/>
  <c r="K74" i="1"/>
  <c r="I75" i="1"/>
  <c r="H75" i="1"/>
  <c r="J75" i="1"/>
  <c r="K75" i="1"/>
  <c r="I76" i="1"/>
  <c r="H76" i="1"/>
  <c r="J76" i="1"/>
  <c r="K76" i="1"/>
  <c r="I77" i="1"/>
  <c r="H77" i="1"/>
  <c r="J77" i="1"/>
  <c r="K77" i="1"/>
  <c r="I78" i="1"/>
  <c r="H78" i="1"/>
  <c r="J78" i="1"/>
  <c r="K78" i="1"/>
  <c r="I79" i="1"/>
  <c r="H79" i="1"/>
  <c r="J79" i="1"/>
  <c r="K79" i="1"/>
  <c r="I80" i="1"/>
  <c r="H80" i="1"/>
  <c r="J80" i="1"/>
  <c r="K80" i="1"/>
  <c r="I81" i="1"/>
  <c r="H81" i="1"/>
  <c r="J81" i="1"/>
  <c r="K81" i="1"/>
  <c r="I82" i="1"/>
  <c r="H82" i="1"/>
  <c r="J82" i="1"/>
  <c r="K82" i="1"/>
  <c r="I83" i="1"/>
  <c r="H83" i="1"/>
  <c r="J83" i="1"/>
  <c r="K83" i="1"/>
  <c r="I84" i="1"/>
  <c r="H84" i="1"/>
  <c r="J84" i="1"/>
  <c r="K84" i="1"/>
  <c r="I85" i="1"/>
  <c r="H85" i="1"/>
  <c r="J85" i="1"/>
  <c r="K85" i="1"/>
  <c r="I86" i="1"/>
  <c r="H86" i="1"/>
  <c r="J86" i="1"/>
  <c r="K86" i="1"/>
  <c r="I87" i="1"/>
  <c r="H87" i="1"/>
  <c r="J87" i="1"/>
  <c r="K87" i="1"/>
  <c r="I88" i="1"/>
  <c r="H88" i="1"/>
  <c r="J88" i="1"/>
  <c r="K88" i="1"/>
  <c r="I89" i="1"/>
  <c r="H89" i="1"/>
  <c r="J89" i="1"/>
  <c r="K89" i="1"/>
  <c r="I90" i="1"/>
  <c r="H90" i="1"/>
  <c r="J90" i="1"/>
  <c r="K90" i="1"/>
  <c r="I91" i="1"/>
  <c r="H91" i="1"/>
  <c r="J91" i="1"/>
  <c r="K91" i="1"/>
  <c r="I92" i="1"/>
  <c r="H92" i="1"/>
  <c r="J92" i="1"/>
  <c r="K92" i="1"/>
  <c r="I93" i="1"/>
  <c r="H93" i="1"/>
  <c r="J93" i="1"/>
  <c r="K93" i="1"/>
  <c r="I94" i="1"/>
  <c r="H94" i="1"/>
  <c r="J94" i="1"/>
  <c r="K94" i="1"/>
  <c r="I95" i="1"/>
  <c r="H95" i="1"/>
  <c r="J95" i="1"/>
  <c r="K95" i="1"/>
  <c r="I96" i="1"/>
  <c r="H96" i="1"/>
  <c r="J96" i="1"/>
  <c r="K96" i="1"/>
  <c r="I97" i="1"/>
  <c r="H97" i="1"/>
  <c r="J97" i="1"/>
  <c r="K97" i="1"/>
  <c r="I98" i="1"/>
  <c r="H98" i="1"/>
  <c r="J98" i="1"/>
  <c r="K98" i="1"/>
  <c r="I99" i="1"/>
  <c r="H99" i="1"/>
  <c r="J99" i="1"/>
  <c r="K99" i="1"/>
  <c r="I100" i="1"/>
  <c r="H100" i="1"/>
  <c r="J100" i="1"/>
  <c r="K100" i="1"/>
  <c r="I101" i="1"/>
  <c r="H101" i="1"/>
  <c r="J101" i="1"/>
  <c r="K101" i="1"/>
  <c r="I102" i="1"/>
  <c r="H102" i="1"/>
  <c r="J102" i="1"/>
  <c r="K102" i="1"/>
  <c r="I103" i="1"/>
  <c r="H103" i="1"/>
  <c r="J103" i="1"/>
  <c r="K103" i="1"/>
  <c r="I104" i="1"/>
  <c r="H104" i="1"/>
  <c r="J104" i="1"/>
  <c r="K104" i="1"/>
  <c r="I105" i="1"/>
  <c r="H105" i="1"/>
  <c r="J105" i="1"/>
  <c r="K105" i="1"/>
  <c r="I106" i="1"/>
  <c r="H106" i="1"/>
  <c r="J106" i="1"/>
  <c r="K106" i="1"/>
  <c r="I107" i="1"/>
  <c r="H107" i="1"/>
  <c r="J107" i="1"/>
  <c r="K107" i="1"/>
  <c r="I108" i="1"/>
  <c r="H108" i="1"/>
  <c r="J108" i="1"/>
  <c r="K108" i="1"/>
  <c r="I109" i="1"/>
  <c r="H109" i="1"/>
  <c r="J109" i="1"/>
  <c r="K109" i="1"/>
  <c r="I20" i="1"/>
  <c r="H20" i="1"/>
  <c r="J20" i="1"/>
  <c r="K20" i="1"/>
  <c r="I21" i="1"/>
  <c r="H21" i="1"/>
  <c r="J21" i="1"/>
  <c r="K21" i="1"/>
  <c r="I22" i="1"/>
  <c r="H22" i="1"/>
  <c r="J22" i="1"/>
  <c r="K22" i="1"/>
  <c r="I23" i="1"/>
  <c r="H23" i="1"/>
  <c r="J23" i="1"/>
  <c r="K23" i="1"/>
  <c r="I24" i="1"/>
  <c r="H24" i="1"/>
  <c r="J24" i="1"/>
  <c r="K24" i="1"/>
  <c r="I25" i="1"/>
  <c r="H25" i="1"/>
  <c r="J25" i="1"/>
  <c r="K25" i="1"/>
  <c r="I26" i="1"/>
  <c r="H26" i="1"/>
  <c r="J26" i="1"/>
  <c r="K26" i="1"/>
  <c r="I27" i="1"/>
  <c r="H27" i="1"/>
  <c r="J27" i="1"/>
  <c r="K27" i="1"/>
  <c r="I28" i="1"/>
  <c r="H28" i="1"/>
  <c r="J28" i="1"/>
  <c r="K28" i="1"/>
  <c r="I29" i="1"/>
  <c r="H29" i="1"/>
  <c r="J29" i="1"/>
  <c r="K29" i="1"/>
  <c r="I30" i="1"/>
  <c r="H30" i="1"/>
  <c r="J30" i="1"/>
  <c r="K30" i="1"/>
  <c r="I31" i="1"/>
  <c r="H31" i="1"/>
  <c r="J31" i="1"/>
  <c r="K31" i="1"/>
  <c r="I32" i="1"/>
  <c r="H32" i="1"/>
  <c r="J32" i="1"/>
  <c r="K32" i="1"/>
  <c r="I33" i="1"/>
  <c r="H33" i="1"/>
  <c r="J33" i="1"/>
  <c r="K33" i="1"/>
  <c r="I34" i="1"/>
  <c r="H34" i="1"/>
  <c r="J34" i="1"/>
  <c r="K34" i="1"/>
  <c r="I35" i="1"/>
  <c r="H35" i="1"/>
  <c r="J35" i="1"/>
  <c r="K35" i="1"/>
  <c r="I36" i="1"/>
  <c r="H36" i="1"/>
  <c r="J36" i="1"/>
  <c r="K36" i="1"/>
  <c r="I15" i="1"/>
  <c r="H15" i="1"/>
  <c r="J15" i="1"/>
  <c r="K15" i="1"/>
  <c r="I16" i="1"/>
  <c r="H16" i="1"/>
  <c r="J16" i="1"/>
  <c r="K16" i="1"/>
  <c r="I17" i="1"/>
  <c r="H17" i="1"/>
  <c r="J17" i="1"/>
  <c r="K17" i="1"/>
  <c r="I18" i="1"/>
  <c r="H18" i="1"/>
  <c r="J18" i="1"/>
  <c r="K18" i="1"/>
  <c r="I19" i="1"/>
  <c r="H19" i="1"/>
  <c r="J19" i="1"/>
  <c r="K19" i="1"/>
  <c r="I14" i="1"/>
  <c r="H14" i="1"/>
  <c r="J14" i="1"/>
  <c r="K14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L2" i="1"/>
</calcChain>
</file>

<file path=xl/sharedStrings.xml><?xml version="1.0" encoding="utf-8"?>
<sst xmlns="http://schemas.openxmlformats.org/spreadsheetml/2006/main" count="281" uniqueCount="32">
  <si>
    <t>Octave Name</t>
  </si>
  <si>
    <t>MIDI Octave</t>
  </si>
  <si>
    <t>MIDI Note Number</t>
  </si>
  <si>
    <t>Note Name</t>
  </si>
  <si>
    <t>Frequency Hz</t>
  </si>
  <si>
    <t>Absolute Cents</t>
  </si>
  <si>
    <t>--</t>
  </si>
  <si>
    <t>C</t>
  </si>
  <si>
    <r>
      <t>C</t>
    </r>
    <r>
      <rPr>
        <vertAlign val="superscript"/>
        <sz val="13"/>
        <color rgb="FF333333"/>
        <rFont val="Arial"/>
      </rPr>
      <t>#</t>
    </r>
    <r>
      <rPr>
        <sz val="13"/>
        <color rgb="FF333333"/>
        <rFont val="Arial"/>
      </rPr>
      <t>/D</t>
    </r>
    <r>
      <rPr>
        <vertAlign val="superscript"/>
        <sz val="13"/>
        <color rgb="FF333333"/>
        <rFont val="Arial"/>
      </rPr>
      <t>b</t>
    </r>
  </si>
  <si>
    <t>D</t>
  </si>
  <si>
    <r>
      <t>D</t>
    </r>
    <r>
      <rPr>
        <vertAlign val="superscript"/>
        <sz val="13"/>
        <color rgb="FF333333"/>
        <rFont val="Arial"/>
      </rPr>
      <t>#</t>
    </r>
    <r>
      <rPr>
        <sz val="13"/>
        <color rgb="FF333333"/>
        <rFont val="Arial"/>
      </rPr>
      <t>/E</t>
    </r>
    <r>
      <rPr>
        <vertAlign val="superscript"/>
        <sz val="13"/>
        <color rgb="FF333333"/>
        <rFont val="Arial"/>
      </rPr>
      <t>b</t>
    </r>
  </si>
  <si>
    <t>E</t>
  </si>
  <si>
    <t>F</t>
  </si>
  <si>
    <r>
      <t>F</t>
    </r>
    <r>
      <rPr>
        <vertAlign val="superscript"/>
        <sz val="13"/>
        <color rgb="FF333333"/>
        <rFont val="Arial"/>
      </rPr>
      <t>#</t>
    </r>
    <r>
      <rPr>
        <sz val="13"/>
        <color rgb="FF333333"/>
        <rFont val="Arial"/>
      </rPr>
      <t>/G</t>
    </r>
    <r>
      <rPr>
        <vertAlign val="superscript"/>
        <sz val="13"/>
        <color rgb="FF333333"/>
        <rFont val="Arial"/>
      </rPr>
      <t>b</t>
    </r>
  </si>
  <si>
    <t>G</t>
  </si>
  <si>
    <r>
      <t>G</t>
    </r>
    <r>
      <rPr>
        <vertAlign val="superscript"/>
        <sz val="13"/>
        <color rgb="FF333333"/>
        <rFont val="Arial"/>
      </rPr>
      <t>#</t>
    </r>
    <r>
      <rPr>
        <sz val="13"/>
        <color rgb="FF333333"/>
        <rFont val="Arial"/>
      </rPr>
      <t>/A</t>
    </r>
    <r>
      <rPr>
        <vertAlign val="superscript"/>
        <sz val="13"/>
        <color rgb="FF333333"/>
        <rFont val="Arial"/>
      </rPr>
      <t>b</t>
    </r>
  </si>
  <si>
    <t>A</t>
  </si>
  <si>
    <r>
      <t>A</t>
    </r>
    <r>
      <rPr>
        <vertAlign val="superscript"/>
        <sz val="13"/>
        <color rgb="FF333333"/>
        <rFont val="Arial"/>
      </rPr>
      <t>#</t>
    </r>
    <r>
      <rPr>
        <sz val="13"/>
        <color rgb="FF333333"/>
        <rFont val="Arial"/>
      </rPr>
      <t>/B</t>
    </r>
    <r>
      <rPr>
        <vertAlign val="superscript"/>
        <sz val="13"/>
        <color rgb="FF333333"/>
        <rFont val="Arial"/>
      </rPr>
      <t>b</t>
    </r>
  </si>
  <si>
    <t>B</t>
  </si>
  <si>
    <t>Low</t>
  </si>
  <si>
    <t>Bass</t>
  </si>
  <si>
    <t>Middle</t>
  </si>
  <si>
    <t>Treble</t>
  </si>
  <si>
    <t>High</t>
  </si>
  <si>
    <t>2^20</t>
  </si>
  <si>
    <t>Block</t>
  </si>
  <si>
    <t>n/a</t>
  </si>
  <si>
    <t>11-bit Fnumber HEX</t>
  </si>
  <si>
    <t>3-bit Octave Block HEX</t>
  </si>
  <si>
    <t>F-Number DEC</t>
  </si>
  <si>
    <t>Final Frequency Value HEX</t>
  </si>
  <si>
    <t>Clock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</si>
</sst>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0.0"/>
    <numFmt numFmtId="172" formatCode="000"/>
    <numFmt numFmtId="177" formatCode="&quot;0x&quot;0000"/>
  </numFmts>
  <fonts count="10" x14ac:knownFonts="1">
    <font>
      <sz val="12"/>
      <color theme="1"/>
      <name val="Calibri"/>
      <family val="2"/>
      <scheme val="minor"/>
    </font>
    <font>
      <b/>
      <sz val="13"/>
      <color rgb="FF333333"/>
      <name val="Arial"/>
    </font>
    <font>
      <sz val="13"/>
      <color rgb="FF333333"/>
      <name val="Arial"/>
    </font>
    <font>
      <vertAlign val="superscript"/>
      <sz val="13"/>
      <color rgb="FF333333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"/>
      <color theme="1"/>
      <name val="Arial"/>
    </font>
    <font>
      <sz val="13"/>
      <color theme="1"/>
      <name val="Arial"/>
    </font>
    <font>
      <sz val="14"/>
      <color rgb="FF444444"/>
      <name val="Arial"/>
    </font>
    <font>
      <sz val="12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/>
    <xf numFmtId="0" fontId="6" fillId="0" borderId="0" xfId="0" applyFont="1"/>
    <xf numFmtId="0" fontId="7" fillId="0" borderId="0" xfId="0" applyFont="1"/>
    <xf numFmtId="168" fontId="7" fillId="0" borderId="0" xfId="0" applyNumberFormat="1" applyFont="1"/>
    <xf numFmtId="168" fontId="7" fillId="0" borderId="0" xfId="0" applyNumberFormat="1" applyFont="1" applyAlignment="1">
      <alignment horizontal="right"/>
    </xf>
    <xf numFmtId="0" fontId="8" fillId="0" borderId="0" xfId="0" applyFont="1"/>
    <xf numFmtId="172" fontId="8" fillId="0" borderId="0" xfId="0" applyNumberFormat="1" applyFont="1"/>
    <xf numFmtId="172" fontId="6" fillId="0" borderId="0" xfId="0" applyNumberFormat="1" applyFont="1"/>
    <xf numFmtId="172" fontId="7" fillId="0" borderId="0" xfId="0" applyNumberFormat="1" applyFont="1"/>
    <xf numFmtId="168" fontId="2" fillId="0" borderId="0" xfId="0" applyNumberFormat="1" applyFont="1"/>
    <xf numFmtId="177" fontId="9" fillId="0" borderId="0" xfId="0" applyNumberFormat="1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9"/>
  <sheetViews>
    <sheetView tabSelected="1" topLeftCell="A50" workbookViewId="0">
      <selection activeCell="M2" sqref="M2"/>
    </sheetView>
  </sheetViews>
  <sheetFormatPr baseColWidth="10" defaultRowHeight="16" x14ac:dyDescent="0"/>
  <cols>
    <col min="1" max="1" width="17.6640625" style="5" bestFit="1" customWidth="1"/>
    <col min="2" max="2" width="17.6640625" style="5" customWidth="1"/>
    <col min="3" max="3" width="13.6640625" style="5" bestFit="1" customWidth="1"/>
    <col min="4" max="4" width="20" style="5" bestFit="1" customWidth="1"/>
    <col min="5" max="5" width="12.5" style="5" bestFit="1" customWidth="1"/>
    <col min="6" max="6" width="15.83203125" style="5" bestFit="1" customWidth="1"/>
    <col min="7" max="7" width="17.1640625" style="5" bestFit="1" customWidth="1"/>
    <col min="8" max="8" width="16.6640625" style="5" bestFit="1" customWidth="1"/>
    <col min="9" max="9" width="25.1640625" style="11" bestFit="1" customWidth="1"/>
    <col min="10" max="10" width="25" style="5" customWidth="1"/>
    <col min="11" max="11" width="29.1640625" style="5" bestFit="1" customWidth="1"/>
    <col min="12" max="12" width="10.5" style="5" bestFit="1" customWidth="1"/>
    <col min="13" max="13" width="18.6640625" style="5" bestFit="1" customWidth="1"/>
    <col min="14" max="16384" width="10.83203125" style="5"/>
  </cols>
  <sheetData>
    <row r="1" spans="1:14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4" t="s">
        <v>29</v>
      </c>
      <c r="I1" s="10" t="s">
        <v>28</v>
      </c>
      <c r="J1" s="4" t="s">
        <v>27</v>
      </c>
      <c r="K1" s="4" t="s">
        <v>30</v>
      </c>
      <c r="L1" s="1" t="s">
        <v>24</v>
      </c>
      <c r="M1" s="1" t="s">
        <v>31</v>
      </c>
      <c r="N1" s="4"/>
    </row>
    <row r="2" spans="1:14">
      <c r="A2" s="2" t="s">
        <v>6</v>
      </c>
      <c r="B2" s="5">
        <v>-1</v>
      </c>
      <c r="C2" s="2">
        <v>-5</v>
      </c>
      <c r="D2" s="2">
        <v>0</v>
      </c>
      <c r="E2" s="2" t="s">
        <v>7</v>
      </c>
      <c r="F2" s="2">
        <v>8.1757989155999997</v>
      </c>
      <c r="G2" s="3">
        <v>-6900</v>
      </c>
      <c r="H2" s="7" t="s">
        <v>26</v>
      </c>
      <c r="J2" s="7"/>
      <c r="K2" s="7"/>
      <c r="L2" s="2">
        <f>2^20</f>
        <v>1048576</v>
      </c>
      <c r="M2" s="5">
        <v>8000000</v>
      </c>
    </row>
    <row r="3" spans="1:14" ht="17">
      <c r="A3" s="2" t="s">
        <v>6</v>
      </c>
      <c r="B3" s="5">
        <v>-1</v>
      </c>
      <c r="C3" s="2">
        <v>-5</v>
      </c>
      <c r="D3" s="2">
        <v>1</v>
      </c>
      <c r="E3" s="2" t="s">
        <v>8</v>
      </c>
      <c r="F3" s="2">
        <v>8.6619572179999995</v>
      </c>
      <c r="G3" s="3">
        <v>-6800</v>
      </c>
      <c r="H3" s="7" t="s">
        <v>26</v>
      </c>
      <c r="J3" s="7"/>
      <c r="K3" s="7"/>
    </row>
    <row r="4" spans="1:14">
      <c r="A4" s="2" t="s">
        <v>6</v>
      </c>
      <c r="B4" s="5">
        <v>-1</v>
      </c>
      <c r="C4" s="2">
        <v>-5</v>
      </c>
      <c r="D4" s="2">
        <v>2</v>
      </c>
      <c r="E4" s="2" t="s">
        <v>9</v>
      </c>
      <c r="F4" s="2">
        <v>9.1770239973999992</v>
      </c>
      <c r="G4" s="3">
        <v>-6700</v>
      </c>
      <c r="H4" s="7" t="s">
        <v>26</v>
      </c>
      <c r="J4" s="7"/>
      <c r="K4" s="7"/>
    </row>
    <row r="5" spans="1:14" ht="17">
      <c r="A5" s="2" t="s">
        <v>6</v>
      </c>
      <c r="B5" s="5">
        <v>-1</v>
      </c>
      <c r="C5" s="2">
        <v>-5</v>
      </c>
      <c r="D5" s="2">
        <v>3</v>
      </c>
      <c r="E5" s="2" t="s">
        <v>10</v>
      </c>
      <c r="F5" s="2">
        <v>10.3008611535</v>
      </c>
      <c r="G5" s="3">
        <v>-6600</v>
      </c>
      <c r="H5" s="7" t="s">
        <v>26</v>
      </c>
      <c r="J5" s="7"/>
      <c r="K5" s="7"/>
    </row>
    <row r="6" spans="1:14">
      <c r="A6" s="2" t="s">
        <v>6</v>
      </c>
      <c r="B6" s="5">
        <v>-1</v>
      </c>
      <c r="C6" s="2">
        <v>-5</v>
      </c>
      <c r="D6" s="2">
        <v>4</v>
      </c>
      <c r="E6" s="2" t="s">
        <v>11</v>
      </c>
      <c r="F6" s="2">
        <v>10.3008611535</v>
      </c>
      <c r="G6" s="3">
        <v>-6500</v>
      </c>
      <c r="H6" s="7" t="s">
        <v>26</v>
      </c>
      <c r="J6" s="7"/>
      <c r="K6" s="7"/>
    </row>
    <row r="7" spans="1:14">
      <c r="A7" s="2" t="s">
        <v>6</v>
      </c>
      <c r="B7" s="5">
        <v>-1</v>
      </c>
      <c r="C7" s="2">
        <v>-5</v>
      </c>
      <c r="D7" s="2">
        <v>5</v>
      </c>
      <c r="E7" s="2" t="s">
        <v>12</v>
      </c>
      <c r="F7" s="2">
        <v>10.9133822323</v>
      </c>
      <c r="G7" s="3">
        <v>-6400</v>
      </c>
      <c r="H7" s="7" t="s">
        <v>26</v>
      </c>
      <c r="J7" s="7"/>
      <c r="K7" s="7"/>
    </row>
    <row r="8" spans="1:14" ht="17">
      <c r="A8" s="2" t="s">
        <v>6</v>
      </c>
      <c r="B8" s="5">
        <v>-1</v>
      </c>
      <c r="C8" s="2">
        <v>-5</v>
      </c>
      <c r="D8" s="2">
        <v>6</v>
      </c>
      <c r="E8" s="2" t="s">
        <v>13</v>
      </c>
      <c r="F8" s="2">
        <v>11.5623257097</v>
      </c>
      <c r="G8" s="3">
        <v>-6300</v>
      </c>
      <c r="H8" s="7" t="s">
        <v>26</v>
      </c>
      <c r="J8" s="7"/>
      <c r="K8" s="7"/>
    </row>
    <row r="9" spans="1:14">
      <c r="A9" s="2" t="s">
        <v>6</v>
      </c>
      <c r="B9" s="5">
        <v>-1</v>
      </c>
      <c r="C9" s="2">
        <v>-5</v>
      </c>
      <c r="D9" s="2">
        <v>7</v>
      </c>
      <c r="E9" s="2" t="s">
        <v>14</v>
      </c>
      <c r="F9" s="2">
        <v>12.249857374399999</v>
      </c>
      <c r="G9" s="3">
        <v>-6200</v>
      </c>
      <c r="H9" s="7" t="s">
        <v>26</v>
      </c>
      <c r="J9" s="7"/>
      <c r="K9" s="7"/>
    </row>
    <row r="10" spans="1:14" ht="17">
      <c r="A10" s="2" t="s">
        <v>6</v>
      </c>
      <c r="B10" s="5">
        <v>-1</v>
      </c>
      <c r="C10" s="2">
        <v>-5</v>
      </c>
      <c r="D10" s="2">
        <v>8</v>
      </c>
      <c r="E10" s="2" t="s">
        <v>15</v>
      </c>
      <c r="F10" s="2">
        <v>12.9782717994</v>
      </c>
      <c r="G10" s="3">
        <v>-6100</v>
      </c>
      <c r="H10" s="7" t="s">
        <v>26</v>
      </c>
      <c r="J10" s="7"/>
      <c r="K10" s="7"/>
    </row>
    <row r="11" spans="1:14">
      <c r="A11" s="2" t="s">
        <v>6</v>
      </c>
      <c r="B11" s="5">
        <v>-1</v>
      </c>
      <c r="C11" s="2">
        <v>-5</v>
      </c>
      <c r="D11" s="2">
        <v>9</v>
      </c>
      <c r="E11" s="2" t="s">
        <v>16</v>
      </c>
      <c r="F11" s="2">
        <v>13.75</v>
      </c>
      <c r="G11" s="3">
        <v>-6000</v>
      </c>
      <c r="H11" s="7" t="s">
        <v>26</v>
      </c>
      <c r="J11" s="7"/>
      <c r="K11" s="7"/>
    </row>
    <row r="12" spans="1:14" ht="17">
      <c r="A12" s="2" t="s">
        <v>6</v>
      </c>
      <c r="B12" s="5">
        <v>-1</v>
      </c>
      <c r="C12" s="2">
        <v>-5</v>
      </c>
      <c r="D12" s="2">
        <v>10</v>
      </c>
      <c r="E12" s="2" t="s">
        <v>17</v>
      </c>
      <c r="F12" s="2">
        <v>14.567617547399999</v>
      </c>
      <c r="G12" s="3">
        <v>-5900</v>
      </c>
      <c r="H12" s="7" t="s">
        <v>26</v>
      </c>
      <c r="J12" s="7"/>
      <c r="K12" s="7"/>
    </row>
    <row r="13" spans="1:14">
      <c r="A13" s="2" t="s">
        <v>6</v>
      </c>
      <c r="B13" s="5">
        <v>-1</v>
      </c>
      <c r="C13" s="2">
        <v>-5</v>
      </c>
      <c r="D13" s="2">
        <v>11</v>
      </c>
      <c r="E13" s="2" t="s">
        <v>18</v>
      </c>
      <c r="F13" s="2">
        <v>15.4338531643</v>
      </c>
      <c r="G13" s="3">
        <v>-5800</v>
      </c>
      <c r="H13" s="7" t="s">
        <v>26</v>
      </c>
      <c r="J13" s="7"/>
      <c r="K13" s="7"/>
    </row>
    <row r="14" spans="1:14" ht="17">
      <c r="A14" s="2" t="s">
        <v>6</v>
      </c>
      <c r="B14" s="2">
        <v>0</v>
      </c>
      <c r="C14" s="2">
        <v>-4</v>
      </c>
      <c r="D14" s="2">
        <v>12</v>
      </c>
      <c r="E14" s="2" t="s">
        <v>7</v>
      </c>
      <c r="F14" s="2">
        <v>16.351597831300001</v>
      </c>
      <c r="G14" s="3">
        <v>-5700</v>
      </c>
      <c r="H14" s="6">
        <f>((144*F14*(2^20))/M$2)/2^(B14-1)</f>
        <v>617.25214971191633</v>
      </c>
      <c r="I14" s="9" t="str">
        <f>DEC2HEX(B14,4)</f>
        <v>0000</v>
      </c>
      <c r="J14" s="8" t="str">
        <f>DEC2HEX(H14,4)</f>
        <v>0269</v>
      </c>
      <c r="K14" s="13" t="str">
        <f>DEC2HEX(HEX2DEC(I14)+HEX2DEC(J14),4)</f>
        <v>0269</v>
      </c>
    </row>
    <row r="15" spans="1:14" ht="17">
      <c r="A15" s="2" t="s">
        <v>6</v>
      </c>
      <c r="B15" s="2">
        <v>0</v>
      </c>
      <c r="C15" s="2">
        <v>-4</v>
      </c>
      <c r="D15" s="2">
        <v>13</v>
      </c>
      <c r="E15" s="2" t="s">
        <v>8</v>
      </c>
      <c r="F15" s="2">
        <v>17.323914436100001</v>
      </c>
      <c r="G15" s="3">
        <v>-5600</v>
      </c>
      <c r="H15" s="6">
        <f>((144*F15*(2^20))/M$2)/2^(B15-1)</f>
        <v>653.95587253492783</v>
      </c>
      <c r="I15" s="9" t="str">
        <f t="shared" ref="I15:I78" si="0">DEC2HEX(B15,4)</f>
        <v>0000</v>
      </c>
      <c r="J15" s="8" t="str">
        <f t="shared" ref="J15:J78" si="1">DEC2HEX(H15,4)</f>
        <v>028D</v>
      </c>
      <c r="K15" s="13" t="str">
        <f t="shared" ref="K15:K78" si="2">DEC2HEX(HEX2DEC(I15)+HEX2DEC(J15),4)</f>
        <v>028D</v>
      </c>
    </row>
    <row r="16" spans="1:14" ht="17">
      <c r="A16" s="2" t="s">
        <v>6</v>
      </c>
      <c r="B16" s="2">
        <v>0</v>
      </c>
      <c r="C16" s="2">
        <v>-4</v>
      </c>
      <c r="D16" s="2">
        <v>14</v>
      </c>
      <c r="E16" s="2" t="s">
        <v>9</v>
      </c>
      <c r="F16" s="2">
        <v>18.354047994799998</v>
      </c>
      <c r="G16" s="3">
        <v>-5500</v>
      </c>
      <c r="H16" s="6">
        <f>((144*F16*(2^20))/M$2)/2^(B16-1)</f>
        <v>692.84211228703452</v>
      </c>
      <c r="I16" s="9" t="str">
        <f t="shared" si="0"/>
        <v>0000</v>
      </c>
      <c r="J16" s="8" t="str">
        <f t="shared" si="1"/>
        <v>02B4</v>
      </c>
      <c r="K16" s="13" t="str">
        <f t="shared" si="2"/>
        <v>02B4</v>
      </c>
    </row>
    <row r="17" spans="1:11" ht="17">
      <c r="A17" s="2" t="s">
        <v>6</v>
      </c>
      <c r="B17" s="2">
        <v>0</v>
      </c>
      <c r="C17" s="2">
        <v>-4</v>
      </c>
      <c r="D17" s="2">
        <v>15</v>
      </c>
      <c r="E17" s="2" t="s">
        <v>10</v>
      </c>
      <c r="F17" s="2">
        <v>19.445436482600002</v>
      </c>
      <c r="G17" s="3">
        <v>-5400</v>
      </c>
      <c r="H17" s="6">
        <f>((144*F17*(2^20))/M$2)/2^(B17-1)</f>
        <v>734.0406481864361</v>
      </c>
      <c r="I17" s="9" t="str">
        <f t="shared" si="0"/>
        <v>0000</v>
      </c>
      <c r="J17" s="8" t="str">
        <f t="shared" si="1"/>
        <v>02DE</v>
      </c>
      <c r="K17" s="13" t="str">
        <f t="shared" si="2"/>
        <v>02DE</v>
      </c>
    </row>
    <row r="18" spans="1:11" ht="17">
      <c r="A18" s="2" t="s">
        <v>6</v>
      </c>
      <c r="B18" s="2">
        <v>0</v>
      </c>
      <c r="C18" s="2">
        <v>-4</v>
      </c>
      <c r="D18" s="2">
        <v>16</v>
      </c>
      <c r="E18" s="2" t="s">
        <v>11</v>
      </c>
      <c r="F18" s="2">
        <v>20.601722307100001</v>
      </c>
      <c r="G18" s="3">
        <v>-5300</v>
      </c>
      <c r="H18" s="6">
        <f>((144*F18*(2^20))/M$2)/2^(B18-1)</f>
        <v>777.6889765160289</v>
      </c>
      <c r="I18" s="9" t="str">
        <f t="shared" si="0"/>
        <v>0000</v>
      </c>
      <c r="J18" s="8" t="str">
        <f t="shared" si="1"/>
        <v>0309</v>
      </c>
      <c r="K18" s="13" t="str">
        <f t="shared" si="2"/>
        <v>0309</v>
      </c>
    </row>
    <row r="19" spans="1:11" ht="17">
      <c r="A19" s="2" t="s">
        <v>6</v>
      </c>
      <c r="B19" s="2">
        <v>0</v>
      </c>
      <c r="C19" s="2">
        <v>-4</v>
      </c>
      <c r="D19" s="2">
        <v>17</v>
      </c>
      <c r="E19" s="2" t="s">
        <v>12</v>
      </c>
      <c r="F19" s="2">
        <v>21.8267644646</v>
      </c>
      <c r="G19" s="3">
        <v>-5200</v>
      </c>
      <c r="H19" s="6">
        <f>((144*F19*(2^20))/M$2)/2^(B19-1)</f>
        <v>823.93276950836673</v>
      </c>
      <c r="I19" s="9" t="str">
        <f t="shared" si="0"/>
        <v>0000</v>
      </c>
      <c r="J19" s="8" t="str">
        <f t="shared" si="1"/>
        <v>0337</v>
      </c>
      <c r="K19" s="13" t="str">
        <f t="shared" si="2"/>
        <v>0337</v>
      </c>
    </row>
    <row r="20" spans="1:11" ht="17">
      <c r="A20" s="2" t="s">
        <v>6</v>
      </c>
      <c r="B20" s="2">
        <v>0</v>
      </c>
      <c r="C20" s="2">
        <v>-4</v>
      </c>
      <c r="D20" s="2">
        <v>18</v>
      </c>
      <c r="E20" s="2" t="s">
        <v>13</v>
      </c>
      <c r="F20" s="2">
        <v>23.124651419500001</v>
      </c>
      <c r="G20" s="3">
        <v>-5100</v>
      </c>
      <c r="H20" s="6">
        <f>((144*F20*(2^20))/M$2)/2^(B20-1)</f>
        <v>872.92636152673083</v>
      </c>
      <c r="I20" s="9" t="str">
        <f t="shared" si="0"/>
        <v>0000</v>
      </c>
      <c r="J20" s="8" t="str">
        <f t="shared" si="1"/>
        <v>0368</v>
      </c>
      <c r="K20" s="13" t="str">
        <f t="shared" si="2"/>
        <v>0368</v>
      </c>
    </row>
    <row r="21" spans="1:11" ht="17">
      <c r="A21" s="2" t="s">
        <v>6</v>
      </c>
      <c r="B21" s="2">
        <v>0</v>
      </c>
      <c r="C21" s="2">
        <v>-4</v>
      </c>
      <c r="D21" s="2">
        <v>19</v>
      </c>
      <c r="E21" s="2" t="s">
        <v>14</v>
      </c>
      <c r="F21" s="2">
        <v>24.499714748900001</v>
      </c>
      <c r="G21" s="3">
        <v>-5000</v>
      </c>
      <c r="H21" s="6">
        <f>((144*F21*(2^20))/M$2)/2^(B21-1)</f>
        <v>924.83326413153247</v>
      </c>
      <c r="I21" s="9" t="str">
        <f t="shared" si="0"/>
        <v>0000</v>
      </c>
      <c r="J21" s="8" t="str">
        <f t="shared" si="1"/>
        <v>039C</v>
      </c>
      <c r="K21" s="13" t="str">
        <f t="shared" si="2"/>
        <v>039C</v>
      </c>
    </row>
    <row r="22" spans="1:11" ht="17">
      <c r="A22" s="2" t="s">
        <v>6</v>
      </c>
      <c r="B22" s="2">
        <v>0</v>
      </c>
      <c r="C22" s="2">
        <v>-4</v>
      </c>
      <c r="D22" s="2">
        <v>20</v>
      </c>
      <c r="E22" s="2" t="s">
        <v>15</v>
      </c>
      <c r="F22" s="2">
        <v>25.956543598700001</v>
      </c>
      <c r="G22" s="3">
        <v>-4900</v>
      </c>
      <c r="H22" s="6">
        <f>((144*F22*(2^20))/M$2)/2^(B22-1)</f>
        <v>979.82671177981626</v>
      </c>
      <c r="I22" s="9" t="str">
        <f t="shared" si="0"/>
        <v>0000</v>
      </c>
      <c r="J22" s="8" t="str">
        <f t="shared" si="1"/>
        <v>03D3</v>
      </c>
      <c r="K22" s="13" t="str">
        <f t="shared" si="2"/>
        <v>03D3</v>
      </c>
    </row>
    <row r="23" spans="1:11" ht="17">
      <c r="A23" s="2" t="s">
        <v>6</v>
      </c>
      <c r="B23" s="2">
        <v>0</v>
      </c>
      <c r="C23" s="2">
        <v>-4</v>
      </c>
      <c r="D23" s="2">
        <v>21</v>
      </c>
      <c r="E23" s="2" t="s">
        <v>16</v>
      </c>
      <c r="F23" s="2">
        <v>27.5</v>
      </c>
      <c r="G23" s="3">
        <v>-4800</v>
      </c>
      <c r="H23" s="6">
        <f>((144*F23*(2^20))/M$2)/2^(B23-1)</f>
        <v>1038.09024</v>
      </c>
      <c r="I23" s="9" t="str">
        <f t="shared" si="0"/>
        <v>0000</v>
      </c>
      <c r="J23" s="8" t="str">
        <f>DEC2HEX(H23,4)</f>
        <v>040E</v>
      </c>
      <c r="K23" s="13" t="str">
        <f t="shared" si="2"/>
        <v>040E</v>
      </c>
    </row>
    <row r="24" spans="1:11" ht="17">
      <c r="A24" s="2" t="s">
        <v>6</v>
      </c>
      <c r="B24" s="2">
        <v>0</v>
      </c>
      <c r="C24" s="2">
        <v>-4</v>
      </c>
      <c r="D24" s="2">
        <v>22</v>
      </c>
      <c r="E24" s="2" t="s">
        <v>17</v>
      </c>
      <c r="F24" s="2">
        <v>29.135235094900001</v>
      </c>
      <c r="G24" s="3">
        <v>-4700</v>
      </c>
      <c r="H24" s="6">
        <f>((144*F24*(2^20))/M$2)/2^(B24-1)</f>
        <v>1099.8182978953153</v>
      </c>
      <c r="I24" s="9" t="str">
        <f t="shared" si="0"/>
        <v>0000</v>
      </c>
      <c r="J24" s="8" t="str">
        <f t="shared" si="1"/>
        <v>044B</v>
      </c>
      <c r="K24" s="13" t="str">
        <f t="shared" si="2"/>
        <v>044B</v>
      </c>
    </row>
    <row r="25" spans="1:11" ht="17">
      <c r="A25" s="2" t="s">
        <v>6</v>
      </c>
      <c r="B25" s="2">
        <v>0</v>
      </c>
      <c r="C25" s="2">
        <v>-4</v>
      </c>
      <c r="D25" s="2">
        <v>23</v>
      </c>
      <c r="E25" s="2" t="s">
        <v>18</v>
      </c>
      <c r="F25" s="2">
        <v>30.867706328499999</v>
      </c>
      <c r="G25" s="3">
        <v>-4600</v>
      </c>
      <c r="H25" s="6">
        <f>((144*F25*(2^20))/M$2)/2^(B25-1)</f>
        <v>1165.2168971200756</v>
      </c>
      <c r="I25" s="9" t="str">
        <f t="shared" si="0"/>
        <v>0000</v>
      </c>
      <c r="J25" s="8" t="str">
        <f t="shared" si="1"/>
        <v>048D</v>
      </c>
      <c r="K25" s="13" t="str">
        <f t="shared" si="2"/>
        <v>048D</v>
      </c>
    </row>
    <row r="26" spans="1:11" ht="17">
      <c r="A26" s="2" t="s">
        <v>6</v>
      </c>
      <c r="B26" s="2">
        <v>1</v>
      </c>
      <c r="C26" s="2">
        <v>-3</v>
      </c>
      <c r="D26" s="2">
        <v>24</v>
      </c>
      <c r="E26" s="2" t="s">
        <v>7</v>
      </c>
      <c r="F26" s="12">
        <v>32.703195662600002</v>
      </c>
      <c r="G26" s="3">
        <v>-4500</v>
      </c>
      <c r="H26" s="6">
        <f>((144*F26*(2^20))/M$2)/2^(B26-1)</f>
        <v>617.25214971191633</v>
      </c>
      <c r="I26" s="9" t="str">
        <f t="shared" si="0"/>
        <v>0001</v>
      </c>
      <c r="J26" s="8" t="str">
        <f t="shared" si="1"/>
        <v>0269</v>
      </c>
      <c r="K26" s="13" t="str">
        <f t="shared" si="2"/>
        <v>026A</v>
      </c>
    </row>
    <row r="27" spans="1:11" ht="17">
      <c r="A27" s="2" t="s">
        <v>6</v>
      </c>
      <c r="B27" s="2">
        <v>1</v>
      </c>
      <c r="C27" s="2">
        <v>-3</v>
      </c>
      <c r="D27" s="2">
        <v>25</v>
      </c>
      <c r="E27" s="2" t="s">
        <v>8</v>
      </c>
      <c r="F27" s="2">
        <v>34.6478288721</v>
      </c>
      <c r="G27" s="3">
        <v>-4400</v>
      </c>
      <c r="H27" s="6">
        <f>((144*F27*(2^20))/M$2)/2^(B27-1)</f>
        <v>653.95587253304029</v>
      </c>
      <c r="I27" s="9" t="str">
        <f t="shared" si="0"/>
        <v>0001</v>
      </c>
      <c r="J27" s="8" t="str">
        <f t="shared" si="1"/>
        <v>028D</v>
      </c>
      <c r="K27" s="13" t="str">
        <f t="shared" si="2"/>
        <v>028E</v>
      </c>
    </row>
    <row r="28" spans="1:11" ht="17">
      <c r="A28" s="2" t="s">
        <v>6</v>
      </c>
      <c r="B28" s="2">
        <v>1</v>
      </c>
      <c r="C28" s="2">
        <v>-3</v>
      </c>
      <c r="D28" s="2">
        <v>26</v>
      </c>
      <c r="E28" s="2" t="s">
        <v>9</v>
      </c>
      <c r="F28" s="2">
        <v>36.708095989699999</v>
      </c>
      <c r="G28" s="3">
        <v>-4300</v>
      </c>
      <c r="H28" s="6">
        <f>((144*F28*(2^20))/M$2)/2^(B28-1)</f>
        <v>692.84211228892195</v>
      </c>
      <c r="I28" s="9" t="str">
        <f t="shared" si="0"/>
        <v>0001</v>
      </c>
      <c r="J28" s="8" t="str">
        <f t="shared" si="1"/>
        <v>02B4</v>
      </c>
      <c r="K28" s="13" t="str">
        <f t="shared" si="2"/>
        <v>02B5</v>
      </c>
    </row>
    <row r="29" spans="1:11" ht="17">
      <c r="A29" s="2" t="s">
        <v>6</v>
      </c>
      <c r="B29" s="2">
        <v>1</v>
      </c>
      <c r="C29" s="2">
        <v>-3</v>
      </c>
      <c r="D29" s="2">
        <v>27</v>
      </c>
      <c r="E29" s="2" t="s">
        <v>10</v>
      </c>
      <c r="F29" s="2">
        <v>38.890872965299998</v>
      </c>
      <c r="G29" s="3">
        <v>-4200</v>
      </c>
      <c r="H29" s="6">
        <f>((144*F29*(2^20))/M$2)/2^(B29-1)</f>
        <v>734.04064818832342</v>
      </c>
      <c r="I29" s="9" t="str">
        <f t="shared" si="0"/>
        <v>0001</v>
      </c>
      <c r="J29" s="8" t="str">
        <f t="shared" si="1"/>
        <v>02DE</v>
      </c>
      <c r="K29" s="13" t="str">
        <f t="shared" si="2"/>
        <v>02DF</v>
      </c>
    </row>
    <row r="30" spans="1:11" ht="17">
      <c r="A30" s="2" t="s">
        <v>6</v>
      </c>
      <c r="B30" s="2">
        <v>1</v>
      </c>
      <c r="C30" s="2">
        <v>-3</v>
      </c>
      <c r="D30" s="2">
        <v>28</v>
      </c>
      <c r="E30" s="2" t="s">
        <v>11</v>
      </c>
      <c r="F30" s="2">
        <v>41.2034446141</v>
      </c>
      <c r="G30" s="3">
        <v>-4100</v>
      </c>
      <c r="H30" s="6">
        <f>((144*F30*(2^20))/M$2)/2^(B30-1)</f>
        <v>777.68897651414147</v>
      </c>
      <c r="I30" s="9" t="str">
        <f t="shared" si="0"/>
        <v>0001</v>
      </c>
      <c r="J30" s="8" t="str">
        <f t="shared" si="1"/>
        <v>0309</v>
      </c>
      <c r="K30" s="13" t="str">
        <f t="shared" si="2"/>
        <v>030A</v>
      </c>
    </row>
    <row r="31" spans="1:11" ht="17">
      <c r="A31" s="2" t="s">
        <v>6</v>
      </c>
      <c r="B31" s="2">
        <v>1</v>
      </c>
      <c r="C31" s="2">
        <v>-3</v>
      </c>
      <c r="D31" s="2">
        <v>29</v>
      </c>
      <c r="E31" s="2" t="s">
        <v>12</v>
      </c>
      <c r="F31" s="2">
        <v>43.653528929099998</v>
      </c>
      <c r="G31" s="3">
        <v>-4000</v>
      </c>
      <c r="H31" s="6">
        <f>((144*F31*(2^20))/M$2)/2^(B31-1)</f>
        <v>823.9327695064793</v>
      </c>
      <c r="I31" s="9" t="str">
        <f t="shared" si="0"/>
        <v>0001</v>
      </c>
      <c r="J31" s="8" t="str">
        <f t="shared" si="1"/>
        <v>0337</v>
      </c>
      <c r="K31" s="13" t="str">
        <f t="shared" si="2"/>
        <v>0338</v>
      </c>
    </row>
    <row r="32" spans="1:11" ht="17">
      <c r="A32" s="2" t="s">
        <v>6</v>
      </c>
      <c r="B32" s="2">
        <v>1</v>
      </c>
      <c r="C32" s="2">
        <v>-3</v>
      </c>
      <c r="D32" s="2">
        <v>30</v>
      </c>
      <c r="E32" s="2" t="s">
        <v>13</v>
      </c>
      <c r="F32" s="2">
        <v>46.249302839000002</v>
      </c>
      <c r="G32" s="3">
        <v>-3900</v>
      </c>
      <c r="H32" s="6">
        <f>((144*F32*(2^20))/M$2)/2^(B32-1)</f>
        <v>872.92636152673083</v>
      </c>
      <c r="I32" s="9" t="str">
        <f t="shared" si="0"/>
        <v>0001</v>
      </c>
      <c r="J32" s="8" t="str">
        <f t="shared" si="1"/>
        <v>0368</v>
      </c>
      <c r="K32" s="13" t="str">
        <f t="shared" si="2"/>
        <v>0369</v>
      </c>
    </row>
    <row r="33" spans="1:11" ht="17">
      <c r="A33" s="2" t="s">
        <v>19</v>
      </c>
      <c r="B33" s="2">
        <v>1</v>
      </c>
      <c r="C33" s="2">
        <v>-3</v>
      </c>
      <c r="D33" s="2">
        <v>31</v>
      </c>
      <c r="E33" s="2" t="s">
        <v>14</v>
      </c>
      <c r="F33" s="2">
        <v>48.9994294977</v>
      </c>
      <c r="G33" s="3">
        <v>-3800</v>
      </c>
      <c r="H33" s="6">
        <f>((144*F33*(2^20))/M$2)/2^(B33-1)</f>
        <v>924.83326412964504</v>
      </c>
      <c r="I33" s="9" t="str">
        <f t="shared" si="0"/>
        <v>0001</v>
      </c>
      <c r="J33" s="8" t="str">
        <f t="shared" si="1"/>
        <v>039C</v>
      </c>
      <c r="K33" s="13" t="str">
        <f t="shared" si="2"/>
        <v>039D</v>
      </c>
    </row>
    <row r="34" spans="1:11" ht="17">
      <c r="A34" s="2" t="s">
        <v>19</v>
      </c>
      <c r="B34" s="2">
        <v>1</v>
      </c>
      <c r="C34" s="2">
        <v>-3</v>
      </c>
      <c r="D34" s="2">
        <v>32</v>
      </c>
      <c r="E34" s="2" t="s">
        <v>15</v>
      </c>
      <c r="F34" s="2">
        <v>51.913087197499998</v>
      </c>
      <c r="G34" s="3">
        <v>-3700</v>
      </c>
      <c r="H34" s="6">
        <f>((144*F34*(2^20))/M$2)/2^(B34-1)</f>
        <v>979.82671178170358</v>
      </c>
      <c r="I34" s="9" t="str">
        <f t="shared" si="0"/>
        <v>0001</v>
      </c>
      <c r="J34" s="8" t="str">
        <f t="shared" si="1"/>
        <v>03D3</v>
      </c>
      <c r="K34" s="13" t="str">
        <f t="shared" si="2"/>
        <v>03D4</v>
      </c>
    </row>
    <row r="35" spans="1:11" ht="17">
      <c r="A35" s="2" t="s">
        <v>19</v>
      </c>
      <c r="B35" s="2">
        <v>1</v>
      </c>
      <c r="C35" s="2">
        <v>-3</v>
      </c>
      <c r="D35" s="2">
        <v>33</v>
      </c>
      <c r="E35" s="2" t="s">
        <v>16</v>
      </c>
      <c r="F35" s="2">
        <v>55</v>
      </c>
      <c r="G35" s="3">
        <v>-3600</v>
      </c>
      <c r="H35" s="6">
        <f>((144*F35*(2^20))/M$2)/2^(B35-1)</f>
        <v>1038.09024</v>
      </c>
      <c r="I35" s="9" t="str">
        <f t="shared" si="0"/>
        <v>0001</v>
      </c>
      <c r="J35" s="8" t="str">
        <f t="shared" si="1"/>
        <v>040E</v>
      </c>
      <c r="K35" s="13" t="str">
        <f t="shared" si="2"/>
        <v>040F</v>
      </c>
    </row>
    <row r="36" spans="1:11" ht="17">
      <c r="A36" s="2" t="s">
        <v>19</v>
      </c>
      <c r="B36" s="2">
        <v>1</v>
      </c>
      <c r="C36" s="2">
        <v>-3</v>
      </c>
      <c r="D36" s="2">
        <v>34</v>
      </c>
      <c r="E36" s="2" t="s">
        <v>17</v>
      </c>
      <c r="F36" s="2">
        <v>58.270470189800001</v>
      </c>
      <c r="G36" s="3">
        <v>-3500</v>
      </c>
      <c r="H36" s="6">
        <f>((144*F36*(2^20))/M$2)/2^(B36-1)</f>
        <v>1099.8182978953153</v>
      </c>
      <c r="I36" s="9" t="str">
        <f t="shared" si="0"/>
        <v>0001</v>
      </c>
      <c r="J36" s="8" t="str">
        <f t="shared" si="1"/>
        <v>044B</v>
      </c>
      <c r="K36" s="13" t="str">
        <f t="shared" si="2"/>
        <v>044C</v>
      </c>
    </row>
    <row r="37" spans="1:11" ht="17">
      <c r="A37" s="2" t="s">
        <v>19</v>
      </c>
      <c r="B37" s="2">
        <v>1</v>
      </c>
      <c r="C37" s="2">
        <v>-3</v>
      </c>
      <c r="D37" s="2">
        <v>35</v>
      </c>
      <c r="E37" s="2" t="s">
        <v>18</v>
      </c>
      <c r="F37" s="2">
        <v>61.735412656999998</v>
      </c>
      <c r="G37" s="3">
        <v>-3400</v>
      </c>
      <c r="H37" s="6">
        <f>((144*F37*(2^20))/M$2)/2^(B37-1)</f>
        <v>1165.2168971200756</v>
      </c>
      <c r="I37" s="9" t="str">
        <f t="shared" si="0"/>
        <v>0001</v>
      </c>
      <c r="J37" s="8" t="str">
        <f t="shared" si="1"/>
        <v>048D</v>
      </c>
      <c r="K37" s="13" t="str">
        <f t="shared" si="2"/>
        <v>048E</v>
      </c>
    </row>
    <row r="38" spans="1:11" ht="17">
      <c r="A38" s="2" t="s">
        <v>19</v>
      </c>
      <c r="B38" s="2">
        <v>2</v>
      </c>
      <c r="C38" s="2">
        <v>-2</v>
      </c>
      <c r="D38" s="2">
        <v>36</v>
      </c>
      <c r="E38" s="2" t="s">
        <v>7</v>
      </c>
      <c r="F38" s="2">
        <v>65.406391325100003</v>
      </c>
      <c r="G38" s="3">
        <v>-3300</v>
      </c>
      <c r="H38" s="6">
        <f>((144*F38*(2^20))/M$2)/2^(B38-1)</f>
        <v>617.2521497109725</v>
      </c>
      <c r="I38" s="9" t="str">
        <f t="shared" si="0"/>
        <v>0002</v>
      </c>
      <c r="J38" s="8" t="str">
        <f t="shared" si="1"/>
        <v>0269</v>
      </c>
      <c r="K38" s="13" t="str">
        <f t="shared" si="2"/>
        <v>026B</v>
      </c>
    </row>
    <row r="39" spans="1:11" ht="17">
      <c r="A39" s="2" t="s">
        <v>19</v>
      </c>
      <c r="B39" s="2">
        <v>2</v>
      </c>
      <c r="C39" s="2">
        <v>-2</v>
      </c>
      <c r="D39" s="2">
        <v>37</v>
      </c>
      <c r="E39" s="2" t="s">
        <v>8</v>
      </c>
      <c r="F39" s="2">
        <v>69.2956577442</v>
      </c>
      <c r="G39" s="3">
        <v>-3200</v>
      </c>
      <c r="H39" s="6">
        <f>((144*F39*(2^20))/M$2)/2^(B39-1)</f>
        <v>653.95587253304029</v>
      </c>
      <c r="I39" s="9" t="str">
        <f t="shared" si="0"/>
        <v>0002</v>
      </c>
      <c r="J39" s="8" t="str">
        <f t="shared" si="1"/>
        <v>028D</v>
      </c>
      <c r="K39" s="13" t="str">
        <f t="shared" si="2"/>
        <v>028F</v>
      </c>
    </row>
    <row r="40" spans="1:11" ht="17">
      <c r="A40" s="2" t="s">
        <v>19</v>
      </c>
      <c r="B40" s="2">
        <v>2</v>
      </c>
      <c r="C40" s="2">
        <v>-2</v>
      </c>
      <c r="D40" s="2">
        <v>38</v>
      </c>
      <c r="E40" s="2" t="s">
        <v>9</v>
      </c>
      <c r="F40" s="2">
        <v>73.416191979399997</v>
      </c>
      <c r="G40" s="3">
        <v>-3100</v>
      </c>
      <c r="H40" s="6">
        <f>((144*F40*(2^20))/M$2)/2^(B40-1)</f>
        <v>692.84211228892195</v>
      </c>
      <c r="I40" s="9" t="str">
        <f t="shared" si="0"/>
        <v>0002</v>
      </c>
      <c r="J40" s="8" t="str">
        <f t="shared" si="1"/>
        <v>02B4</v>
      </c>
      <c r="K40" s="13" t="str">
        <f t="shared" si="2"/>
        <v>02B6</v>
      </c>
    </row>
    <row r="41" spans="1:11" ht="17">
      <c r="A41" s="2" t="s">
        <v>19</v>
      </c>
      <c r="B41" s="2">
        <v>2</v>
      </c>
      <c r="C41" s="2">
        <v>-2</v>
      </c>
      <c r="D41" s="2">
        <v>39</v>
      </c>
      <c r="E41" s="2" t="s">
        <v>10</v>
      </c>
      <c r="F41" s="2">
        <v>77.781745930499994</v>
      </c>
      <c r="G41" s="3">
        <v>-3000</v>
      </c>
      <c r="H41" s="6">
        <f>((144*F41*(2^20))/M$2)/2^(B41-1)</f>
        <v>734.04064818737959</v>
      </c>
      <c r="I41" s="9" t="str">
        <f t="shared" si="0"/>
        <v>0002</v>
      </c>
      <c r="J41" s="8" t="str">
        <f t="shared" si="1"/>
        <v>02DE</v>
      </c>
      <c r="K41" s="13" t="str">
        <f t="shared" si="2"/>
        <v>02E0</v>
      </c>
    </row>
    <row r="42" spans="1:11" ht="17">
      <c r="A42" s="2" t="s">
        <v>19</v>
      </c>
      <c r="B42" s="2">
        <v>2</v>
      </c>
      <c r="C42" s="2">
        <v>-2</v>
      </c>
      <c r="D42" s="2">
        <v>40</v>
      </c>
      <c r="E42" s="2" t="s">
        <v>11</v>
      </c>
      <c r="F42" s="2">
        <v>82.406889228200001</v>
      </c>
      <c r="G42" s="3">
        <v>-2900</v>
      </c>
      <c r="H42" s="6">
        <f>((144*F42*(2^20))/M$2)/2^(B42-1)</f>
        <v>777.68897651414147</v>
      </c>
      <c r="I42" s="9" t="str">
        <f t="shared" si="0"/>
        <v>0002</v>
      </c>
      <c r="J42" s="8" t="str">
        <f t="shared" si="1"/>
        <v>0309</v>
      </c>
      <c r="K42" s="13" t="str">
        <f t="shared" si="2"/>
        <v>030B</v>
      </c>
    </row>
    <row r="43" spans="1:11" ht="17">
      <c r="A43" s="2" t="s">
        <v>19</v>
      </c>
      <c r="B43" s="2">
        <v>2</v>
      </c>
      <c r="C43" s="2">
        <v>-2</v>
      </c>
      <c r="D43" s="2">
        <v>41</v>
      </c>
      <c r="E43" s="2" t="s">
        <v>12</v>
      </c>
      <c r="F43" s="2">
        <v>87.307057858299999</v>
      </c>
      <c r="G43" s="3">
        <v>-2800</v>
      </c>
      <c r="H43" s="6">
        <f>((144*F43*(2^20))/M$2)/2^(B43-1)</f>
        <v>823.93276950742302</v>
      </c>
      <c r="I43" s="9" t="str">
        <f t="shared" si="0"/>
        <v>0002</v>
      </c>
      <c r="J43" s="8" t="str">
        <f t="shared" si="1"/>
        <v>0337</v>
      </c>
      <c r="K43" s="13" t="str">
        <f t="shared" si="2"/>
        <v>0339</v>
      </c>
    </row>
    <row r="44" spans="1:11" ht="17">
      <c r="A44" s="2" t="s">
        <v>19</v>
      </c>
      <c r="B44" s="2">
        <v>2</v>
      </c>
      <c r="C44" s="2">
        <v>-2</v>
      </c>
      <c r="D44" s="2">
        <v>42</v>
      </c>
      <c r="E44" s="2" t="s">
        <v>13</v>
      </c>
      <c r="F44" s="2">
        <v>92.498605677900002</v>
      </c>
      <c r="G44" s="3">
        <v>-2700</v>
      </c>
      <c r="H44" s="6">
        <f>((144*F44*(2^20))/M$2)/2^(B44-1)</f>
        <v>872.92636152578712</v>
      </c>
      <c r="I44" s="9" t="str">
        <f t="shared" si="0"/>
        <v>0002</v>
      </c>
      <c r="J44" s="8" t="str">
        <f t="shared" si="1"/>
        <v>0368</v>
      </c>
      <c r="K44" s="13" t="str">
        <f t="shared" si="2"/>
        <v>036A</v>
      </c>
    </row>
    <row r="45" spans="1:11" ht="17">
      <c r="A45" s="2" t="s">
        <v>20</v>
      </c>
      <c r="B45" s="2">
        <v>2</v>
      </c>
      <c r="C45" s="2">
        <v>-2</v>
      </c>
      <c r="D45" s="2">
        <v>43</v>
      </c>
      <c r="E45" s="2" t="s">
        <v>14</v>
      </c>
      <c r="F45" s="2">
        <v>97.998858995399999</v>
      </c>
      <c r="G45" s="3">
        <v>-2600</v>
      </c>
      <c r="H45" s="6">
        <f>((144*F45*(2^20))/M$2)/2^(B45-1)</f>
        <v>924.83326412964504</v>
      </c>
      <c r="I45" s="9" t="str">
        <f t="shared" si="0"/>
        <v>0002</v>
      </c>
      <c r="J45" s="8" t="str">
        <f t="shared" si="1"/>
        <v>039C</v>
      </c>
      <c r="K45" s="13" t="str">
        <f t="shared" si="2"/>
        <v>039E</v>
      </c>
    </row>
    <row r="46" spans="1:11" ht="17">
      <c r="A46" s="2" t="s">
        <v>20</v>
      </c>
      <c r="B46" s="2">
        <v>2</v>
      </c>
      <c r="C46" s="2">
        <v>-2</v>
      </c>
      <c r="D46" s="2">
        <v>44</v>
      </c>
      <c r="E46" s="2" t="s">
        <v>15</v>
      </c>
      <c r="F46" s="2">
        <v>103.826174395</v>
      </c>
      <c r="G46" s="3">
        <v>-2500</v>
      </c>
      <c r="H46" s="6">
        <f>((144*F46*(2^20))/M$2)/2^(B46-1)</f>
        <v>979.82671178170358</v>
      </c>
      <c r="I46" s="9" t="str">
        <f t="shared" si="0"/>
        <v>0002</v>
      </c>
      <c r="J46" s="8" t="str">
        <f t="shared" si="1"/>
        <v>03D3</v>
      </c>
      <c r="K46" s="13" t="str">
        <f t="shared" si="2"/>
        <v>03D5</v>
      </c>
    </row>
    <row r="47" spans="1:11" ht="17">
      <c r="A47" s="2" t="s">
        <v>20</v>
      </c>
      <c r="B47" s="2">
        <v>2</v>
      </c>
      <c r="C47" s="2">
        <v>-2</v>
      </c>
      <c r="D47" s="2">
        <v>45</v>
      </c>
      <c r="E47" s="2" t="s">
        <v>16</v>
      </c>
      <c r="F47" s="2">
        <v>110</v>
      </c>
      <c r="G47" s="3">
        <v>-2400</v>
      </c>
      <c r="H47" s="6">
        <f>((144*F47*(2^20))/M$2)/2^(B47-1)</f>
        <v>1038.09024</v>
      </c>
      <c r="I47" s="9" t="str">
        <f t="shared" si="0"/>
        <v>0002</v>
      </c>
      <c r="J47" s="8" t="str">
        <f t="shared" si="1"/>
        <v>040E</v>
      </c>
      <c r="K47" s="13" t="str">
        <f t="shared" si="2"/>
        <v>0410</v>
      </c>
    </row>
    <row r="48" spans="1:11" ht="17">
      <c r="A48" s="2" t="s">
        <v>20</v>
      </c>
      <c r="B48" s="2">
        <v>2</v>
      </c>
      <c r="C48" s="2">
        <v>-2</v>
      </c>
      <c r="D48" s="2">
        <v>46</v>
      </c>
      <c r="E48" s="2" t="s">
        <v>17</v>
      </c>
      <c r="F48" s="2">
        <v>116.5409403795</v>
      </c>
      <c r="G48" s="3">
        <v>-2300</v>
      </c>
      <c r="H48" s="6">
        <f>((144*F48*(2^20))/M$2)/2^(B48-1)</f>
        <v>1099.8182978943712</v>
      </c>
      <c r="I48" s="9" t="str">
        <f t="shared" si="0"/>
        <v>0002</v>
      </c>
      <c r="J48" s="8" t="str">
        <f t="shared" si="1"/>
        <v>044B</v>
      </c>
      <c r="K48" s="13" t="str">
        <f t="shared" si="2"/>
        <v>044D</v>
      </c>
    </row>
    <row r="49" spans="1:11" ht="17">
      <c r="A49" s="2" t="s">
        <v>20</v>
      </c>
      <c r="B49" s="2">
        <v>2</v>
      </c>
      <c r="C49" s="2">
        <v>-2</v>
      </c>
      <c r="D49" s="2">
        <v>47</v>
      </c>
      <c r="E49" s="2" t="s">
        <v>18</v>
      </c>
      <c r="F49" s="2">
        <v>123.470825314</v>
      </c>
      <c r="G49" s="3">
        <v>-2200</v>
      </c>
      <c r="H49" s="6">
        <f>((144*F49*(2^20))/M$2)/2^(B49-1)</f>
        <v>1165.2168971200756</v>
      </c>
      <c r="I49" s="9" t="str">
        <f t="shared" si="0"/>
        <v>0002</v>
      </c>
      <c r="J49" s="8" t="str">
        <f t="shared" si="1"/>
        <v>048D</v>
      </c>
      <c r="K49" s="13" t="str">
        <f t="shared" si="2"/>
        <v>048F</v>
      </c>
    </row>
    <row r="50" spans="1:11" ht="17">
      <c r="A50" s="2" t="s">
        <v>20</v>
      </c>
      <c r="B50" s="2">
        <v>3</v>
      </c>
      <c r="C50" s="2">
        <v>-1</v>
      </c>
      <c r="D50" s="2">
        <v>48</v>
      </c>
      <c r="E50" s="2" t="s">
        <v>7</v>
      </c>
      <c r="F50" s="2">
        <v>130.81278265029999</v>
      </c>
      <c r="G50" s="3">
        <v>-2100</v>
      </c>
      <c r="H50" s="6">
        <f>((144*F50*(2^20))/M$2)/2^(B50-1)</f>
        <v>617.25214971144442</v>
      </c>
      <c r="I50" s="9" t="str">
        <f t="shared" si="0"/>
        <v>0003</v>
      </c>
      <c r="J50" s="8" t="str">
        <f t="shared" si="1"/>
        <v>0269</v>
      </c>
      <c r="K50" s="13" t="str">
        <f t="shared" si="2"/>
        <v>026C</v>
      </c>
    </row>
    <row r="51" spans="1:11" ht="17">
      <c r="A51" s="2" t="s">
        <v>20</v>
      </c>
      <c r="B51" s="2">
        <v>3</v>
      </c>
      <c r="C51" s="2">
        <v>-1</v>
      </c>
      <c r="D51" s="2">
        <v>49</v>
      </c>
      <c r="E51" s="2" t="s">
        <v>8</v>
      </c>
      <c r="F51" s="2">
        <v>138.5913154884</v>
      </c>
      <c r="G51" s="3">
        <v>-2000</v>
      </c>
      <c r="H51" s="6">
        <f>((144*F51*(2^20))/M$2)/2^(B51-1)</f>
        <v>653.95587253304029</v>
      </c>
      <c r="I51" s="9" t="str">
        <f t="shared" si="0"/>
        <v>0003</v>
      </c>
      <c r="J51" s="8" t="str">
        <f t="shared" si="1"/>
        <v>028D</v>
      </c>
      <c r="K51" s="13" t="str">
        <f t="shared" si="2"/>
        <v>0290</v>
      </c>
    </row>
    <row r="52" spans="1:11" ht="17">
      <c r="A52" s="2" t="s">
        <v>20</v>
      </c>
      <c r="B52" s="2">
        <v>3</v>
      </c>
      <c r="C52" s="2">
        <v>-1</v>
      </c>
      <c r="D52" s="2">
        <v>50</v>
      </c>
      <c r="E52" s="2" t="s">
        <v>9</v>
      </c>
      <c r="F52" s="2">
        <v>146.83238395870001</v>
      </c>
      <c r="G52" s="3">
        <v>-1900</v>
      </c>
      <c r="H52" s="6">
        <f>((144*F52*(2^20))/M$2)/2^(B52-1)</f>
        <v>692.84211228845027</v>
      </c>
      <c r="I52" s="9" t="str">
        <f t="shared" si="0"/>
        <v>0003</v>
      </c>
      <c r="J52" s="8" t="str">
        <f t="shared" si="1"/>
        <v>02B4</v>
      </c>
      <c r="K52" s="13" t="str">
        <f t="shared" si="2"/>
        <v>02B7</v>
      </c>
    </row>
    <row r="53" spans="1:11" ht="17">
      <c r="A53" s="2" t="s">
        <v>20</v>
      </c>
      <c r="B53" s="2">
        <v>3</v>
      </c>
      <c r="C53" s="2">
        <v>-1</v>
      </c>
      <c r="D53" s="2">
        <v>51</v>
      </c>
      <c r="E53" s="2" t="s">
        <v>10</v>
      </c>
      <c r="F53" s="2">
        <v>155.56349186099999</v>
      </c>
      <c r="G53" s="3">
        <v>-1800</v>
      </c>
      <c r="H53" s="6">
        <f>((144*F53*(2^20))/M$2)/2^(B53-1)</f>
        <v>734.04064818737959</v>
      </c>
      <c r="I53" s="9" t="str">
        <f t="shared" si="0"/>
        <v>0003</v>
      </c>
      <c r="J53" s="8" t="str">
        <f t="shared" si="1"/>
        <v>02DE</v>
      </c>
      <c r="K53" s="13" t="str">
        <f t="shared" si="2"/>
        <v>02E1</v>
      </c>
    </row>
    <row r="54" spans="1:11" ht="17">
      <c r="A54" s="2" t="s">
        <v>20</v>
      </c>
      <c r="B54" s="2">
        <v>3</v>
      </c>
      <c r="C54" s="2">
        <v>-1</v>
      </c>
      <c r="D54" s="2">
        <v>52</v>
      </c>
      <c r="E54" s="2" t="s">
        <v>11</v>
      </c>
      <c r="F54" s="2">
        <v>164.8137784564</v>
      </c>
      <c r="G54" s="3">
        <v>-1700</v>
      </c>
      <c r="H54" s="6">
        <f>((144*F54*(2^20))/M$2)/2^(B54-1)</f>
        <v>777.68897651414147</v>
      </c>
      <c r="I54" s="9" t="str">
        <f t="shared" si="0"/>
        <v>0003</v>
      </c>
      <c r="J54" s="8" t="str">
        <f t="shared" si="1"/>
        <v>0309</v>
      </c>
      <c r="K54" s="13" t="str">
        <f t="shared" si="2"/>
        <v>030C</v>
      </c>
    </row>
    <row r="55" spans="1:11" ht="17">
      <c r="A55" s="2" t="s">
        <v>20</v>
      </c>
      <c r="B55" s="2">
        <v>3</v>
      </c>
      <c r="C55" s="2">
        <v>-1</v>
      </c>
      <c r="D55" s="2">
        <v>53</v>
      </c>
      <c r="E55" s="2" t="s">
        <v>12</v>
      </c>
      <c r="F55" s="2">
        <v>174.61411571650001</v>
      </c>
      <c r="G55" s="3">
        <v>-1600</v>
      </c>
      <c r="H55" s="6">
        <f>((144*F55*(2^20))/M$2)/2^(B55-1)</f>
        <v>823.93276950695122</v>
      </c>
      <c r="I55" s="9" t="str">
        <f t="shared" si="0"/>
        <v>0003</v>
      </c>
      <c r="J55" s="8" t="str">
        <f t="shared" si="1"/>
        <v>0337</v>
      </c>
      <c r="K55" s="13" t="str">
        <f t="shared" si="2"/>
        <v>033A</v>
      </c>
    </row>
    <row r="56" spans="1:11" ht="17">
      <c r="A56" s="2" t="s">
        <v>20</v>
      </c>
      <c r="B56" s="2">
        <v>3</v>
      </c>
      <c r="C56" s="2">
        <v>-1</v>
      </c>
      <c r="D56" s="2">
        <v>54</v>
      </c>
      <c r="E56" s="2" t="s">
        <v>13</v>
      </c>
      <c r="F56" s="2">
        <v>184.9972113558</v>
      </c>
      <c r="G56" s="3">
        <v>-1500</v>
      </c>
      <c r="H56" s="6">
        <f>((144*F56*(2^20))/M$2)/2^(B56-1)</f>
        <v>872.92636152578712</v>
      </c>
      <c r="I56" s="9" t="str">
        <f t="shared" si="0"/>
        <v>0003</v>
      </c>
      <c r="J56" s="8" t="str">
        <f t="shared" si="1"/>
        <v>0368</v>
      </c>
      <c r="K56" s="13" t="str">
        <f t="shared" si="2"/>
        <v>036B</v>
      </c>
    </row>
    <row r="57" spans="1:11" ht="17">
      <c r="A57" s="2" t="s">
        <v>21</v>
      </c>
      <c r="B57" s="2">
        <v>3</v>
      </c>
      <c r="C57" s="2">
        <v>-1</v>
      </c>
      <c r="D57" s="2">
        <v>55</v>
      </c>
      <c r="E57" s="2" t="s">
        <v>14</v>
      </c>
      <c r="F57" s="2">
        <v>195.99771799089999</v>
      </c>
      <c r="G57" s="3">
        <v>-1400</v>
      </c>
      <c r="H57" s="6">
        <f>((144*F57*(2^20))/M$2)/2^(B57-1)</f>
        <v>924.83326413011673</v>
      </c>
      <c r="I57" s="9" t="str">
        <f t="shared" si="0"/>
        <v>0003</v>
      </c>
      <c r="J57" s="8" t="str">
        <f t="shared" si="1"/>
        <v>039C</v>
      </c>
      <c r="K57" s="13" t="str">
        <f t="shared" si="2"/>
        <v>039F</v>
      </c>
    </row>
    <row r="58" spans="1:11" ht="17">
      <c r="A58" s="2" t="s">
        <v>21</v>
      </c>
      <c r="B58" s="2">
        <v>3</v>
      </c>
      <c r="C58" s="2">
        <v>-1</v>
      </c>
      <c r="D58" s="2">
        <v>56</v>
      </c>
      <c r="E58" s="2" t="s">
        <v>15</v>
      </c>
      <c r="F58" s="2">
        <v>207.65234878999999</v>
      </c>
      <c r="G58" s="3">
        <v>-1300</v>
      </c>
      <c r="H58" s="6">
        <f>((144*F58*(2^20))/M$2)/2^(B58-1)</f>
        <v>979.82671178170358</v>
      </c>
      <c r="I58" s="9" t="str">
        <f t="shared" si="0"/>
        <v>0003</v>
      </c>
      <c r="J58" s="8" t="str">
        <f t="shared" si="1"/>
        <v>03D3</v>
      </c>
      <c r="K58" s="13" t="str">
        <f t="shared" si="2"/>
        <v>03D6</v>
      </c>
    </row>
    <row r="59" spans="1:11" ht="17">
      <c r="A59" s="2" t="s">
        <v>21</v>
      </c>
      <c r="B59" s="2">
        <v>3</v>
      </c>
      <c r="C59" s="2">
        <v>-1</v>
      </c>
      <c r="D59" s="2">
        <v>57</v>
      </c>
      <c r="E59" s="2" t="s">
        <v>16</v>
      </c>
      <c r="F59" s="2">
        <v>220</v>
      </c>
      <c r="G59" s="3">
        <v>-1200</v>
      </c>
      <c r="H59" s="6">
        <f>((144*F59*(2^20))/M$2)/2^(B59-1)</f>
        <v>1038.09024</v>
      </c>
      <c r="I59" s="9" t="str">
        <f t="shared" si="0"/>
        <v>0003</v>
      </c>
      <c r="J59" s="8" t="str">
        <f t="shared" si="1"/>
        <v>040E</v>
      </c>
      <c r="K59" s="13" t="str">
        <f t="shared" si="2"/>
        <v>0411</v>
      </c>
    </row>
    <row r="60" spans="1:11" ht="17">
      <c r="A60" s="2" t="s">
        <v>21</v>
      </c>
      <c r="B60" s="2">
        <v>3</v>
      </c>
      <c r="C60" s="2">
        <v>-1</v>
      </c>
      <c r="D60" s="2">
        <v>58</v>
      </c>
      <c r="E60" s="2" t="s">
        <v>17</v>
      </c>
      <c r="F60" s="2">
        <v>233.081880759</v>
      </c>
      <c r="G60" s="3">
        <v>-1100</v>
      </c>
      <c r="H60" s="6">
        <f>((144*F60*(2^20))/M$2)/2^(B60-1)</f>
        <v>1099.8182978943712</v>
      </c>
      <c r="I60" s="9" t="str">
        <f t="shared" si="0"/>
        <v>0003</v>
      </c>
      <c r="J60" s="8" t="str">
        <f t="shared" si="1"/>
        <v>044B</v>
      </c>
      <c r="K60" s="13" t="str">
        <f t="shared" si="2"/>
        <v>044E</v>
      </c>
    </row>
    <row r="61" spans="1:11" ht="17">
      <c r="A61" s="2" t="s">
        <v>21</v>
      </c>
      <c r="B61" s="2">
        <v>3</v>
      </c>
      <c r="C61" s="2">
        <v>-1</v>
      </c>
      <c r="D61" s="2">
        <v>59</v>
      </c>
      <c r="E61" s="2" t="s">
        <v>18</v>
      </c>
      <c r="F61" s="2">
        <v>246.94165062810001</v>
      </c>
      <c r="G61" s="3">
        <v>-1000</v>
      </c>
      <c r="H61" s="6">
        <f>((144*F61*(2^20))/M$2)/2^(B61-1)</f>
        <v>1165.2168971205479</v>
      </c>
      <c r="I61" s="9" t="str">
        <f t="shared" si="0"/>
        <v>0003</v>
      </c>
      <c r="J61" s="8" t="str">
        <f t="shared" si="1"/>
        <v>048D</v>
      </c>
      <c r="K61" s="13" t="str">
        <f t="shared" si="2"/>
        <v>0490</v>
      </c>
    </row>
    <row r="62" spans="1:11" ht="17">
      <c r="A62" s="2" t="s">
        <v>21</v>
      </c>
      <c r="B62" s="2">
        <v>4</v>
      </c>
      <c r="C62" s="2">
        <v>0</v>
      </c>
      <c r="D62" s="2">
        <v>60</v>
      </c>
      <c r="E62" s="2" t="s">
        <v>7</v>
      </c>
      <c r="F62" s="2">
        <v>261.62556530059999</v>
      </c>
      <c r="G62" s="2">
        <v>-900</v>
      </c>
      <c r="H62" s="6">
        <f>((144*F62*(2^20))/M$2)/2^(B62-1)</f>
        <v>617.25214971144442</v>
      </c>
      <c r="I62" s="9" t="str">
        <f t="shared" si="0"/>
        <v>0004</v>
      </c>
      <c r="J62" s="8" t="str">
        <f t="shared" si="1"/>
        <v>0269</v>
      </c>
      <c r="K62" s="13" t="str">
        <f t="shared" si="2"/>
        <v>026D</v>
      </c>
    </row>
    <row r="63" spans="1:11" ht="17">
      <c r="A63" s="2" t="s">
        <v>21</v>
      </c>
      <c r="B63" s="2">
        <v>4</v>
      </c>
      <c r="C63" s="2">
        <v>0</v>
      </c>
      <c r="D63" s="2">
        <v>61</v>
      </c>
      <c r="E63" s="2" t="s">
        <v>8</v>
      </c>
      <c r="F63" s="2">
        <v>277.18263097689999</v>
      </c>
      <c r="G63" s="2">
        <v>-800</v>
      </c>
      <c r="H63" s="6">
        <f>((144*F63*(2^20))/M$2)/2^(B63-1)</f>
        <v>653.95587253327619</v>
      </c>
      <c r="I63" s="9" t="str">
        <f t="shared" si="0"/>
        <v>0004</v>
      </c>
      <c r="J63" s="8" t="str">
        <f t="shared" si="1"/>
        <v>028D</v>
      </c>
      <c r="K63" s="13" t="str">
        <f t="shared" si="2"/>
        <v>0291</v>
      </c>
    </row>
    <row r="64" spans="1:11" ht="17">
      <c r="A64" s="2" t="s">
        <v>21</v>
      </c>
      <c r="B64" s="2">
        <v>4</v>
      </c>
      <c r="C64" s="2">
        <v>0</v>
      </c>
      <c r="D64" s="2">
        <v>62</v>
      </c>
      <c r="E64" s="2" t="s">
        <v>9</v>
      </c>
      <c r="F64" s="2">
        <v>293.66476791740001</v>
      </c>
      <c r="G64" s="2">
        <v>-700</v>
      </c>
      <c r="H64" s="6">
        <f>((144*F64*(2^20))/M$2)/2^(B64-1)</f>
        <v>692.84211228845027</v>
      </c>
      <c r="I64" s="9" t="str">
        <f t="shared" si="0"/>
        <v>0004</v>
      </c>
      <c r="J64" s="8" t="str">
        <f t="shared" si="1"/>
        <v>02B4</v>
      </c>
      <c r="K64" s="13" t="str">
        <f t="shared" si="2"/>
        <v>02B8</v>
      </c>
    </row>
    <row r="65" spans="1:11" ht="17">
      <c r="A65" s="2" t="s">
        <v>21</v>
      </c>
      <c r="B65" s="2">
        <v>4</v>
      </c>
      <c r="C65" s="2">
        <v>0</v>
      </c>
      <c r="D65" s="2">
        <v>63</v>
      </c>
      <c r="E65" s="2" t="s">
        <v>10</v>
      </c>
      <c r="F65" s="2">
        <v>311.12698372210002</v>
      </c>
      <c r="G65" s="2">
        <v>-600</v>
      </c>
      <c r="H65" s="6">
        <f>((144*F65*(2^20))/M$2)/2^(B65-1)</f>
        <v>734.0406481876156</v>
      </c>
      <c r="I65" s="9" t="str">
        <f t="shared" si="0"/>
        <v>0004</v>
      </c>
      <c r="J65" s="8" t="str">
        <f t="shared" si="1"/>
        <v>02DE</v>
      </c>
      <c r="K65" s="13" t="str">
        <f t="shared" si="2"/>
        <v>02E2</v>
      </c>
    </row>
    <row r="66" spans="1:11" ht="17">
      <c r="A66" s="2" t="s">
        <v>21</v>
      </c>
      <c r="B66" s="2">
        <v>4</v>
      </c>
      <c r="C66" s="2">
        <v>0</v>
      </c>
      <c r="D66" s="2">
        <v>64</v>
      </c>
      <c r="E66" s="2" t="s">
        <v>11</v>
      </c>
      <c r="F66" s="2">
        <v>329.62755691289999</v>
      </c>
      <c r="G66" s="2">
        <v>-500</v>
      </c>
      <c r="H66" s="6">
        <f>((144*F66*(2^20))/M$2)/2^(B66-1)</f>
        <v>777.68897651437737</v>
      </c>
      <c r="I66" s="9" t="str">
        <f t="shared" si="0"/>
        <v>0004</v>
      </c>
      <c r="J66" s="8" t="str">
        <f t="shared" si="1"/>
        <v>0309</v>
      </c>
      <c r="K66" s="13" t="str">
        <f t="shared" si="2"/>
        <v>030D</v>
      </c>
    </row>
    <row r="67" spans="1:11" ht="17">
      <c r="A67" s="2" t="s">
        <v>21</v>
      </c>
      <c r="B67" s="2">
        <v>4</v>
      </c>
      <c r="C67" s="2">
        <v>0</v>
      </c>
      <c r="D67" s="2">
        <v>65</v>
      </c>
      <c r="E67" s="2" t="s">
        <v>12</v>
      </c>
      <c r="F67" s="2">
        <v>349.22823143300002</v>
      </c>
      <c r="G67" s="2">
        <v>-400</v>
      </c>
      <c r="H67" s="6">
        <f>((144*F67*(2^20))/M$2)/2^(B67-1)</f>
        <v>823.93276950695122</v>
      </c>
      <c r="I67" s="9" t="str">
        <f t="shared" si="0"/>
        <v>0004</v>
      </c>
      <c r="J67" s="8" t="str">
        <f t="shared" si="1"/>
        <v>0337</v>
      </c>
      <c r="K67" s="13" t="str">
        <f t="shared" si="2"/>
        <v>033B</v>
      </c>
    </row>
    <row r="68" spans="1:11" ht="17">
      <c r="A68" s="2" t="s">
        <v>22</v>
      </c>
      <c r="B68" s="2">
        <v>4</v>
      </c>
      <c r="C68" s="2">
        <v>0</v>
      </c>
      <c r="D68" s="2">
        <v>66</v>
      </c>
      <c r="E68" s="2" t="s">
        <v>13</v>
      </c>
      <c r="F68" s="2">
        <v>369.99442271160001</v>
      </c>
      <c r="G68" s="2">
        <v>-300</v>
      </c>
      <c r="H68" s="6">
        <f>((144*F68*(2^20))/M$2)/2^(B68-1)</f>
        <v>872.92636152578712</v>
      </c>
      <c r="I68" s="9" t="str">
        <f t="shared" si="0"/>
        <v>0004</v>
      </c>
      <c r="J68" s="8" t="str">
        <f t="shared" si="1"/>
        <v>0368</v>
      </c>
      <c r="K68" s="13" t="str">
        <f t="shared" si="2"/>
        <v>036C</v>
      </c>
    </row>
    <row r="69" spans="1:11" ht="17">
      <c r="A69" s="2" t="s">
        <v>22</v>
      </c>
      <c r="B69" s="2">
        <v>4</v>
      </c>
      <c r="C69" s="2">
        <v>0</v>
      </c>
      <c r="D69" s="2">
        <v>67</v>
      </c>
      <c r="E69" s="2" t="s">
        <v>14</v>
      </c>
      <c r="F69" s="2">
        <v>391.99543598169998</v>
      </c>
      <c r="G69" s="2">
        <v>-200</v>
      </c>
      <c r="H69" s="6">
        <f>((144*F69*(2^20))/M$2)/2^(B69-1)</f>
        <v>924.83326412988094</v>
      </c>
      <c r="I69" s="9" t="str">
        <f t="shared" si="0"/>
        <v>0004</v>
      </c>
      <c r="J69" s="8" t="str">
        <f t="shared" si="1"/>
        <v>039C</v>
      </c>
      <c r="K69" s="13" t="str">
        <f t="shared" si="2"/>
        <v>03A0</v>
      </c>
    </row>
    <row r="70" spans="1:11" ht="17">
      <c r="A70" s="2" t="s">
        <v>22</v>
      </c>
      <c r="B70" s="2">
        <v>4</v>
      </c>
      <c r="C70" s="2">
        <v>0</v>
      </c>
      <c r="D70" s="2">
        <v>68</v>
      </c>
      <c r="E70" s="2" t="s">
        <v>15</v>
      </c>
      <c r="F70" s="2">
        <v>415.30469757989999</v>
      </c>
      <c r="G70" s="2">
        <v>-100</v>
      </c>
      <c r="H70" s="6">
        <f>((144*F70*(2^20))/M$2)/2^(B70-1)</f>
        <v>979.82671178146768</v>
      </c>
      <c r="I70" s="9" t="str">
        <f t="shared" si="0"/>
        <v>0004</v>
      </c>
      <c r="J70" s="8" t="str">
        <f t="shared" si="1"/>
        <v>03D3</v>
      </c>
      <c r="K70" s="13" t="str">
        <f t="shared" si="2"/>
        <v>03D7</v>
      </c>
    </row>
    <row r="71" spans="1:11" ht="17">
      <c r="A71" s="2" t="s">
        <v>22</v>
      </c>
      <c r="B71" s="2">
        <v>4</v>
      </c>
      <c r="C71" s="2">
        <v>0</v>
      </c>
      <c r="D71" s="2">
        <v>69</v>
      </c>
      <c r="E71" s="2" t="s">
        <v>16</v>
      </c>
      <c r="F71" s="2">
        <v>440</v>
      </c>
      <c r="G71" s="2">
        <v>0</v>
      </c>
      <c r="H71" s="6">
        <f>((144*F71*(2^20))/M$2)/2^(B71-1)</f>
        <v>1038.09024</v>
      </c>
      <c r="I71" s="9" t="str">
        <f t="shared" si="0"/>
        <v>0004</v>
      </c>
      <c r="J71" s="8" t="str">
        <f t="shared" si="1"/>
        <v>040E</v>
      </c>
      <c r="K71" s="13" t="str">
        <f t="shared" si="2"/>
        <v>0412</v>
      </c>
    </row>
    <row r="72" spans="1:11" ht="17">
      <c r="A72" s="2" t="s">
        <v>22</v>
      </c>
      <c r="B72" s="2">
        <v>4</v>
      </c>
      <c r="C72" s="2">
        <v>0</v>
      </c>
      <c r="D72" s="2">
        <v>70</v>
      </c>
      <c r="E72" s="2" t="s">
        <v>17</v>
      </c>
      <c r="F72" s="2">
        <v>466.16376151809999</v>
      </c>
      <c r="G72" s="2">
        <v>100</v>
      </c>
      <c r="H72" s="6">
        <f>((144*F72*(2^20))/M$2)/2^(B72-1)</f>
        <v>1099.8182978946072</v>
      </c>
      <c r="I72" s="9" t="str">
        <f t="shared" si="0"/>
        <v>0004</v>
      </c>
      <c r="J72" s="8" t="str">
        <f t="shared" si="1"/>
        <v>044B</v>
      </c>
      <c r="K72" s="13" t="str">
        <f t="shared" si="2"/>
        <v>044F</v>
      </c>
    </row>
    <row r="73" spans="1:11" ht="17">
      <c r="A73" s="2" t="s">
        <v>22</v>
      </c>
      <c r="B73" s="2">
        <v>4</v>
      </c>
      <c r="C73" s="2">
        <v>0</v>
      </c>
      <c r="D73" s="2">
        <v>71</v>
      </c>
      <c r="E73" s="2" t="s">
        <v>18</v>
      </c>
      <c r="F73" s="2">
        <v>493.88330125610003</v>
      </c>
      <c r="G73" s="2">
        <v>200</v>
      </c>
      <c r="H73" s="6">
        <f>((144*F73*(2^20))/M$2)/2^(B73-1)</f>
        <v>1165.2168971203118</v>
      </c>
      <c r="I73" s="9" t="str">
        <f t="shared" si="0"/>
        <v>0004</v>
      </c>
      <c r="J73" s="8" t="str">
        <f t="shared" si="1"/>
        <v>048D</v>
      </c>
      <c r="K73" s="13" t="str">
        <f t="shared" si="2"/>
        <v>0491</v>
      </c>
    </row>
    <row r="74" spans="1:11" ht="17">
      <c r="A74" s="2" t="s">
        <v>22</v>
      </c>
      <c r="B74" s="2">
        <v>5</v>
      </c>
      <c r="C74" s="2">
        <v>1</v>
      </c>
      <c r="D74" s="2">
        <v>72</v>
      </c>
      <c r="E74" s="2" t="s">
        <v>7</v>
      </c>
      <c r="F74" s="2">
        <v>523.25113060119997</v>
      </c>
      <c r="G74" s="2">
        <v>300</v>
      </c>
      <c r="H74" s="6">
        <f>((144*F74*(2^20))/M$2)/2^(B74-1)</f>
        <v>617.25214971144442</v>
      </c>
      <c r="I74" s="9" t="str">
        <f t="shared" si="0"/>
        <v>0005</v>
      </c>
      <c r="J74" s="8" t="str">
        <f t="shared" si="1"/>
        <v>0269</v>
      </c>
      <c r="K74" s="13" t="str">
        <f t="shared" si="2"/>
        <v>026E</v>
      </c>
    </row>
    <row r="75" spans="1:11" ht="17">
      <c r="A75" s="2" t="s">
        <v>22</v>
      </c>
      <c r="B75" s="2">
        <v>5</v>
      </c>
      <c r="C75" s="2">
        <v>1</v>
      </c>
      <c r="D75" s="2">
        <v>73</v>
      </c>
      <c r="E75" s="2" t="s">
        <v>8</v>
      </c>
      <c r="F75" s="2">
        <v>554.36526195370004</v>
      </c>
      <c r="G75" s="2">
        <v>400</v>
      </c>
      <c r="H75" s="6">
        <f>((144*F75*(2^20))/M$2)/2^(B75-1)</f>
        <v>653.9558725331583</v>
      </c>
      <c r="I75" s="9" t="str">
        <f t="shared" si="0"/>
        <v>0005</v>
      </c>
      <c r="J75" s="8" t="str">
        <f t="shared" si="1"/>
        <v>028D</v>
      </c>
      <c r="K75" s="13" t="str">
        <f t="shared" si="2"/>
        <v>0292</v>
      </c>
    </row>
    <row r="76" spans="1:11" ht="17">
      <c r="A76" s="2" t="s">
        <v>22</v>
      </c>
      <c r="B76" s="2">
        <v>5</v>
      </c>
      <c r="C76" s="2">
        <v>1</v>
      </c>
      <c r="D76" s="2">
        <v>74</v>
      </c>
      <c r="E76" s="2" t="s">
        <v>9</v>
      </c>
      <c r="F76" s="2">
        <v>587.32953583480003</v>
      </c>
      <c r="G76" s="2">
        <v>500</v>
      </c>
      <c r="H76" s="6">
        <f>((144*F76*(2^20))/M$2)/2^(B76-1)</f>
        <v>692.84211228845027</v>
      </c>
      <c r="I76" s="9" t="str">
        <f t="shared" si="0"/>
        <v>0005</v>
      </c>
      <c r="J76" s="8" t="str">
        <f t="shared" si="1"/>
        <v>02B4</v>
      </c>
      <c r="K76" s="13" t="str">
        <f t="shared" si="2"/>
        <v>02B9</v>
      </c>
    </row>
    <row r="77" spans="1:11" ht="17">
      <c r="A77" s="2" t="s">
        <v>22</v>
      </c>
      <c r="B77" s="2">
        <v>5</v>
      </c>
      <c r="C77" s="2">
        <v>1</v>
      </c>
      <c r="D77" s="2">
        <v>75</v>
      </c>
      <c r="E77" s="2" t="s">
        <v>10</v>
      </c>
      <c r="F77" s="2">
        <v>622.25396744420004</v>
      </c>
      <c r="G77" s="2">
        <v>600</v>
      </c>
      <c r="H77" s="6">
        <f>((144*F77*(2^20))/M$2)/2^(B77-1)</f>
        <v>734.0406481876156</v>
      </c>
      <c r="I77" s="9" t="str">
        <f t="shared" si="0"/>
        <v>0005</v>
      </c>
      <c r="J77" s="8" t="str">
        <f t="shared" si="1"/>
        <v>02DE</v>
      </c>
      <c r="K77" s="13" t="str">
        <f t="shared" si="2"/>
        <v>02E3</v>
      </c>
    </row>
    <row r="78" spans="1:11" ht="17">
      <c r="A78" s="2" t="s">
        <v>22</v>
      </c>
      <c r="B78" s="2">
        <v>5</v>
      </c>
      <c r="C78" s="2">
        <v>1</v>
      </c>
      <c r="D78" s="2">
        <v>76</v>
      </c>
      <c r="E78" s="2" t="s">
        <v>11</v>
      </c>
      <c r="F78" s="2">
        <v>659.25511382570005</v>
      </c>
      <c r="G78" s="2">
        <v>700</v>
      </c>
      <c r="H78" s="6">
        <f>((144*F78*(2^20))/M$2)/2^(B78-1)</f>
        <v>777.68897651425948</v>
      </c>
      <c r="I78" s="9" t="str">
        <f t="shared" si="0"/>
        <v>0005</v>
      </c>
      <c r="J78" s="8" t="str">
        <f t="shared" si="1"/>
        <v>0309</v>
      </c>
      <c r="K78" s="13" t="str">
        <f t="shared" si="2"/>
        <v>030E</v>
      </c>
    </row>
    <row r="79" spans="1:11" ht="17">
      <c r="A79" s="2" t="s">
        <v>22</v>
      </c>
      <c r="B79" s="2">
        <v>5</v>
      </c>
      <c r="C79" s="2">
        <v>1</v>
      </c>
      <c r="D79" s="2">
        <v>77</v>
      </c>
      <c r="E79" s="2" t="s">
        <v>12</v>
      </c>
      <c r="F79" s="2">
        <v>698.45646286600004</v>
      </c>
      <c r="G79" s="2">
        <v>800</v>
      </c>
      <c r="H79" s="6">
        <f>((144*F79*(2^20))/M$2)/2^(B79-1)</f>
        <v>823.93276950695122</v>
      </c>
      <c r="I79" s="9" t="str">
        <f t="shared" ref="I79:I109" si="3">DEC2HEX(B79,4)</f>
        <v>0005</v>
      </c>
      <c r="J79" s="8" t="str">
        <f t="shared" ref="J79:J109" si="4">DEC2HEX(H79,4)</f>
        <v>0337</v>
      </c>
      <c r="K79" s="13" t="str">
        <f t="shared" ref="K79:K109" si="5">DEC2HEX(HEX2DEC(I79)+HEX2DEC(J79),4)</f>
        <v>033C</v>
      </c>
    </row>
    <row r="80" spans="1:11" ht="17">
      <c r="A80" s="2" t="s">
        <v>23</v>
      </c>
      <c r="B80" s="2">
        <v>5</v>
      </c>
      <c r="C80" s="2">
        <v>1</v>
      </c>
      <c r="D80" s="2">
        <v>78</v>
      </c>
      <c r="E80" s="2" t="s">
        <v>13</v>
      </c>
      <c r="F80" s="2">
        <v>739.98884542329995</v>
      </c>
      <c r="G80" s="2">
        <v>900</v>
      </c>
      <c r="H80" s="6">
        <f>((144*F80*(2^20))/M$2)/2^(B80-1)</f>
        <v>872.92636152590489</v>
      </c>
      <c r="I80" s="9" t="str">
        <f t="shared" si="3"/>
        <v>0005</v>
      </c>
      <c r="J80" s="8" t="str">
        <f t="shared" si="4"/>
        <v>0368</v>
      </c>
      <c r="K80" s="13" t="str">
        <f t="shared" si="5"/>
        <v>036D</v>
      </c>
    </row>
    <row r="81" spans="1:11" ht="17">
      <c r="A81" s="2" t="s">
        <v>23</v>
      </c>
      <c r="B81" s="2">
        <v>5</v>
      </c>
      <c r="C81" s="2">
        <v>1</v>
      </c>
      <c r="D81" s="2">
        <v>79</v>
      </c>
      <c r="E81" s="2" t="s">
        <v>14</v>
      </c>
      <c r="F81" s="2">
        <v>783.99087196350001</v>
      </c>
      <c r="G81" s="3">
        <v>1000</v>
      </c>
      <c r="H81" s="6">
        <f>((144*F81*(2^20))/M$2)/2^(B81-1)</f>
        <v>924.83326412999895</v>
      </c>
      <c r="I81" s="9" t="str">
        <f t="shared" si="3"/>
        <v>0005</v>
      </c>
      <c r="J81" s="8" t="str">
        <f t="shared" si="4"/>
        <v>039C</v>
      </c>
      <c r="K81" s="13" t="str">
        <f t="shared" si="5"/>
        <v>03A1</v>
      </c>
    </row>
    <row r="82" spans="1:11" ht="17">
      <c r="A82" s="2" t="s">
        <v>23</v>
      </c>
      <c r="B82" s="2">
        <v>5</v>
      </c>
      <c r="C82" s="2">
        <v>1</v>
      </c>
      <c r="D82" s="2">
        <v>80</v>
      </c>
      <c r="E82" s="2" t="s">
        <v>15</v>
      </c>
      <c r="F82" s="2">
        <v>830.60939515990003</v>
      </c>
      <c r="G82" s="3">
        <v>1100</v>
      </c>
      <c r="H82" s="6">
        <f>((144*F82*(2^20))/M$2)/2^(B82-1)</f>
        <v>979.82671178158569</v>
      </c>
      <c r="I82" s="9" t="str">
        <f t="shared" si="3"/>
        <v>0005</v>
      </c>
      <c r="J82" s="8" t="str">
        <f t="shared" si="4"/>
        <v>03D3</v>
      </c>
      <c r="K82" s="13" t="str">
        <f t="shared" si="5"/>
        <v>03D8</v>
      </c>
    </row>
    <row r="83" spans="1:11" ht="17">
      <c r="A83" s="2" t="s">
        <v>23</v>
      </c>
      <c r="B83" s="2">
        <v>5</v>
      </c>
      <c r="C83" s="2">
        <v>1</v>
      </c>
      <c r="D83" s="2">
        <v>81</v>
      </c>
      <c r="E83" s="2" t="s">
        <v>16</v>
      </c>
      <c r="F83" s="2">
        <v>880</v>
      </c>
      <c r="G83" s="3">
        <v>1200</v>
      </c>
      <c r="H83" s="6">
        <f>((144*F83*(2^20))/M$2)/2^(B83-1)</f>
        <v>1038.09024</v>
      </c>
      <c r="I83" s="9" t="str">
        <f t="shared" si="3"/>
        <v>0005</v>
      </c>
      <c r="J83" s="8" t="str">
        <f t="shared" si="4"/>
        <v>040E</v>
      </c>
      <c r="K83" s="13" t="str">
        <f t="shared" si="5"/>
        <v>0413</v>
      </c>
    </row>
    <row r="84" spans="1:11" ht="17">
      <c r="A84" s="2" t="s">
        <v>23</v>
      </c>
      <c r="B84" s="2">
        <v>5</v>
      </c>
      <c r="C84" s="2">
        <v>1</v>
      </c>
      <c r="D84" s="2">
        <v>82</v>
      </c>
      <c r="E84" s="2" t="s">
        <v>17</v>
      </c>
      <c r="F84" s="2">
        <v>932.32752303619998</v>
      </c>
      <c r="G84" s="3">
        <v>1300</v>
      </c>
      <c r="H84" s="6">
        <f>((144*F84*(2^20))/M$2)/2^(B84-1)</f>
        <v>1099.8182978946072</v>
      </c>
      <c r="I84" s="9" t="str">
        <f t="shared" si="3"/>
        <v>0005</v>
      </c>
      <c r="J84" s="8" t="str">
        <f t="shared" si="4"/>
        <v>044B</v>
      </c>
      <c r="K84" s="13" t="str">
        <f t="shared" si="5"/>
        <v>0450</v>
      </c>
    </row>
    <row r="85" spans="1:11" ht="17">
      <c r="A85" s="2" t="s">
        <v>23</v>
      </c>
      <c r="B85" s="2">
        <v>5</v>
      </c>
      <c r="C85" s="2">
        <v>1</v>
      </c>
      <c r="D85" s="2">
        <v>83</v>
      </c>
      <c r="E85" s="2" t="s">
        <v>18</v>
      </c>
      <c r="F85" s="2">
        <v>987.76660251220005</v>
      </c>
      <c r="G85" s="3">
        <v>1400</v>
      </c>
      <c r="H85" s="6">
        <f>((144*F85*(2^20))/M$2)/2^(B85-1)</f>
        <v>1165.2168971203118</v>
      </c>
      <c r="I85" s="9" t="str">
        <f t="shared" si="3"/>
        <v>0005</v>
      </c>
      <c r="J85" s="8" t="str">
        <f t="shared" si="4"/>
        <v>048D</v>
      </c>
      <c r="K85" s="13" t="str">
        <f t="shared" si="5"/>
        <v>0492</v>
      </c>
    </row>
    <row r="86" spans="1:11" ht="17">
      <c r="A86" s="2" t="s">
        <v>23</v>
      </c>
      <c r="B86" s="2">
        <v>6</v>
      </c>
      <c r="C86" s="2">
        <v>2</v>
      </c>
      <c r="D86" s="2">
        <v>84</v>
      </c>
      <c r="E86" s="2" t="s">
        <v>7</v>
      </c>
      <c r="F86" s="3">
        <v>1046.5022612023999</v>
      </c>
      <c r="G86" s="3">
        <v>1500</v>
      </c>
      <c r="H86" s="6">
        <f>((144*F86*(2^20))/M$2)/2^(B86-1)</f>
        <v>617.25214971144442</v>
      </c>
      <c r="I86" s="9" t="str">
        <f t="shared" si="3"/>
        <v>0006</v>
      </c>
      <c r="J86" s="8" t="str">
        <f t="shared" si="4"/>
        <v>0269</v>
      </c>
      <c r="K86" s="13" t="str">
        <f t="shared" si="5"/>
        <v>026F</v>
      </c>
    </row>
    <row r="87" spans="1:11" ht="17">
      <c r="A87" s="2" t="s">
        <v>23</v>
      </c>
      <c r="B87" s="2">
        <v>6</v>
      </c>
      <c r="C87" s="2">
        <v>2</v>
      </c>
      <c r="D87" s="2">
        <v>85</v>
      </c>
      <c r="E87" s="2" t="s">
        <v>8</v>
      </c>
      <c r="F87" s="3">
        <v>1108.7305239074999</v>
      </c>
      <c r="G87" s="3">
        <v>1600</v>
      </c>
      <c r="H87" s="6">
        <f>((144*F87*(2^20))/M$2)/2^(B87-1)</f>
        <v>653.95587253321719</v>
      </c>
      <c r="I87" s="9" t="str">
        <f t="shared" si="3"/>
        <v>0006</v>
      </c>
      <c r="J87" s="8" t="str">
        <f t="shared" si="4"/>
        <v>028D</v>
      </c>
      <c r="K87" s="13" t="str">
        <f t="shared" si="5"/>
        <v>0293</v>
      </c>
    </row>
    <row r="88" spans="1:11" ht="17">
      <c r="A88" s="2" t="s">
        <v>23</v>
      </c>
      <c r="B88" s="2">
        <v>6</v>
      </c>
      <c r="C88" s="2">
        <v>2</v>
      </c>
      <c r="D88" s="2">
        <v>86</v>
      </c>
      <c r="E88" s="2" t="s">
        <v>9</v>
      </c>
      <c r="F88" s="3">
        <v>1174.6590716696001</v>
      </c>
      <c r="G88" s="3">
        <v>1700</v>
      </c>
      <c r="H88" s="6">
        <f>((144*F88*(2^20))/M$2)/2^(B88-1)</f>
        <v>692.84211228845027</v>
      </c>
      <c r="I88" s="9" t="str">
        <f t="shared" si="3"/>
        <v>0006</v>
      </c>
      <c r="J88" s="8" t="str">
        <f t="shared" si="4"/>
        <v>02B4</v>
      </c>
      <c r="K88" s="13" t="str">
        <f t="shared" si="5"/>
        <v>02BA</v>
      </c>
    </row>
    <row r="89" spans="1:11" ht="17">
      <c r="A89" s="2" t="s">
        <v>23</v>
      </c>
      <c r="B89" s="2">
        <v>6</v>
      </c>
      <c r="C89" s="2">
        <v>2</v>
      </c>
      <c r="D89" s="2">
        <v>87</v>
      </c>
      <c r="E89" s="2" t="s">
        <v>10</v>
      </c>
      <c r="F89" s="3">
        <v>1244.5079348883</v>
      </c>
      <c r="G89" s="3">
        <v>1800</v>
      </c>
      <c r="H89" s="6">
        <f>((144*F89*(2^20))/M$2)/2^(B89-1)</f>
        <v>734.04064818755671</v>
      </c>
      <c r="I89" s="9" t="str">
        <f t="shared" si="3"/>
        <v>0006</v>
      </c>
      <c r="J89" s="8" t="str">
        <f t="shared" si="4"/>
        <v>02DE</v>
      </c>
      <c r="K89" s="13" t="str">
        <f t="shared" si="5"/>
        <v>02E4</v>
      </c>
    </row>
    <row r="90" spans="1:11" ht="17">
      <c r="A90" s="2" t="s">
        <v>23</v>
      </c>
      <c r="B90" s="2">
        <v>6</v>
      </c>
      <c r="C90" s="2">
        <v>2</v>
      </c>
      <c r="D90" s="2">
        <v>88</v>
      </c>
      <c r="E90" s="2" t="s">
        <v>11</v>
      </c>
      <c r="F90" s="3">
        <v>1318.5102276514999</v>
      </c>
      <c r="G90" s="3">
        <v>1900</v>
      </c>
      <c r="H90" s="6">
        <f>((144*F90*(2^20))/M$2)/2^(B90-1)</f>
        <v>777.68897651431826</v>
      </c>
      <c r="I90" s="9" t="str">
        <f t="shared" si="3"/>
        <v>0006</v>
      </c>
      <c r="J90" s="8" t="str">
        <f t="shared" si="4"/>
        <v>0309</v>
      </c>
      <c r="K90" s="13" t="str">
        <f t="shared" si="5"/>
        <v>030F</v>
      </c>
    </row>
    <row r="91" spans="1:11" ht="17">
      <c r="A91" s="2" t="s">
        <v>23</v>
      </c>
      <c r="B91" s="2">
        <v>6</v>
      </c>
      <c r="C91" s="2">
        <v>2</v>
      </c>
      <c r="D91" s="2">
        <v>89</v>
      </c>
      <c r="E91" s="2" t="s">
        <v>12</v>
      </c>
      <c r="F91" s="3">
        <v>1396.9129257320001</v>
      </c>
      <c r="G91" s="3">
        <v>2000</v>
      </c>
      <c r="H91" s="6">
        <f>((144*F91*(2^20))/M$2)/2^(B91-1)</f>
        <v>823.93276950695122</v>
      </c>
      <c r="I91" s="9" t="str">
        <f t="shared" si="3"/>
        <v>0006</v>
      </c>
      <c r="J91" s="8" t="str">
        <f t="shared" si="4"/>
        <v>0337</v>
      </c>
      <c r="K91" s="13" t="str">
        <f t="shared" si="5"/>
        <v>033D</v>
      </c>
    </row>
    <row r="92" spans="1:11" ht="17">
      <c r="A92" s="2" t="s">
        <v>6</v>
      </c>
      <c r="B92" s="2">
        <v>6</v>
      </c>
      <c r="C92" s="2">
        <v>2</v>
      </c>
      <c r="D92" s="2">
        <v>90</v>
      </c>
      <c r="E92" s="2" t="s">
        <v>13</v>
      </c>
      <c r="F92" s="3">
        <v>1479.9776908465001</v>
      </c>
      <c r="G92" s="3">
        <v>2100</v>
      </c>
      <c r="H92" s="6">
        <f>((144*F92*(2^20))/M$2)/2^(B92-1)</f>
        <v>872.926361525846</v>
      </c>
      <c r="I92" s="9" t="str">
        <f t="shared" si="3"/>
        <v>0006</v>
      </c>
      <c r="J92" s="8" t="str">
        <f t="shared" si="4"/>
        <v>0368</v>
      </c>
      <c r="K92" s="13" t="str">
        <f t="shared" si="5"/>
        <v>036E</v>
      </c>
    </row>
    <row r="93" spans="1:11" ht="17">
      <c r="A93" s="2" t="s">
        <v>6</v>
      </c>
      <c r="B93" s="2">
        <v>6</v>
      </c>
      <c r="C93" s="2">
        <v>2</v>
      </c>
      <c r="D93" s="2">
        <v>91</v>
      </c>
      <c r="E93" s="2" t="s">
        <v>14</v>
      </c>
      <c r="F93" s="3">
        <v>1567.981743927</v>
      </c>
      <c r="G93" s="3">
        <v>2200</v>
      </c>
      <c r="H93" s="6">
        <f>((144*F93*(2^20))/M$2)/2^(B93-1)</f>
        <v>924.83326412999895</v>
      </c>
      <c r="I93" s="9" t="str">
        <f t="shared" si="3"/>
        <v>0006</v>
      </c>
      <c r="J93" s="8" t="str">
        <f t="shared" si="4"/>
        <v>039C</v>
      </c>
      <c r="K93" s="13" t="str">
        <f t="shared" si="5"/>
        <v>03A2</v>
      </c>
    </row>
    <row r="94" spans="1:11" ht="17">
      <c r="A94" s="2" t="s">
        <v>6</v>
      </c>
      <c r="B94" s="2">
        <v>6</v>
      </c>
      <c r="C94" s="2">
        <v>2</v>
      </c>
      <c r="D94" s="2">
        <v>92</v>
      </c>
      <c r="E94" s="2" t="s">
        <v>15</v>
      </c>
      <c r="F94" s="3">
        <v>1661.2187903198001</v>
      </c>
      <c r="G94" s="3">
        <v>2300</v>
      </c>
      <c r="H94" s="6">
        <f>((144*F94*(2^20))/M$2)/2^(B94-1)</f>
        <v>979.82671178158569</v>
      </c>
      <c r="I94" s="9" t="str">
        <f t="shared" si="3"/>
        <v>0006</v>
      </c>
      <c r="J94" s="8" t="str">
        <f t="shared" si="4"/>
        <v>03D3</v>
      </c>
      <c r="K94" s="13" t="str">
        <f t="shared" si="5"/>
        <v>03D9</v>
      </c>
    </row>
    <row r="95" spans="1:11" ht="17">
      <c r="A95" s="2" t="s">
        <v>6</v>
      </c>
      <c r="B95" s="2">
        <v>6</v>
      </c>
      <c r="C95" s="2">
        <v>2</v>
      </c>
      <c r="D95" s="2">
        <v>93</v>
      </c>
      <c r="E95" s="2" t="s">
        <v>16</v>
      </c>
      <c r="F95" s="3">
        <v>1760</v>
      </c>
      <c r="G95" s="3">
        <v>2400</v>
      </c>
      <c r="H95" s="6">
        <f>((144*F95*(2^20))/M$2)/2^(B95-1)</f>
        <v>1038.09024</v>
      </c>
      <c r="I95" s="9" t="str">
        <f t="shared" si="3"/>
        <v>0006</v>
      </c>
      <c r="J95" s="8" t="str">
        <f t="shared" si="4"/>
        <v>040E</v>
      </c>
      <c r="K95" s="13" t="str">
        <f t="shared" si="5"/>
        <v>0414</v>
      </c>
    </row>
    <row r="96" spans="1:11" ht="17">
      <c r="A96" s="2" t="s">
        <v>6</v>
      </c>
      <c r="B96" s="2">
        <v>6</v>
      </c>
      <c r="C96" s="2">
        <v>2</v>
      </c>
      <c r="D96" s="2">
        <v>94</v>
      </c>
      <c r="E96" s="2" t="s">
        <v>17</v>
      </c>
      <c r="F96" s="3">
        <v>1864.6550460724</v>
      </c>
      <c r="G96" s="3">
        <v>2500</v>
      </c>
      <c r="H96" s="6">
        <f>((144*F96*(2^20))/M$2)/2^(B96-1)</f>
        <v>1099.8182978946072</v>
      </c>
      <c r="I96" s="9" t="str">
        <f t="shared" si="3"/>
        <v>0006</v>
      </c>
      <c r="J96" s="8" t="str">
        <f t="shared" si="4"/>
        <v>044B</v>
      </c>
      <c r="K96" s="13" t="str">
        <f t="shared" si="5"/>
        <v>0451</v>
      </c>
    </row>
    <row r="97" spans="1:11" ht="17">
      <c r="A97" s="2" t="s">
        <v>6</v>
      </c>
      <c r="B97" s="2">
        <v>6</v>
      </c>
      <c r="C97" s="2">
        <v>2</v>
      </c>
      <c r="D97" s="2">
        <v>95</v>
      </c>
      <c r="E97" s="2" t="s">
        <v>18</v>
      </c>
      <c r="F97" s="3">
        <v>1975.5332050244999</v>
      </c>
      <c r="G97" s="3">
        <v>2600</v>
      </c>
      <c r="H97" s="6">
        <f>((144*F97*(2^20))/M$2)/2^(B97-1)</f>
        <v>1165.2168971203707</v>
      </c>
      <c r="I97" s="9" t="str">
        <f t="shared" si="3"/>
        <v>0006</v>
      </c>
      <c r="J97" s="8" t="str">
        <f t="shared" si="4"/>
        <v>048D</v>
      </c>
      <c r="K97" s="13" t="str">
        <f t="shared" si="5"/>
        <v>0493</v>
      </c>
    </row>
    <row r="98" spans="1:11" ht="17">
      <c r="A98" s="2" t="s">
        <v>6</v>
      </c>
      <c r="B98" s="2">
        <v>7</v>
      </c>
      <c r="C98" s="2">
        <v>3</v>
      </c>
      <c r="D98" s="2">
        <v>96</v>
      </c>
      <c r="E98" s="2" t="s">
        <v>7</v>
      </c>
      <c r="F98" s="3">
        <v>2093.0045224047999</v>
      </c>
      <c r="G98" s="3">
        <v>2700</v>
      </c>
      <c r="H98" s="6">
        <f>((144*F98*(2^20))/M$2)/2^(B98-1)</f>
        <v>617.25214971144442</v>
      </c>
      <c r="I98" s="9" t="str">
        <f t="shared" si="3"/>
        <v>0007</v>
      </c>
      <c r="J98" s="8" t="str">
        <f t="shared" si="4"/>
        <v>0269</v>
      </c>
      <c r="K98" s="13" t="str">
        <f t="shared" si="5"/>
        <v>0270</v>
      </c>
    </row>
    <row r="99" spans="1:11" ht="17">
      <c r="A99" s="2" t="s">
        <v>6</v>
      </c>
      <c r="B99" s="2">
        <v>7</v>
      </c>
      <c r="C99" s="2">
        <v>3</v>
      </c>
      <c r="D99" s="2">
        <v>97</v>
      </c>
      <c r="E99" s="2" t="s">
        <v>8</v>
      </c>
      <c r="F99" s="3">
        <v>2217.4610478149998</v>
      </c>
      <c r="G99" s="3">
        <v>2800</v>
      </c>
      <c r="H99" s="6">
        <f>((144*F99*(2^20))/M$2)/2^(B99-1)</f>
        <v>653.95587253321719</v>
      </c>
      <c r="I99" s="9" t="str">
        <f t="shared" si="3"/>
        <v>0007</v>
      </c>
      <c r="J99" s="8" t="str">
        <f t="shared" si="4"/>
        <v>028D</v>
      </c>
      <c r="K99" s="13" t="str">
        <f t="shared" si="5"/>
        <v>0294</v>
      </c>
    </row>
    <row r="100" spans="1:11" ht="17">
      <c r="A100" s="2" t="s">
        <v>6</v>
      </c>
      <c r="B100" s="2">
        <v>7</v>
      </c>
      <c r="C100" s="2">
        <v>3</v>
      </c>
      <c r="D100" s="2">
        <v>98</v>
      </c>
      <c r="E100" s="2" t="s">
        <v>9</v>
      </c>
      <c r="F100" s="3">
        <v>2349.3181433393001</v>
      </c>
      <c r="G100" s="3">
        <v>2900</v>
      </c>
      <c r="H100" s="6">
        <f>((144*F100*(2^20))/M$2)/2^(B100-1)</f>
        <v>692.84211228847971</v>
      </c>
      <c r="I100" s="9" t="str">
        <f t="shared" si="3"/>
        <v>0007</v>
      </c>
      <c r="J100" s="8" t="str">
        <f t="shared" si="4"/>
        <v>02B4</v>
      </c>
      <c r="K100" s="13" t="str">
        <f t="shared" si="5"/>
        <v>02BB</v>
      </c>
    </row>
    <row r="101" spans="1:11" ht="17">
      <c r="A101" s="2" t="s">
        <v>6</v>
      </c>
      <c r="B101" s="2">
        <v>7</v>
      </c>
      <c r="C101" s="2">
        <v>3</v>
      </c>
      <c r="D101" s="2">
        <v>99</v>
      </c>
      <c r="E101" s="2" t="s">
        <v>10</v>
      </c>
      <c r="F101" s="3">
        <v>2489.0158697766001</v>
      </c>
      <c r="G101" s="3">
        <v>3000</v>
      </c>
      <c r="H101" s="6">
        <f>((144*F101*(2^20))/M$2)/2^(B101-1)</f>
        <v>734.04064818755671</v>
      </c>
      <c r="I101" s="9" t="str">
        <f t="shared" si="3"/>
        <v>0007</v>
      </c>
      <c r="J101" s="8" t="str">
        <f t="shared" si="4"/>
        <v>02DE</v>
      </c>
      <c r="K101" s="13" t="str">
        <f t="shared" si="5"/>
        <v>02E5</v>
      </c>
    </row>
    <row r="102" spans="1:11" ht="17">
      <c r="A102" s="2" t="s">
        <v>6</v>
      </c>
      <c r="B102" s="2">
        <v>7</v>
      </c>
      <c r="C102" s="2">
        <v>3</v>
      </c>
      <c r="D102" s="2">
        <v>100</v>
      </c>
      <c r="E102" s="2" t="s">
        <v>11</v>
      </c>
      <c r="F102" s="3">
        <v>2637.0204553029998</v>
      </c>
      <c r="G102" s="3">
        <v>3100</v>
      </c>
      <c r="H102" s="6">
        <f>((144*F102*(2^20))/M$2)/2^(B102-1)</f>
        <v>777.68897651431826</v>
      </c>
      <c r="I102" s="9" t="str">
        <f t="shared" si="3"/>
        <v>0007</v>
      </c>
      <c r="J102" s="8" t="str">
        <f t="shared" si="4"/>
        <v>0309</v>
      </c>
      <c r="K102" s="13" t="str">
        <f t="shared" si="5"/>
        <v>0310</v>
      </c>
    </row>
    <row r="103" spans="1:11" ht="17">
      <c r="A103" s="2" t="s">
        <v>6</v>
      </c>
      <c r="B103" s="2">
        <v>7</v>
      </c>
      <c r="C103" s="2">
        <v>3</v>
      </c>
      <c r="D103" s="2">
        <v>101</v>
      </c>
      <c r="E103" s="2" t="s">
        <v>12</v>
      </c>
      <c r="F103" s="3">
        <v>2793.8258514640002</v>
      </c>
      <c r="G103" s="3">
        <v>3200</v>
      </c>
      <c r="H103" s="6">
        <f>((144*F103*(2^20))/M$2)/2^(B103-1)</f>
        <v>823.93276950695122</v>
      </c>
      <c r="I103" s="9" t="str">
        <f t="shared" si="3"/>
        <v>0007</v>
      </c>
      <c r="J103" s="8" t="str">
        <f t="shared" si="4"/>
        <v>0337</v>
      </c>
      <c r="K103" s="13" t="str">
        <f t="shared" si="5"/>
        <v>033E</v>
      </c>
    </row>
    <row r="104" spans="1:11" ht="17">
      <c r="A104" s="2" t="s">
        <v>6</v>
      </c>
      <c r="B104" s="2">
        <v>7</v>
      </c>
      <c r="C104" s="2">
        <v>3</v>
      </c>
      <c r="D104" s="2">
        <v>102</v>
      </c>
      <c r="E104" s="2" t="s">
        <v>13</v>
      </c>
      <c r="F104" s="3">
        <v>2959.9553816931002</v>
      </c>
      <c r="G104" s="3">
        <v>3300</v>
      </c>
      <c r="H104" s="6">
        <f>((144*F104*(2^20))/M$2)/2^(B104-1)</f>
        <v>872.92636152587556</v>
      </c>
      <c r="I104" s="9" t="str">
        <f t="shared" si="3"/>
        <v>0007</v>
      </c>
      <c r="J104" s="8" t="str">
        <f t="shared" si="4"/>
        <v>0368</v>
      </c>
      <c r="K104" s="13" t="str">
        <f t="shared" si="5"/>
        <v>036F</v>
      </c>
    </row>
    <row r="105" spans="1:11" ht="17">
      <c r="A105" s="2" t="s">
        <v>6</v>
      </c>
      <c r="B105" s="2">
        <v>7</v>
      </c>
      <c r="C105" s="2">
        <v>3</v>
      </c>
      <c r="D105" s="2">
        <v>103</v>
      </c>
      <c r="E105" s="2" t="s">
        <v>14</v>
      </c>
      <c r="F105" s="3">
        <v>3135.963487854</v>
      </c>
      <c r="G105" s="3">
        <v>3400</v>
      </c>
      <c r="H105" s="6">
        <f>((144*F105*(2^20))/M$2)/2^(B105-1)</f>
        <v>924.83326412999895</v>
      </c>
      <c r="I105" s="9" t="str">
        <f t="shared" si="3"/>
        <v>0007</v>
      </c>
      <c r="J105" s="8" t="str">
        <f t="shared" si="4"/>
        <v>039C</v>
      </c>
      <c r="K105" s="13" t="str">
        <f t="shared" si="5"/>
        <v>03A3</v>
      </c>
    </row>
    <row r="106" spans="1:11" ht="17">
      <c r="A106" s="2" t="s">
        <v>6</v>
      </c>
      <c r="B106" s="2">
        <v>7</v>
      </c>
      <c r="C106" s="2">
        <v>3</v>
      </c>
      <c r="D106" s="2">
        <v>104</v>
      </c>
      <c r="E106" s="2" t="s">
        <v>15</v>
      </c>
      <c r="F106" s="3">
        <v>3322.4375806396001</v>
      </c>
      <c r="G106" s="3">
        <v>3500</v>
      </c>
      <c r="H106" s="6">
        <f>((144*F106*(2^20))/M$2)/2^(B106-1)</f>
        <v>979.82671178158569</v>
      </c>
      <c r="I106" s="9" t="str">
        <f t="shared" si="3"/>
        <v>0007</v>
      </c>
      <c r="J106" s="8" t="str">
        <f t="shared" si="4"/>
        <v>03D3</v>
      </c>
      <c r="K106" s="13" t="str">
        <f t="shared" si="5"/>
        <v>03DA</v>
      </c>
    </row>
    <row r="107" spans="1:11" ht="17">
      <c r="A107" s="2" t="s">
        <v>6</v>
      </c>
      <c r="B107" s="2">
        <v>7</v>
      </c>
      <c r="C107" s="2">
        <v>3</v>
      </c>
      <c r="D107" s="2">
        <v>105</v>
      </c>
      <c r="E107" s="2" t="s">
        <v>16</v>
      </c>
      <c r="F107" s="3">
        <v>3520</v>
      </c>
      <c r="G107" s="3">
        <v>3600</v>
      </c>
      <c r="H107" s="6">
        <f>((144*F107*(2^20))/M$2)/2^(B107-1)</f>
        <v>1038.09024</v>
      </c>
      <c r="I107" s="9" t="str">
        <f t="shared" si="3"/>
        <v>0007</v>
      </c>
      <c r="J107" s="8" t="str">
        <f t="shared" si="4"/>
        <v>040E</v>
      </c>
      <c r="K107" s="13" t="str">
        <f t="shared" si="5"/>
        <v>0415</v>
      </c>
    </row>
    <row r="108" spans="1:11" ht="17">
      <c r="A108" s="2" t="s">
        <v>6</v>
      </c>
      <c r="B108" s="2">
        <v>7</v>
      </c>
      <c r="C108" s="2">
        <v>3</v>
      </c>
      <c r="D108" s="2">
        <v>106</v>
      </c>
      <c r="E108" s="2" t="s">
        <v>17</v>
      </c>
      <c r="F108" s="3">
        <v>3729.3100921446999</v>
      </c>
      <c r="G108" s="3">
        <v>3700</v>
      </c>
      <c r="H108" s="6">
        <f>((144*F108*(2^20))/M$2)/2^(B108-1)</f>
        <v>1099.8182978945777</v>
      </c>
      <c r="I108" s="9" t="str">
        <f t="shared" si="3"/>
        <v>0007</v>
      </c>
      <c r="J108" s="8" t="str">
        <f t="shared" si="4"/>
        <v>044B</v>
      </c>
      <c r="K108" s="13" t="str">
        <f t="shared" si="5"/>
        <v>0452</v>
      </c>
    </row>
    <row r="109" spans="1:11" ht="17">
      <c r="A109" s="2" t="s">
        <v>6</v>
      </c>
      <c r="B109" s="2">
        <v>7</v>
      </c>
      <c r="C109" s="2">
        <v>3</v>
      </c>
      <c r="D109" s="2">
        <v>107</v>
      </c>
      <c r="E109" s="2" t="s">
        <v>18</v>
      </c>
      <c r="F109" s="3">
        <v>3951.0664100489998</v>
      </c>
      <c r="G109" s="3">
        <v>3800</v>
      </c>
      <c r="H109" s="6">
        <f>((144*F109*(2^20))/M$2)/2^(B109-1)</f>
        <v>1165.2168971203707</v>
      </c>
      <c r="I109" s="9" t="str">
        <f t="shared" si="3"/>
        <v>0007</v>
      </c>
      <c r="J109" s="8" t="str">
        <f t="shared" si="4"/>
        <v>048D</v>
      </c>
      <c r="K109" s="13" t="str">
        <f t="shared" si="5"/>
        <v>0494</v>
      </c>
    </row>
    <row r="110" spans="1:11" ht="17">
      <c r="A110" s="2" t="s">
        <v>6</v>
      </c>
      <c r="B110" s="2">
        <v>8</v>
      </c>
      <c r="C110" s="2">
        <v>4</v>
      </c>
      <c r="D110" s="2">
        <v>108</v>
      </c>
      <c r="E110" s="2" t="s">
        <v>7</v>
      </c>
      <c r="F110" s="3">
        <v>4186.0090448095998</v>
      </c>
      <c r="G110" s="3">
        <v>3900</v>
      </c>
      <c r="H110" s="6">
        <f>((144*F110*(2^20))/M$2)/2^(B110-1)</f>
        <v>617.25214971144442</v>
      </c>
      <c r="I110" s="9"/>
      <c r="J110" s="6"/>
      <c r="K110" s="6"/>
    </row>
    <row r="111" spans="1:11" ht="17">
      <c r="A111" s="2" t="s">
        <v>6</v>
      </c>
      <c r="B111" s="2">
        <v>8</v>
      </c>
      <c r="C111" s="2">
        <v>4</v>
      </c>
      <c r="D111" s="2">
        <v>109</v>
      </c>
      <c r="E111" s="2" t="s">
        <v>8</v>
      </c>
      <c r="F111" s="3">
        <v>4434.9220956299996</v>
      </c>
      <c r="G111" s="3">
        <v>4000</v>
      </c>
      <c r="H111" s="6">
        <f>((144*F111*(2^20))/M$2)/2^(B111-1)</f>
        <v>653.95587253321719</v>
      </c>
      <c r="I111" s="9"/>
      <c r="J111" s="6"/>
      <c r="K111" s="6"/>
    </row>
    <row r="112" spans="1:11" ht="17">
      <c r="A112" s="2" t="s">
        <v>6</v>
      </c>
      <c r="B112" s="2">
        <v>8</v>
      </c>
      <c r="C112" s="2">
        <v>4</v>
      </c>
      <c r="D112" s="2">
        <v>110</v>
      </c>
      <c r="E112" s="2" t="s">
        <v>9</v>
      </c>
      <c r="F112" s="3">
        <v>4698.6362866785003</v>
      </c>
      <c r="G112" s="3">
        <v>4100</v>
      </c>
      <c r="H112" s="6">
        <f>((144*F112*(2^20))/M$2)/2^(B112-1)</f>
        <v>692.84211228846493</v>
      </c>
      <c r="I112" s="9"/>
      <c r="J112" s="6"/>
      <c r="K112" s="6"/>
    </row>
    <row r="113" spans="1:11" ht="17">
      <c r="A113" s="2" t="s">
        <v>6</v>
      </c>
      <c r="B113" s="2">
        <v>8</v>
      </c>
      <c r="C113" s="2">
        <v>4</v>
      </c>
      <c r="D113" s="2">
        <v>111</v>
      </c>
      <c r="E113" s="2" t="s">
        <v>10</v>
      </c>
      <c r="F113" s="3">
        <v>4978.0317395533002</v>
      </c>
      <c r="G113" s="3">
        <v>4200</v>
      </c>
      <c r="H113" s="6">
        <f>((144*F113*(2^20))/M$2)/2^(B113-1)</f>
        <v>734.04064818757138</v>
      </c>
      <c r="I113" s="9"/>
      <c r="J113" s="6"/>
      <c r="K113" s="6"/>
    </row>
    <row r="114" spans="1:11" ht="17">
      <c r="A114" s="2" t="s">
        <v>6</v>
      </c>
      <c r="B114" s="2">
        <v>8</v>
      </c>
      <c r="C114" s="2">
        <v>4</v>
      </c>
      <c r="D114" s="2">
        <v>112</v>
      </c>
      <c r="E114" s="2" t="s">
        <v>11</v>
      </c>
      <c r="F114" s="3">
        <v>5274.0409106058996</v>
      </c>
      <c r="G114" s="3">
        <v>4300</v>
      </c>
      <c r="H114" s="6">
        <f>((144*F114*(2^20))/M$2)/2^(B114-1)</f>
        <v>777.68897651430359</v>
      </c>
      <c r="I114" s="9"/>
      <c r="J114" s="6"/>
      <c r="K114" s="6"/>
    </row>
    <row r="115" spans="1:11" ht="17">
      <c r="A115" s="2" t="s">
        <v>6</v>
      </c>
      <c r="B115" s="2">
        <v>8</v>
      </c>
      <c r="C115" s="2">
        <v>4</v>
      </c>
      <c r="D115" s="2">
        <v>113</v>
      </c>
      <c r="E115" s="2" t="s">
        <v>12</v>
      </c>
      <c r="F115" s="3">
        <v>5587.6517029281003</v>
      </c>
      <c r="G115" s="3">
        <v>4400</v>
      </c>
      <c r="H115" s="6">
        <f>((144*F115*(2^20))/M$2)/2^(B115-1)</f>
        <v>823.932769506966</v>
      </c>
      <c r="I115" s="9"/>
      <c r="J115" s="6"/>
      <c r="K115" s="6"/>
    </row>
    <row r="116" spans="1:11" ht="17">
      <c r="A116" s="2" t="s">
        <v>6</v>
      </c>
      <c r="B116" s="2">
        <v>8</v>
      </c>
      <c r="C116" s="2">
        <v>4</v>
      </c>
      <c r="D116" s="2">
        <v>114</v>
      </c>
      <c r="E116" s="2" t="s">
        <v>13</v>
      </c>
      <c r="F116" s="3">
        <v>5919.9107633862004</v>
      </c>
      <c r="G116" s="3">
        <v>4500</v>
      </c>
      <c r="H116" s="6">
        <f>((144*F116*(2^20))/M$2)/2^(B116-1)</f>
        <v>872.92636152587556</v>
      </c>
      <c r="I116" s="9"/>
      <c r="J116" s="6"/>
      <c r="K116" s="6"/>
    </row>
    <row r="117" spans="1:11" ht="17">
      <c r="A117" s="2" t="s">
        <v>6</v>
      </c>
      <c r="B117" s="2">
        <v>8</v>
      </c>
      <c r="C117" s="2">
        <v>4</v>
      </c>
      <c r="D117" s="2">
        <v>115</v>
      </c>
      <c r="E117" s="2" t="s">
        <v>14</v>
      </c>
      <c r="F117" s="3">
        <v>5919.9107633862004</v>
      </c>
      <c r="G117" s="3">
        <v>4600</v>
      </c>
      <c r="H117" s="6">
        <f>((144*F117*(2^20))/M$2)/2^(B117-1)</f>
        <v>872.92636152587556</v>
      </c>
      <c r="I117" s="9"/>
      <c r="J117" s="6"/>
      <c r="K117" s="6"/>
    </row>
    <row r="118" spans="1:11" ht="17">
      <c r="A118" s="2" t="s">
        <v>6</v>
      </c>
      <c r="B118" s="2">
        <v>8</v>
      </c>
      <c r="C118" s="2">
        <v>4</v>
      </c>
      <c r="D118" s="2">
        <v>116</v>
      </c>
      <c r="E118" s="2" t="s">
        <v>15</v>
      </c>
      <c r="F118" s="3">
        <v>6644.8751612791002</v>
      </c>
      <c r="G118" s="3">
        <v>4700</v>
      </c>
      <c r="H118" s="6">
        <f>((144*F118*(2^20))/M$2)/2^(B118-1)</f>
        <v>979.82671178157102</v>
      </c>
      <c r="I118" s="9"/>
      <c r="J118" s="6"/>
      <c r="K118" s="6"/>
    </row>
    <row r="119" spans="1:11" ht="17">
      <c r="A119" s="2" t="s">
        <v>6</v>
      </c>
      <c r="B119" s="2">
        <v>8</v>
      </c>
      <c r="C119" s="2">
        <v>4</v>
      </c>
      <c r="D119" s="2">
        <v>117</v>
      </c>
      <c r="E119" s="2" t="s">
        <v>16</v>
      </c>
      <c r="F119" s="3">
        <v>7040</v>
      </c>
      <c r="G119" s="3">
        <v>4800</v>
      </c>
      <c r="H119" s="6">
        <f>((144*F119*(2^20))/M$2)/2^(B119-1)</f>
        <v>1038.09024</v>
      </c>
      <c r="I119" s="9"/>
      <c r="J119" s="6"/>
      <c r="K119" s="6"/>
    </row>
    <row r="120" spans="1:11" ht="17">
      <c r="A120" s="2" t="s">
        <v>6</v>
      </c>
      <c r="B120" s="2">
        <v>8</v>
      </c>
      <c r="C120" s="2">
        <v>4</v>
      </c>
      <c r="D120" s="2">
        <v>118</v>
      </c>
      <c r="E120" s="2" t="s">
        <v>17</v>
      </c>
      <c r="F120" s="3">
        <v>7458.6201842893997</v>
      </c>
      <c r="G120" s="3">
        <v>4900</v>
      </c>
      <c r="H120" s="6">
        <f>((144*F120*(2^20))/M$2)/2^(B120-1)</f>
        <v>1099.8182978945777</v>
      </c>
      <c r="I120" s="9"/>
      <c r="J120" s="6"/>
      <c r="K120" s="6"/>
    </row>
    <row r="121" spans="1:11" ht="17">
      <c r="A121" s="2" t="s">
        <v>6</v>
      </c>
      <c r="B121" s="2">
        <v>8</v>
      </c>
      <c r="C121" s="2">
        <v>4</v>
      </c>
      <c r="D121" s="2">
        <v>119</v>
      </c>
      <c r="E121" s="2" t="s">
        <v>18</v>
      </c>
      <c r="F121" s="3">
        <v>7902.1328200979997</v>
      </c>
      <c r="G121" s="3">
        <v>5000</v>
      </c>
      <c r="H121" s="6">
        <f>((144*F121*(2^20))/M$2)/2^(B121-1)</f>
        <v>1165.2168971203707</v>
      </c>
      <c r="I121" s="9"/>
      <c r="J121" s="6"/>
      <c r="K121" s="6"/>
    </row>
    <row r="122" spans="1:11" ht="17">
      <c r="A122" s="2" t="s">
        <v>6</v>
      </c>
      <c r="B122" s="2">
        <v>9</v>
      </c>
      <c r="C122" s="2">
        <v>5</v>
      </c>
      <c r="D122" s="2">
        <v>120</v>
      </c>
      <c r="E122" s="2" t="s">
        <v>7</v>
      </c>
      <c r="F122" s="3">
        <v>8372.0180896191996</v>
      </c>
      <c r="G122" s="3">
        <v>5100</v>
      </c>
      <c r="H122" s="6">
        <f>((144*F122*(2^20))/M$2)/2^(B122-1)</f>
        <v>617.25214971144442</v>
      </c>
      <c r="I122" s="9"/>
      <c r="J122" s="6"/>
      <c r="K122" s="6"/>
    </row>
    <row r="123" spans="1:11" ht="17">
      <c r="A123" s="2" t="s">
        <v>6</v>
      </c>
      <c r="B123" s="2">
        <v>9</v>
      </c>
      <c r="C123" s="2">
        <v>5</v>
      </c>
      <c r="D123" s="2">
        <v>121</v>
      </c>
      <c r="E123" s="2" t="s">
        <v>8</v>
      </c>
      <c r="F123" s="3">
        <v>8869.8441912598992</v>
      </c>
      <c r="G123" s="3">
        <v>5200</v>
      </c>
      <c r="H123" s="6">
        <f>((144*F123*(2^20))/M$2)/2^(B123-1)</f>
        <v>653.9558725332098</v>
      </c>
      <c r="I123" s="9"/>
      <c r="J123" s="6"/>
      <c r="K123" s="6"/>
    </row>
    <row r="124" spans="1:11" ht="17">
      <c r="A124" s="2" t="s">
        <v>6</v>
      </c>
      <c r="B124" s="2">
        <v>9</v>
      </c>
      <c r="C124" s="2">
        <v>5</v>
      </c>
      <c r="D124" s="2">
        <v>122</v>
      </c>
      <c r="E124" s="2" t="s">
        <v>9</v>
      </c>
      <c r="F124" s="3">
        <v>9397.2725733570005</v>
      </c>
      <c r="G124" s="3">
        <v>5300</v>
      </c>
      <c r="H124" s="6">
        <f>((144*F124*(2^20))/M$2)/2^(B124-1)</f>
        <v>692.84211228846493</v>
      </c>
      <c r="I124" s="9"/>
      <c r="J124" s="6"/>
      <c r="K124" s="6"/>
    </row>
    <row r="125" spans="1:11" ht="17">
      <c r="A125" s="2" t="s">
        <v>6</v>
      </c>
      <c r="B125" s="2">
        <v>9</v>
      </c>
      <c r="C125" s="2">
        <v>5</v>
      </c>
      <c r="D125" s="2">
        <v>123</v>
      </c>
      <c r="E125" s="2" t="s">
        <v>10</v>
      </c>
      <c r="F125" s="3">
        <v>9956.0634791066004</v>
      </c>
      <c r="G125" s="3">
        <v>5400</v>
      </c>
      <c r="H125" s="6">
        <f>((144*F125*(2^20))/M$2)/2^(B125-1)</f>
        <v>734.04064818757138</v>
      </c>
      <c r="I125" s="9"/>
      <c r="J125" s="6"/>
      <c r="K125" s="6"/>
    </row>
    <row r="126" spans="1:11" ht="17">
      <c r="A126" s="2" t="s">
        <v>6</v>
      </c>
      <c r="B126" s="2">
        <v>9</v>
      </c>
      <c r="C126" s="2">
        <v>5</v>
      </c>
      <c r="D126" s="2">
        <v>124</v>
      </c>
      <c r="E126" s="2" t="s">
        <v>11</v>
      </c>
      <c r="F126" s="3">
        <v>10548.081821211799</v>
      </c>
      <c r="G126" s="3">
        <v>5500</v>
      </c>
      <c r="H126" s="6">
        <f>((144*F126*(2^20))/M$2)/2^(B126-1)</f>
        <v>777.68897651430359</v>
      </c>
      <c r="I126" s="9"/>
      <c r="J126" s="6"/>
      <c r="K126" s="6"/>
    </row>
    <row r="127" spans="1:11" ht="17">
      <c r="A127" s="2" t="s">
        <v>6</v>
      </c>
      <c r="B127" s="2">
        <v>9</v>
      </c>
      <c r="C127" s="2">
        <v>5</v>
      </c>
      <c r="D127" s="2">
        <v>125</v>
      </c>
      <c r="E127" s="2" t="s">
        <v>12</v>
      </c>
      <c r="F127" s="3">
        <v>11175.303405856101</v>
      </c>
      <c r="G127" s="3">
        <v>5600</v>
      </c>
      <c r="H127" s="6">
        <f>((144*F127*(2^20))/M$2)/2^(B127-1)</f>
        <v>823.93276950695861</v>
      </c>
      <c r="I127" s="9"/>
      <c r="J127" s="6"/>
      <c r="K127" s="6"/>
    </row>
    <row r="128" spans="1:11" ht="17">
      <c r="A128" s="2" t="s">
        <v>6</v>
      </c>
      <c r="B128" s="2">
        <v>9</v>
      </c>
      <c r="C128" s="2">
        <v>5</v>
      </c>
      <c r="D128" s="2">
        <v>126</v>
      </c>
      <c r="E128" s="2" t="s">
        <v>13</v>
      </c>
      <c r="F128" s="3">
        <v>11839.821526772301</v>
      </c>
      <c r="G128" s="3">
        <v>5700</v>
      </c>
      <c r="H128" s="6">
        <f>((144*F128*(2^20))/M$2)/2^(B128-1)</f>
        <v>872.92636152586817</v>
      </c>
      <c r="I128" s="9"/>
      <c r="J128" s="6"/>
      <c r="K128" s="6"/>
    </row>
    <row r="129" spans="1:11" ht="17">
      <c r="A129" s="2" t="s">
        <v>6</v>
      </c>
      <c r="B129" s="2">
        <v>9</v>
      </c>
      <c r="C129" s="2">
        <v>5</v>
      </c>
      <c r="D129" s="2">
        <v>127</v>
      </c>
      <c r="E129" s="2" t="s">
        <v>14</v>
      </c>
      <c r="F129" s="3">
        <v>12543.853951416</v>
      </c>
      <c r="G129" s="3">
        <v>5800</v>
      </c>
      <c r="H129" s="6">
        <f>((144*F129*(2^20))/M$2)/2^(B129-1)</f>
        <v>924.83326412999895</v>
      </c>
      <c r="I129" s="9"/>
      <c r="J129" s="6"/>
      <c r="K129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Metro</dc:creator>
  <cp:lastModifiedBy>Gopal Metro</cp:lastModifiedBy>
  <dcterms:created xsi:type="dcterms:W3CDTF">2014-07-17T05:36:45Z</dcterms:created>
  <dcterms:modified xsi:type="dcterms:W3CDTF">2014-07-17T07:49:29Z</dcterms:modified>
</cp:coreProperties>
</file>