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CSD\F16\sduc-AI\CSE250B\HW\HW2\"/>
    </mc:Choice>
  </mc:AlternateContent>
  <bookViews>
    <workbookView xWindow="0" yWindow="0" windowWidth="23040" windowHeight="9084" activeTab="2"/>
  </bookViews>
  <sheets>
    <sheet name="Sheet1" sheetId="1" r:id="rId1"/>
    <sheet name="Errors" sheetId="2" r:id="rId2"/>
    <sheet name="Sheet4" sheetId="4" r:id="rId3"/>
    <sheet name="Random" sheetId="3" r:id="rId4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17" i="2"/>
  <c r="H5" i="2"/>
  <c r="G6" i="2"/>
  <c r="G7" i="2"/>
  <c r="G8" i="2"/>
  <c r="G9" i="2"/>
  <c r="G10" i="2"/>
  <c r="G11" i="2"/>
  <c r="G12" i="2"/>
  <c r="G13" i="2"/>
  <c r="G14" i="2"/>
  <c r="G15" i="2"/>
  <c r="G16" i="2"/>
  <c r="G17" i="2"/>
  <c r="G5" i="2"/>
  <c r="E6" i="2"/>
  <c r="E7" i="2"/>
  <c r="E8" i="2"/>
  <c r="E9" i="2"/>
  <c r="E10" i="2"/>
  <c r="E11" i="2"/>
  <c r="E12" i="2"/>
  <c r="E13" i="2"/>
  <c r="E14" i="2"/>
  <c r="E15" i="2"/>
  <c r="E16" i="2"/>
  <c r="E17" i="2"/>
  <c r="E5" i="2"/>
  <c r="B8" i="3"/>
  <c r="C8" i="3"/>
  <c r="D8" i="3"/>
  <c r="E8" i="3"/>
  <c r="F8" i="3"/>
  <c r="G8" i="3"/>
  <c r="H8" i="3"/>
  <c r="I8" i="3"/>
  <c r="J8" i="3"/>
  <c r="K8" i="3"/>
  <c r="L8" i="3"/>
  <c r="A8" i="3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<sst xmlns="http://schemas.openxmlformats.org/spreadsheetml/2006/main" count="35" uniqueCount="27">
  <si>
    <t>reject top 2000</t>
  </si>
  <si>
    <t>reject top 10,000</t>
  </si>
  <si>
    <t>take top 10000</t>
  </si>
  <si>
    <t>take top 20,000</t>
  </si>
  <si>
    <t>take top 30,000</t>
  </si>
  <si>
    <t xml:space="preserve">removing 104 stop words </t>
  </si>
  <si>
    <t>no extra</t>
  </si>
  <si>
    <t>no reject</t>
  </si>
  <si>
    <t>take top 5000</t>
  </si>
  <si>
    <t>Removing Stop Words</t>
  </si>
  <si>
    <t>Random</t>
  </si>
  <si>
    <t>Total Bayes Classifier</t>
  </si>
  <si>
    <t>All</t>
  </si>
  <si>
    <t>Total Test Docs</t>
  </si>
  <si>
    <t>M =5000</t>
  </si>
  <si>
    <t>M</t>
  </si>
  <si>
    <t>Modified</t>
  </si>
  <si>
    <t>Modified Selection</t>
  </si>
  <si>
    <t>Random Selection</t>
  </si>
  <si>
    <t>Accuracy</t>
  </si>
  <si>
    <t>g</t>
  </si>
  <si>
    <t>20K</t>
  </si>
  <si>
    <t>Miss</t>
  </si>
  <si>
    <t xml:space="preserve"> </t>
  </si>
  <si>
    <t>Class Id</t>
  </si>
  <si>
    <t>M= 61066</t>
  </si>
  <si>
    <t>M = 20,000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</si>
</sst>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Random Vocabulary Selection Classifier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Errors!$C$4</c:f>
              <c:strCache>
                <c:ptCount val="1"/>
                <c:pt idx="0">
                  <c:v>Modified 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Errors!$A$5:$A$17</c:f>
              <c:strCache>
                <c:ptCount val="13"/>
                <c:pt idx="0">
                  <c:v>5000</c:v>
                </c:pt>
                <c:pt idx="1">
                  <c:v>7000</c:v>
                </c:pt>
                <c:pt idx="2">
                  <c:v>10000</c:v>
                </c:pt>
                <c:pt idx="3">
                  <c:v>13000</c:v>
                </c:pt>
                <c:pt idx="4">
                  <c:v>17000</c:v>
                </c:pt>
                <c:pt idx="5">
                  <c:v>20000</c:v>
                </c:pt>
                <c:pt idx="6">
                  <c:v>25000</c:v>
                </c:pt>
                <c:pt idx="7">
                  <c:v>30000</c:v>
                </c:pt>
                <c:pt idx="8">
                  <c:v>35000</c:v>
                </c:pt>
                <c:pt idx="9">
                  <c:v>40000</c:v>
                </c:pt>
                <c:pt idx="10">
                  <c:v>45000</c:v>
                </c:pt>
                <c:pt idx="11">
                  <c:v>50000</c:v>
                </c:pt>
                <c:pt idx="12">
                  <c:v>All</c:v>
                </c:pt>
              </c:strCache>
            </c:strRef>
          </c:cat>
          <c:val>
            <c:numRef>
              <c:f>Errors!$C$5:$C$17</c:f>
              <c:numCache>
                <c:formatCode>General</c:formatCode>
                <c:ptCount val="13"/>
                <c:pt idx="0">
                  <c:v>22.73151232511659</c:v>
                </c:pt>
                <c:pt idx="1">
                  <c:v>22.118587608261159</c:v>
                </c:pt>
                <c:pt idx="2">
                  <c:v>21.092604930046637</c:v>
                </c:pt>
                <c:pt idx="3">
                  <c:v>20.426382411725516</c:v>
                </c:pt>
                <c:pt idx="4">
                  <c:v>19.880079946702196</c:v>
                </c:pt>
                <c:pt idx="5">
                  <c:v>19.653564290473017</c:v>
                </c:pt>
                <c:pt idx="6">
                  <c:v>19.333777481678883</c:v>
                </c:pt>
                <c:pt idx="7">
                  <c:v>19.107261825449701</c:v>
                </c:pt>
                <c:pt idx="8">
                  <c:v>19.240506329113924</c:v>
                </c:pt>
                <c:pt idx="9">
                  <c:v>19.173884077281812</c:v>
                </c:pt>
                <c:pt idx="10">
                  <c:v>19.120586275816123</c:v>
                </c:pt>
                <c:pt idx="11">
                  <c:v>19.080612924716856</c:v>
                </c:pt>
                <c:pt idx="12">
                  <c:v>19.267155229846768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3-453B-BEFC-B44D4CD382A9}"/>
            </c:ext>
          </c:extLst>
        </c:ser>
        <c:ser>
          <c:idx val="3"/>
          <c:order val="3"/>
          <c:tx>
            <c:strRef>
              <c:f>Errors!$E$4</c:f>
              <c:strCache>
                <c:ptCount val="1"/>
                <c:pt idx="0">
                  <c:v>Random Selection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Errors!$A$5:$A$17</c:f>
              <c:strCache>
                <c:ptCount val="13"/>
                <c:pt idx="0">
                  <c:v>5000</c:v>
                </c:pt>
                <c:pt idx="1">
                  <c:v>7000</c:v>
                </c:pt>
                <c:pt idx="2">
                  <c:v>10000</c:v>
                </c:pt>
                <c:pt idx="3">
                  <c:v>13000</c:v>
                </c:pt>
                <c:pt idx="4">
                  <c:v>17000</c:v>
                </c:pt>
                <c:pt idx="5">
                  <c:v>20000</c:v>
                </c:pt>
                <c:pt idx="6">
                  <c:v>25000</c:v>
                </c:pt>
                <c:pt idx="7">
                  <c:v>30000</c:v>
                </c:pt>
                <c:pt idx="8">
                  <c:v>35000</c:v>
                </c:pt>
                <c:pt idx="9">
                  <c:v>40000</c:v>
                </c:pt>
                <c:pt idx="10">
                  <c:v>45000</c:v>
                </c:pt>
                <c:pt idx="11">
                  <c:v>50000</c:v>
                </c:pt>
                <c:pt idx="12">
                  <c:v>All</c:v>
                </c:pt>
              </c:strCache>
            </c:strRef>
          </c:cat>
          <c:val>
            <c:numRef>
              <c:f>Errors!$E$5:$E$17</c:f>
              <c:numCache>
                <c:formatCode>General</c:formatCode>
                <c:ptCount val="13"/>
                <c:pt idx="0">
                  <c:v>54.883411059293806</c:v>
                </c:pt>
                <c:pt idx="1">
                  <c:v>47.275149900066623</c:v>
                </c:pt>
                <c:pt idx="2">
                  <c:v>42.451698867421719</c:v>
                </c:pt>
                <c:pt idx="3">
                  <c:v>37.028647568287809</c:v>
                </c:pt>
                <c:pt idx="4">
                  <c:v>31.618920719520322</c:v>
                </c:pt>
                <c:pt idx="5">
                  <c:v>30.446369087275148</c:v>
                </c:pt>
                <c:pt idx="6">
                  <c:v>27.781479013990673</c:v>
                </c:pt>
                <c:pt idx="7">
                  <c:v>24.903397734843438</c:v>
                </c:pt>
                <c:pt idx="8">
                  <c:v>23.850766155896068</c:v>
                </c:pt>
                <c:pt idx="9">
                  <c:v>21.785476349100598</c:v>
                </c:pt>
                <c:pt idx="10">
                  <c:v>21.71885409726849</c:v>
                </c:pt>
                <c:pt idx="11">
                  <c:v>20.799467021985343</c:v>
                </c:pt>
                <c:pt idx="12">
                  <c:v>19.267155229846768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23-453B-BEFC-B44D4CD38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778696"/>
        <c:axId val="315781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Errors!$B$4</c15:sqref>
                        </c15:formulaRef>
                      </c:ext>
                    </c:extLst>
                    <c:strCache>
                      <c:ptCount val="1"/>
                      <c:pt idx="0">
                        <c:v>Modified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Errors!$A$5:$A$17</c15:sqref>
                        </c15:formulaRef>
                      </c:ext>
                    </c:extLst>
                    <c:strCache>
                      <c:ptCount val="13"/>
                      <c:pt idx="0">
                        <c:v>5000</c:v>
                      </c:pt>
                      <c:pt idx="1">
                        <c:v>7000</c:v>
                      </c:pt>
                      <c:pt idx="2">
                        <c:v>10000</c:v>
                      </c:pt>
                      <c:pt idx="3">
                        <c:v>13000</c:v>
                      </c:pt>
                      <c:pt idx="4">
                        <c:v>17000</c:v>
                      </c:pt>
                      <c:pt idx="5">
                        <c:v>20000</c:v>
                      </c:pt>
                      <c:pt idx="6">
                        <c:v>25000</c:v>
                      </c:pt>
                      <c:pt idx="7">
                        <c:v>30000</c:v>
                      </c:pt>
                      <c:pt idx="8">
                        <c:v>35000</c:v>
                      </c:pt>
                      <c:pt idx="9">
                        <c:v>40000</c:v>
                      </c:pt>
                      <c:pt idx="10">
                        <c:v>45000</c:v>
                      </c:pt>
                      <c:pt idx="11">
                        <c:v>50000</c:v>
                      </c:pt>
                      <c:pt idx="12">
                        <c:v>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Errors!$B$5:$B$17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1706</c:v>
                      </c:pt>
                      <c:pt idx="1">
                        <c:v>1660</c:v>
                      </c:pt>
                      <c:pt idx="2">
                        <c:v>1583</c:v>
                      </c:pt>
                      <c:pt idx="3">
                        <c:v>1533</c:v>
                      </c:pt>
                      <c:pt idx="4">
                        <c:v>1492</c:v>
                      </c:pt>
                      <c:pt idx="5">
                        <c:v>1475</c:v>
                      </c:pt>
                      <c:pt idx="6">
                        <c:v>1451</c:v>
                      </c:pt>
                      <c:pt idx="7">
                        <c:v>1434</c:v>
                      </c:pt>
                      <c:pt idx="8">
                        <c:v>1444</c:v>
                      </c:pt>
                      <c:pt idx="9">
                        <c:v>1439</c:v>
                      </c:pt>
                      <c:pt idx="10">
                        <c:v>1435</c:v>
                      </c:pt>
                      <c:pt idx="11">
                        <c:v>1432</c:v>
                      </c:pt>
                      <c:pt idx="12">
                        <c:v>1446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623-453B-BEFC-B44D4CD382A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Errors!$D$4</c15:sqref>
                        </c15:formulaRef>
                      </c:ext>
                    </c:extLst>
                    <c:strCache>
                      <c:ptCount val="1"/>
                      <c:pt idx="0">
                        <c:v>Random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Errors!$A$5:$A$17</c15:sqref>
                        </c15:formulaRef>
                      </c:ext>
                    </c:extLst>
                    <c:strCache>
                      <c:ptCount val="13"/>
                      <c:pt idx="0">
                        <c:v>5000</c:v>
                      </c:pt>
                      <c:pt idx="1">
                        <c:v>7000</c:v>
                      </c:pt>
                      <c:pt idx="2">
                        <c:v>10000</c:v>
                      </c:pt>
                      <c:pt idx="3">
                        <c:v>13000</c:v>
                      </c:pt>
                      <c:pt idx="4">
                        <c:v>17000</c:v>
                      </c:pt>
                      <c:pt idx="5">
                        <c:v>20000</c:v>
                      </c:pt>
                      <c:pt idx="6">
                        <c:v>25000</c:v>
                      </c:pt>
                      <c:pt idx="7">
                        <c:v>30000</c:v>
                      </c:pt>
                      <c:pt idx="8">
                        <c:v>35000</c:v>
                      </c:pt>
                      <c:pt idx="9">
                        <c:v>40000</c:v>
                      </c:pt>
                      <c:pt idx="10">
                        <c:v>45000</c:v>
                      </c:pt>
                      <c:pt idx="11">
                        <c:v>50000</c:v>
                      </c:pt>
                      <c:pt idx="12">
                        <c:v>All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Errors!$D$5:$D$17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4119</c:v>
                      </c:pt>
                      <c:pt idx="1">
                        <c:v>3548</c:v>
                      </c:pt>
                      <c:pt idx="2">
                        <c:v>3186</c:v>
                      </c:pt>
                      <c:pt idx="3">
                        <c:v>2779</c:v>
                      </c:pt>
                      <c:pt idx="4">
                        <c:v>2373</c:v>
                      </c:pt>
                      <c:pt idx="5">
                        <c:v>2285</c:v>
                      </c:pt>
                      <c:pt idx="6">
                        <c:v>2085</c:v>
                      </c:pt>
                      <c:pt idx="7">
                        <c:v>1869</c:v>
                      </c:pt>
                      <c:pt idx="8">
                        <c:v>1790</c:v>
                      </c:pt>
                      <c:pt idx="9">
                        <c:v>1635</c:v>
                      </c:pt>
                      <c:pt idx="10">
                        <c:v>1630</c:v>
                      </c:pt>
                      <c:pt idx="11">
                        <c:v>1561</c:v>
                      </c:pt>
                      <c:pt idx="12">
                        <c:v>1446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623-453B-BEFC-B44D4CD382A9}"/>
                  </c:ext>
                </c:extLst>
              </c15:ser>
            </c15:filteredLineSeries>
          </c:ext>
        </c:extLst>
      </c:lineChart>
      <c:catAx>
        <c:axId val="315778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</a:t>
                </a:r>
                <a:r>
                  <a:rPr lang="en-IN" baseline="0"/>
                  <a:t> (Vocabulary Size)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81648"/>
        <c:crosses val="autoZero"/>
        <c:auto val="1"/>
        <c:lblAlgn val="ctr"/>
        <c:lblOffset val="100"/>
        <c:noMultiLvlLbl val="0"/>
      </c:catAx>
      <c:valAx>
        <c:axId val="3157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  <a:r>
                  <a:rPr lang="en-IN" baseline="0"/>
                  <a:t> Misclassification (Error rate)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Classwise</a:t>
            </a:r>
            <a:r>
              <a:rPr lang="en-IN" baseline="0"/>
              <a:t> Classification Accuracy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M = 20,000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Sheet4!$C$4:$C$23</c:f>
              <c:numCache>
                <c:formatCode>General</c:formatCode>
                <c:ptCount val="20"/>
                <c:pt idx="0">
                  <c:v>249</c:v>
                </c:pt>
                <c:pt idx="1">
                  <c:v>306</c:v>
                </c:pt>
                <c:pt idx="2">
                  <c:v>257</c:v>
                </c:pt>
                <c:pt idx="3">
                  <c:v>285</c:v>
                </c:pt>
                <c:pt idx="4">
                  <c:v>296</c:v>
                </c:pt>
                <c:pt idx="5">
                  <c:v>274</c:v>
                </c:pt>
                <c:pt idx="6">
                  <c:v>304</c:v>
                </c:pt>
                <c:pt idx="7">
                  <c:v>347</c:v>
                </c:pt>
                <c:pt idx="8">
                  <c:v>372</c:v>
                </c:pt>
                <c:pt idx="9">
                  <c:v>366</c:v>
                </c:pt>
                <c:pt idx="10">
                  <c:v>382</c:v>
                </c:pt>
                <c:pt idx="11">
                  <c:v>342</c:v>
                </c:pt>
                <c:pt idx="12">
                  <c:v>273</c:v>
                </c:pt>
                <c:pt idx="13">
                  <c:v>331</c:v>
                </c:pt>
                <c:pt idx="14">
                  <c:v>344</c:v>
                </c:pt>
                <c:pt idx="15">
                  <c:v>345</c:v>
                </c:pt>
                <c:pt idx="16">
                  <c:v>316</c:v>
                </c:pt>
                <c:pt idx="17">
                  <c:v>321</c:v>
                </c:pt>
                <c:pt idx="18">
                  <c:v>183</c:v>
                </c:pt>
                <c:pt idx="19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7-48C6-B5E2-0C5846D30910}"/>
            </c:ext>
          </c:extLst>
        </c:ser>
        <c:ser>
          <c:idx val="1"/>
          <c:order val="1"/>
          <c:tx>
            <c:strRef>
              <c:f>Sheet4!$E$3</c:f>
              <c:strCache>
                <c:ptCount val="1"/>
                <c:pt idx="0">
                  <c:v>M= 61066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Sheet4!$E$4:$E$23</c:f>
              <c:numCache>
                <c:formatCode>General</c:formatCode>
                <c:ptCount val="20"/>
                <c:pt idx="0">
                  <c:v>246</c:v>
                </c:pt>
                <c:pt idx="1">
                  <c:v>310</c:v>
                </c:pt>
                <c:pt idx="2">
                  <c:v>256</c:v>
                </c:pt>
                <c:pt idx="3">
                  <c:v>290</c:v>
                </c:pt>
                <c:pt idx="4">
                  <c:v>290</c:v>
                </c:pt>
                <c:pt idx="5">
                  <c:v>282</c:v>
                </c:pt>
                <c:pt idx="6">
                  <c:v>298</c:v>
                </c:pt>
                <c:pt idx="7">
                  <c:v>353</c:v>
                </c:pt>
                <c:pt idx="8">
                  <c:v>376</c:v>
                </c:pt>
                <c:pt idx="9">
                  <c:v>366</c:v>
                </c:pt>
                <c:pt idx="10">
                  <c:v>382</c:v>
                </c:pt>
                <c:pt idx="11">
                  <c:v>347</c:v>
                </c:pt>
                <c:pt idx="12">
                  <c:v>280</c:v>
                </c:pt>
                <c:pt idx="13">
                  <c:v>328</c:v>
                </c:pt>
                <c:pt idx="14">
                  <c:v>342</c:v>
                </c:pt>
                <c:pt idx="15">
                  <c:v>359</c:v>
                </c:pt>
                <c:pt idx="16">
                  <c:v>318</c:v>
                </c:pt>
                <c:pt idx="17">
                  <c:v>317</c:v>
                </c:pt>
                <c:pt idx="18">
                  <c:v>181</c:v>
                </c:pt>
                <c:pt idx="19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7-48C6-B5E2-0C5846D30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171072"/>
        <c:axId val="747167792"/>
      </c:barChart>
      <c:catAx>
        <c:axId val="7471710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67792"/>
        <c:crosses val="autoZero"/>
        <c:auto val="1"/>
        <c:lblAlgn val="ctr"/>
        <c:lblOffset val="100"/>
        <c:noMultiLvlLbl val="0"/>
      </c:catAx>
      <c:valAx>
        <c:axId val="7471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#</a:t>
                </a:r>
                <a:r>
                  <a:rPr lang="en-IN" baseline="0"/>
                  <a:t> of documents classified correctly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792480</xdr:colOff>
      <xdr:row>20</xdr:row>
      <xdr:rowOff>72390</xdr:rowOff>
    </xdr:from>
    <xdr:to>
      <xdr:col>11</xdr:col>
      <xdr:colOff>30480</xdr:colOff>
      <xdr:row>42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BE935-29E1-4360-B3BF-652115905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510540</xdr:colOff>
      <xdr:row>3</xdr:row>
      <xdr:rowOff>91440</xdr:rowOff>
    </xdr:from>
    <xdr:to>
      <xdr:col>16</xdr:col>
      <xdr:colOff>205740</xdr:colOff>
      <xdr:row>18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27475D-B76D-460F-A533-BD3193900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1" sqref="D1:H7"/>
    </sheetView>
  </sheetViews>
  <sheetFormatPr defaultRowHeight="14.4" x14ac:dyDescent="0.3"/>
  <cols>
    <col min="1" max="1" width="14.88671875" bestFit="1" customWidth="1"/>
    <col min="4" max="4" width="22.21875" bestFit="1" customWidth="1"/>
    <col min="5" max="5" width="13.44140625" bestFit="1" customWidth="1"/>
  </cols>
  <sheetData>
    <row r="1" spans="1:8" x14ac:dyDescent="0.3">
      <c r="A1" t="s">
        <v>7</v>
      </c>
      <c r="B1">
        <v>1643</v>
      </c>
      <c r="D1" t="s">
        <v>5</v>
      </c>
      <c r="E1" t="s">
        <v>6</v>
      </c>
      <c r="F1">
        <v>2016</v>
      </c>
      <c r="G1">
        <v>172</v>
      </c>
      <c r="H1">
        <v>2219</v>
      </c>
    </row>
    <row r="2" spans="1:8" x14ac:dyDescent="0.3">
      <c r="A2" t="s">
        <v>0</v>
      </c>
      <c r="B2">
        <v>1635</v>
      </c>
      <c r="E2" t="s">
        <v>0</v>
      </c>
      <c r="F2">
        <v>2018</v>
      </c>
      <c r="H2">
        <v>2191</v>
      </c>
    </row>
    <row r="3" spans="1:8" x14ac:dyDescent="0.3">
      <c r="A3" t="s">
        <v>1</v>
      </c>
      <c r="B3">
        <v>1802</v>
      </c>
      <c r="E3" t="s">
        <v>1</v>
      </c>
      <c r="F3">
        <v>2021</v>
      </c>
      <c r="H3">
        <v>2176</v>
      </c>
    </row>
    <row r="4" spans="1:8" x14ac:dyDescent="0.3">
      <c r="A4" t="s">
        <v>2</v>
      </c>
      <c r="B4">
        <v>3140</v>
      </c>
      <c r="E4" t="s">
        <v>2</v>
      </c>
      <c r="F4">
        <v>3324</v>
      </c>
      <c r="H4">
        <v>3378</v>
      </c>
    </row>
    <row r="5" spans="1:8" x14ac:dyDescent="0.3">
      <c r="A5" t="s">
        <v>3</v>
      </c>
      <c r="B5">
        <v>2398</v>
      </c>
      <c r="E5" t="s">
        <v>3</v>
      </c>
      <c r="F5">
        <v>2431</v>
      </c>
      <c r="H5">
        <v>2424</v>
      </c>
    </row>
    <row r="6" spans="1:8" x14ac:dyDescent="0.3">
      <c r="A6" t="s">
        <v>4</v>
      </c>
      <c r="B6">
        <v>2179</v>
      </c>
      <c r="E6" t="s">
        <v>4</v>
      </c>
      <c r="F6">
        <v>2214</v>
      </c>
      <c r="H6">
        <v>2262</v>
      </c>
    </row>
    <row r="7" spans="1:8" x14ac:dyDescent="0.3">
      <c r="A7" t="s">
        <v>8</v>
      </c>
      <c r="E7" t="s">
        <v>8</v>
      </c>
      <c r="H7">
        <v>4528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10" sqref="C10"/>
    </sheetView>
  </sheetViews>
  <sheetFormatPr defaultRowHeight="14.4" x14ac:dyDescent="0.3"/>
  <cols>
    <col min="2" max="2" width="14.5546875" bestFit="1" customWidth="1"/>
    <col min="3" max="3" width="25.44140625" bestFit="1" customWidth="1"/>
    <col min="5" max="5" width="24.77734375" bestFit="1" customWidth="1"/>
  </cols>
  <sheetData>
    <row r="1" spans="1:8" x14ac:dyDescent="0.3">
      <c r="A1" t="s">
        <v>13</v>
      </c>
      <c r="B1">
        <v>7505</v>
      </c>
    </row>
    <row r="2" spans="1:8" x14ac:dyDescent="0.3">
      <c r="A2" t="s">
        <v>9</v>
      </c>
      <c r="C2" t="s">
        <v>11</v>
      </c>
    </row>
    <row r="4" spans="1:8" x14ac:dyDescent="0.3">
      <c r="A4" t="s">
        <v>15</v>
      </c>
      <c r="B4" t="s">
        <v>16</v>
      </c>
      <c r="C4" t="s">
        <v>17</v>
      </c>
      <c r="D4" t="s">
        <v>10</v>
      </c>
      <c r="E4" t="s">
        <v>18</v>
      </c>
      <c r="G4" t="s">
        <v>19</v>
      </c>
      <c r="H4" t="s">
        <v>20</v>
      </c>
    </row>
    <row r="5" spans="1:8" x14ac:dyDescent="0.3">
      <c r="A5">
        <v>5000</v>
      </c>
      <c r="B5">
        <v>1706</v>
      </c>
      <c r="C5">
        <f>(B5/B1)*100</f>
        <v>22.73151232511659</v>
      </c>
      <c r="D5">
        <v>4119</v>
      </c>
      <c r="E5">
        <f>(D5/7505)*100</f>
        <v>54.883411059293806</v>
      </c>
      <c r="G5">
        <f>(100-C5)</f>
        <v>77.268487674883403</v>
      </c>
      <c r="H5">
        <f>(A5/G5)</f>
        <v>64.7094326608036</v>
      </c>
    </row>
    <row r="6" spans="1:8" x14ac:dyDescent="0.3">
      <c r="A6">
        <v>7000</v>
      </c>
      <c r="B6">
        <v>1660</v>
      </c>
      <c r="C6">
        <f>(B6/B1)*100</f>
        <v>22.118587608261159</v>
      </c>
      <c r="D6">
        <v>3548</v>
      </c>
      <c r="E6">
        <f t="shared" ref="E6:E17" si="0">(D6/7505)*100</f>
        <v>47.275149900066623</v>
      </c>
      <c r="G6">
        <f t="shared" ref="G6:G17" si="1">(100-C6)</f>
        <v>77.881412391738849</v>
      </c>
      <c r="H6">
        <f t="shared" ref="H6:H17" si="2">(A6/G6)</f>
        <v>89.880239520958071</v>
      </c>
    </row>
    <row r="7" spans="1:8" x14ac:dyDescent="0.3">
      <c r="A7">
        <v>10000</v>
      </c>
      <c r="B7">
        <v>1583</v>
      </c>
      <c r="C7">
        <f>(B7/B1)*100</f>
        <v>21.092604930046637</v>
      </c>
      <c r="D7">
        <v>3186</v>
      </c>
      <c r="E7">
        <f t="shared" si="0"/>
        <v>42.451698867421719</v>
      </c>
      <c r="G7">
        <f t="shared" si="1"/>
        <v>78.907395069953367</v>
      </c>
      <c r="H7">
        <f t="shared" si="2"/>
        <v>126.73083417764269</v>
      </c>
    </row>
    <row r="8" spans="1:8" x14ac:dyDescent="0.3">
      <c r="A8">
        <v>13000</v>
      </c>
      <c r="B8">
        <v>1533</v>
      </c>
      <c r="C8">
        <f>(B8/B1)*100</f>
        <v>20.426382411725516</v>
      </c>
      <c r="D8">
        <v>2779</v>
      </c>
      <c r="E8">
        <f t="shared" si="0"/>
        <v>37.028647568287809</v>
      </c>
      <c r="G8">
        <f t="shared" si="1"/>
        <v>79.573617588274487</v>
      </c>
      <c r="H8">
        <f t="shared" si="2"/>
        <v>163.37073007367715</v>
      </c>
    </row>
    <row r="9" spans="1:8" x14ac:dyDescent="0.3">
      <c r="A9">
        <v>17000</v>
      </c>
      <c r="B9">
        <v>1492</v>
      </c>
      <c r="C9">
        <f>(B9/B1)*100</f>
        <v>19.880079946702196</v>
      </c>
      <c r="D9">
        <v>2373</v>
      </c>
      <c r="E9">
        <f t="shared" si="0"/>
        <v>31.618920719520322</v>
      </c>
      <c r="G9">
        <f t="shared" si="1"/>
        <v>80.119920053297804</v>
      </c>
      <c r="H9">
        <f t="shared" si="2"/>
        <v>212.18193913188091</v>
      </c>
    </row>
    <row r="10" spans="1:8" x14ac:dyDescent="0.3">
      <c r="A10">
        <v>20000</v>
      </c>
      <c r="B10">
        <v>1475</v>
      </c>
      <c r="C10">
        <f>(B10/B1)*100</f>
        <v>19.653564290473017</v>
      </c>
      <c r="D10">
        <v>2285</v>
      </c>
      <c r="E10">
        <f t="shared" si="0"/>
        <v>30.446369087275148</v>
      </c>
      <c r="G10">
        <f t="shared" si="1"/>
        <v>80.346435709526986</v>
      </c>
      <c r="H10">
        <f t="shared" si="2"/>
        <v>248.92205638474294</v>
      </c>
    </row>
    <row r="11" spans="1:8" x14ac:dyDescent="0.3">
      <c r="A11">
        <v>25000</v>
      </c>
      <c r="B11">
        <v>1451</v>
      </c>
      <c r="C11">
        <f>(B11/B1)*100</f>
        <v>19.333777481678883</v>
      </c>
      <c r="D11">
        <v>2085</v>
      </c>
      <c r="E11">
        <f t="shared" si="0"/>
        <v>27.781479013990673</v>
      </c>
      <c r="G11">
        <f t="shared" si="1"/>
        <v>80.666222518321121</v>
      </c>
      <c r="H11">
        <f t="shared" si="2"/>
        <v>309.91906177733728</v>
      </c>
    </row>
    <row r="12" spans="1:8" x14ac:dyDescent="0.3">
      <c r="A12">
        <v>30000</v>
      </c>
      <c r="B12">
        <v>1434</v>
      </c>
      <c r="C12">
        <f>(B12/B1)*100</f>
        <v>19.107261825449701</v>
      </c>
      <c r="D12">
        <v>1869</v>
      </c>
      <c r="E12">
        <f t="shared" si="0"/>
        <v>24.903397734843438</v>
      </c>
      <c r="G12">
        <f t="shared" si="1"/>
        <v>80.892738174550303</v>
      </c>
      <c r="H12">
        <f t="shared" si="2"/>
        <v>370.86147257453467</v>
      </c>
    </row>
    <row r="13" spans="1:8" x14ac:dyDescent="0.3">
      <c r="A13">
        <v>35000</v>
      </c>
      <c r="B13">
        <v>1444</v>
      </c>
      <c r="C13">
        <f>(B13/B1)*100</f>
        <v>19.240506329113924</v>
      </c>
      <c r="D13">
        <v>1790</v>
      </c>
      <c r="E13">
        <f t="shared" si="0"/>
        <v>23.850766155896068</v>
      </c>
      <c r="G13">
        <f t="shared" si="1"/>
        <v>80.759493670886073</v>
      </c>
      <c r="H13">
        <f t="shared" si="2"/>
        <v>433.3855799373041</v>
      </c>
    </row>
    <row r="14" spans="1:8" x14ac:dyDescent="0.3">
      <c r="A14">
        <v>40000</v>
      </c>
      <c r="B14">
        <v>1439</v>
      </c>
      <c r="C14">
        <f>(B14/B1)*100</f>
        <v>19.173884077281812</v>
      </c>
      <c r="D14">
        <v>1635</v>
      </c>
      <c r="E14">
        <f t="shared" si="0"/>
        <v>21.785476349100598</v>
      </c>
      <c r="G14">
        <f t="shared" si="1"/>
        <v>80.826115922718188</v>
      </c>
      <c r="H14">
        <f t="shared" si="2"/>
        <v>494.88954830201124</v>
      </c>
    </row>
    <row r="15" spans="1:8" x14ac:dyDescent="0.3">
      <c r="A15">
        <v>45000</v>
      </c>
      <c r="B15">
        <v>1435</v>
      </c>
      <c r="C15">
        <f>(B15/B1)*100</f>
        <v>19.120586275816123</v>
      </c>
      <c r="D15">
        <v>1630</v>
      </c>
      <c r="E15">
        <f t="shared" si="0"/>
        <v>21.71885409726849</v>
      </c>
      <c r="G15">
        <f t="shared" si="1"/>
        <v>80.879413724183877</v>
      </c>
      <c r="H15">
        <f t="shared" si="2"/>
        <v>556.38385502471169</v>
      </c>
    </row>
    <row r="16" spans="1:8" x14ac:dyDescent="0.3">
      <c r="A16">
        <v>50000</v>
      </c>
      <c r="B16">
        <v>1432</v>
      </c>
      <c r="C16">
        <f>(B16/B1)*100</f>
        <v>19.080612924716856</v>
      </c>
      <c r="D16">
        <v>1561</v>
      </c>
      <c r="E16">
        <f t="shared" si="0"/>
        <v>20.799467021985343</v>
      </c>
      <c r="G16">
        <f t="shared" si="1"/>
        <v>80.91938707528314</v>
      </c>
      <c r="H16">
        <f t="shared" si="2"/>
        <v>617.89889675613369</v>
      </c>
    </row>
    <row r="17" spans="1:8" x14ac:dyDescent="0.3">
      <c r="A17" t="s">
        <v>12</v>
      </c>
      <c r="B17">
        <v>1446</v>
      </c>
      <c r="C17">
        <f>(B17/B1)*100</f>
        <v>19.267155229846768</v>
      </c>
      <c r="D17">
        <v>1446</v>
      </c>
      <c r="E17">
        <f t="shared" si="0"/>
        <v>19.267155229846768</v>
      </c>
      <c r="G17">
        <f t="shared" si="1"/>
        <v>80.732844770153235</v>
      </c>
      <c r="H17" t="e">
        <f t="shared" si="2"/>
        <v>#VALUE!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tabSelected="1" workbookViewId="0">
      <selection activeCell="C4" sqref="C4"/>
    </sheetView>
  </sheetViews>
  <sheetFormatPr defaultRowHeight="14.4" x14ac:dyDescent="0.3"/>
  <cols>
    <col min="5" max="5" width="10.77734375" customWidth="1"/>
  </cols>
  <sheetData>
    <row r="2" spans="1:6" x14ac:dyDescent="0.3">
      <c r="C2" s="2" t="s">
        <v>21</v>
      </c>
      <c r="D2" s="2"/>
      <c r="E2" s="2" t="s">
        <v>12</v>
      </c>
      <c r="F2" s="2"/>
    </row>
    <row r="3" spans="1:6" x14ac:dyDescent="0.3">
      <c r="A3" t="s">
        <v>23</v>
      </c>
      <c r="B3" t="s">
        <v>24</v>
      </c>
      <c r="C3" t="s">
        <v>26</v>
      </c>
      <c r="D3" t="s">
        <v>22</v>
      </c>
      <c r="E3" t="s">
        <v>25</v>
      </c>
      <c r="F3" t="s">
        <v>22</v>
      </c>
    </row>
    <row r="4" spans="1:6" x14ac:dyDescent="0.3">
      <c r="B4">
        <v>1</v>
      </c>
      <c r="C4" s="1">
        <v>249</v>
      </c>
      <c r="D4" s="1">
        <v>69</v>
      </c>
      <c r="E4" s="1">
        <v>246</v>
      </c>
      <c r="F4" s="1">
        <v>72</v>
      </c>
    </row>
    <row r="5" spans="1:6" x14ac:dyDescent="0.3">
      <c r="B5">
        <v>2</v>
      </c>
      <c r="C5" s="1">
        <v>306</v>
      </c>
      <c r="D5" s="1">
        <v>83</v>
      </c>
      <c r="E5" s="1">
        <v>310</v>
      </c>
      <c r="F5" s="1">
        <v>79</v>
      </c>
    </row>
    <row r="6" spans="1:6" x14ac:dyDescent="0.3">
      <c r="B6">
        <v>3</v>
      </c>
      <c r="C6" s="1">
        <v>257</v>
      </c>
      <c r="D6" s="1">
        <v>134</v>
      </c>
      <c r="E6" s="1">
        <v>256</v>
      </c>
      <c r="F6" s="1">
        <v>135</v>
      </c>
    </row>
    <row r="7" spans="1:6" x14ac:dyDescent="0.3">
      <c r="B7">
        <v>4</v>
      </c>
      <c r="C7" s="1">
        <v>285</v>
      </c>
      <c r="D7" s="1">
        <v>107</v>
      </c>
      <c r="E7" s="1">
        <v>290</v>
      </c>
      <c r="F7" s="1">
        <v>102</v>
      </c>
    </row>
    <row r="8" spans="1:6" x14ac:dyDescent="0.3">
      <c r="B8">
        <v>5</v>
      </c>
      <c r="C8" s="1">
        <v>296</v>
      </c>
      <c r="D8" s="1">
        <v>87</v>
      </c>
      <c r="E8" s="1">
        <v>290</v>
      </c>
      <c r="F8" s="1">
        <v>93</v>
      </c>
    </row>
    <row r="9" spans="1:6" x14ac:dyDescent="0.3">
      <c r="B9">
        <v>6</v>
      </c>
      <c r="C9" s="1">
        <v>274</v>
      </c>
      <c r="D9" s="1">
        <v>116</v>
      </c>
      <c r="E9" s="1">
        <v>282</v>
      </c>
      <c r="F9" s="1">
        <v>108</v>
      </c>
    </row>
    <row r="10" spans="1:6" x14ac:dyDescent="0.3">
      <c r="B10">
        <v>7</v>
      </c>
      <c r="C10" s="1">
        <v>304</v>
      </c>
      <c r="D10" s="1">
        <v>78</v>
      </c>
      <c r="E10" s="1">
        <v>298</v>
      </c>
      <c r="F10" s="1">
        <v>84</v>
      </c>
    </row>
    <row r="11" spans="1:6" x14ac:dyDescent="0.3">
      <c r="B11">
        <v>8</v>
      </c>
      <c r="C11" s="1">
        <v>347</v>
      </c>
      <c r="D11" s="1">
        <v>48</v>
      </c>
      <c r="E11" s="1">
        <v>353</v>
      </c>
      <c r="F11" s="1">
        <v>42</v>
      </c>
    </row>
    <row r="12" spans="1:6" x14ac:dyDescent="0.3">
      <c r="B12">
        <v>9</v>
      </c>
      <c r="C12" s="1">
        <v>372</v>
      </c>
      <c r="D12" s="1">
        <v>25</v>
      </c>
      <c r="E12" s="1">
        <v>376</v>
      </c>
      <c r="F12" s="1">
        <v>21</v>
      </c>
    </row>
    <row r="13" spans="1:6" x14ac:dyDescent="0.3">
      <c r="B13">
        <v>10</v>
      </c>
      <c r="C13" s="1">
        <v>366</v>
      </c>
      <c r="D13" s="1">
        <v>31</v>
      </c>
      <c r="E13" s="1">
        <v>366</v>
      </c>
      <c r="F13" s="1">
        <v>31</v>
      </c>
    </row>
    <row r="14" spans="1:6" x14ac:dyDescent="0.3">
      <c r="B14">
        <v>11</v>
      </c>
      <c r="C14" s="1">
        <v>382</v>
      </c>
      <c r="D14" s="1">
        <v>17</v>
      </c>
      <c r="E14" s="1">
        <v>382</v>
      </c>
      <c r="F14" s="1">
        <v>17</v>
      </c>
    </row>
    <row r="15" spans="1:6" x14ac:dyDescent="0.3">
      <c r="B15">
        <v>12</v>
      </c>
      <c r="C15" s="1">
        <v>342</v>
      </c>
      <c r="D15" s="1">
        <v>53</v>
      </c>
      <c r="E15" s="1">
        <v>347</v>
      </c>
      <c r="F15" s="1">
        <v>48</v>
      </c>
    </row>
    <row r="16" spans="1:6" x14ac:dyDescent="0.3">
      <c r="B16">
        <v>13</v>
      </c>
      <c r="C16" s="1">
        <v>273</v>
      </c>
      <c r="D16" s="1">
        <v>120</v>
      </c>
      <c r="E16" s="1">
        <v>280</v>
      </c>
      <c r="F16" s="1">
        <v>113</v>
      </c>
    </row>
    <row r="17" spans="2:6" x14ac:dyDescent="0.3">
      <c r="B17">
        <v>14</v>
      </c>
      <c r="C17" s="1">
        <v>331</v>
      </c>
      <c r="D17" s="1">
        <v>62</v>
      </c>
      <c r="E17" s="1">
        <v>328</v>
      </c>
      <c r="F17" s="1">
        <v>65</v>
      </c>
    </row>
    <row r="18" spans="2:6" x14ac:dyDescent="0.3">
      <c r="B18">
        <v>15</v>
      </c>
      <c r="C18" s="1">
        <v>344</v>
      </c>
      <c r="D18" s="1">
        <v>48</v>
      </c>
      <c r="E18" s="1">
        <v>342</v>
      </c>
      <c r="F18" s="1">
        <v>50</v>
      </c>
    </row>
    <row r="19" spans="2:6" x14ac:dyDescent="0.3">
      <c r="B19">
        <v>16</v>
      </c>
      <c r="C19" s="1">
        <v>345</v>
      </c>
      <c r="D19" s="1">
        <v>53</v>
      </c>
      <c r="E19" s="1">
        <v>359</v>
      </c>
      <c r="F19" s="1">
        <v>39</v>
      </c>
    </row>
    <row r="20" spans="2:6" x14ac:dyDescent="0.3">
      <c r="B20">
        <v>17</v>
      </c>
      <c r="C20" s="1">
        <v>316</v>
      </c>
      <c r="D20" s="1">
        <v>48</v>
      </c>
      <c r="E20" s="1">
        <v>318</v>
      </c>
      <c r="F20" s="1">
        <v>46</v>
      </c>
    </row>
    <row r="21" spans="2:6" x14ac:dyDescent="0.3">
      <c r="B21">
        <v>18</v>
      </c>
      <c r="C21" s="1">
        <v>321</v>
      </c>
      <c r="D21" s="1">
        <v>55</v>
      </c>
      <c r="E21" s="1">
        <v>317</v>
      </c>
      <c r="F21" s="1">
        <v>59</v>
      </c>
    </row>
    <row r="22" spans="2:6" x14ac:dyDescent="0.3">
      <c r="B22">
        <v>19</v>
      </c>
      <c r="C22" s="1">
        <v>183</v>
      </c>
      <c r="D22" s="1">
        <v>127</v>
      </c>
      <c r="E22" s="1">
        <v>181</v>
      </c>
      <c r="F22" s="1">
        <v>129</v>
      </c>
    </row>
    <row r="23" spans="2:6" x14ac:dyDescent="0.3">
      <c r="B23">
        <v>20</v>
      </c>
      <c r="C23" s="1">
        <v>137</v>
      </c>
      <c r="D23" s="1">
        <v>114</v>
      </c>
      <c r="E23" s="1">
        <v>138</v>
      </c>
      <c r="F23" s="1">
        <v>113</v>
      </c>
    </row>
  </sheetData>
  <mergeCells count="2">
    <mergeCell ref="C2:D2"/>
    <mergeCell ref="E2:F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16"/>
  <sheetViews>
    <sheetView topLeftCell="I1" workbookViewId="0">
      <selection activeCell="N5" sqref="N5:N16"/>
    </sheetView>
  </sheetViews>
  <sheetFormatPr defaultRowHeight="14.4" x14ac:dyDescent="0.3"/>
  <sheetData>
    <row r="3" spans="1:25" x14ac:dyDescent="0.3">
      <c r="A3" t="s">
        <v>14</v>
      </c>
      <c r="B3">
        <v>7000</v>
      </c>
      <c r="C3">
        <v>10000</v>
      </c>
      <c r="D3">
        <v>13000</v>
      </c>
      <c r="E3">
        <v>17000</v>
      </c>
      <c r="F3">
        <v>20000</v>
      </c>
      <c r="G3">
        <v>25000</v>
      </c>
      <c r="H3">
        <v>30000</v>
      </c>
      <c r="I3">
        <v>35000</v>
      </c>
      <c r="J3">
        <v>40000</v>
      </c>
      <c r="K3">
        <v>45000</v>
      </c>
      <c r="L3">
        <v>50000</v>
      </c>
      <c r="N3">
        <v>4118.75</v>
      </c>
      <c r="O3">
        <v>3548.5</v>
      </c>
      <c r="P3">
        <v>3186.25</v>
      </c>
      <c r="Q3">
        <v>2779.5</v>
      </c>
      <c r="R3">
        <v>2373.5</v>
      </c>
      <c r="S3">
        <v>2285.5</v>
      </c>
      <c r="T3">
        <v>2085</v>
      </c>
      <c r="U3">
        <v>1869</v>
      </c>
      <c r="V3">
        <v>1789.75</v>
      </c>
      <c r="W3">
        <v>1632.25</v>
      </c>
      <c r="X3">
        <v>1630</v>
      </c>
      <c r="Y3">
        <v>1561</v>
      </c>
    </row>
    <row r="4" spans="1:25" x14ac:dyDescent="0.3">
      <c r="A4">
        <v>4045</v>
      </c>
      <c r="B4">
        <v>3633</v>
      </c>
      <c r="C4">
        <v>3255</v>
      </c>
      <c r="D4">
        <v>2782</v>
      </c>
      <c r="E4">
        <v>2435</v>
      </c>
      <c r="F4">
        <v>2288</v>
      </c>
      <c r="G4">
        <v>1999</v>
      </c>
      <c r="H4">
        <v>1873</v>
      </c>
      <c r="I4">
        <v>1776</v>
      </c>
      <c r="J4">
        <v>1663</v>
      </c>
      <c r="K4">
        <v>1584</v>
      </c>
      <c r="L4">
        <v>1583</v>
      </c>
    </row>
    <row r="5" spans="1:25" x14ac:dyDescent="0.3">
      <c r="A5">
        <v>4162</v>
      </c>
      <c r="B5">
        <v>3663</v>
      </c>
      <c r="C5">
        <v>3182</v>
      </c>
      <c r="D5">
        <v>2771</v>
      </c>
      <c r="E5">
        <v>2339</v>
      </c>
      <c r="F5">
        <v>2296</v>
      </c>
      <c r="G5">
        <v>2131</v>
      </c>
      <c r="H5">
        <v>1853</v>
      </c>
      <c r="I5">
        <v>1814</v>
      </c>
      <c r="J5">
        <v>1618</v>
      </c>
      <c r="K5">
        <v>1647</v>
      </c>
      <c r="L5">
        <v>1539</v>
      </c>
    </row>
    <row r="6" spans="1:25" x14ac:dyDescent="0.3">
      <c r="A6">
        <v>4039</v>
      </c>
      <c r="B6">
        <v>3521</v>
      </c>
      <c r="C6">
        <v>3206</v>
      </c>
      <c r="D6">
        <v>2803</v>
      </c>
      <c r="E6">
        <v>2310</v>
      </c>
      <c r="F6">
        <v>2267</v>
      </c>
      <c r="G6">
        <v>2099</v>
      </c>
      <c r="H6">
        <v>1925</v>
      </c>
      <c r="I6">
        <v>1809</v>
      </c>
      <c r="J6">
        <v>1640</v>
      </c>
      <c r="K6">
        <v>1646</v>
      </c>
      <c r="L6">
        <v>1555</v>
      </c>
    </row>
    <row r="7" spans="1:25" x14ac:dyDescent="0.3">
      <c r="A7">
        <v>4229</v>
      </c>
      <c r="B7">
        <v>3377</v>
      </c>
      <c r="C7">
        <v>3102</v>
      </c>
      <c r="D7">
        <v>2762</v>
      </c>
      <c r="E7">
        <v>2410</v>
      </c>
      <c r="F7">
        <v>2291</v>
      </c>
      <c r="G7">
        <v>2111</v>
      </c>
      <c r="H7">
        <v>1825</v>
      </c>
      <c r="I7">
        <v>1760</v>
      </c>
      <c r="J7">
        <v>1608</v>
      </c>
      <c r="K7">
        <v>1643</v>
      </c>
      <c r="L7">
        <v>1567</v>
      </c>
    </row>
    <row r="8" spans="1:25" x14ac:dyDescent="0.3">
      <c r="A8">
        <f>AVERAGE(A4:A7)</f>
        <v>4118.75</v>
      </c>
      <c r="B8">
        <f t="shared" ref="B8:L8" si="0">AVERAGE(B4:B7)</f>
        <v>3548.5</v>
      </c>
      <c r="C8">
        <f t="shared" si="0"/>
        <v>3186.25</v>
      </c>
      <c r="D8">
        <f t="shared" si="0"/>
        <v>2779.5</v>
      </c>
      <c r="E8">
        <f t="shared" si="0"/>
        <v>2373.5</v>
      </c>
      <c r="F8">
        <f t="shared" si="0"/>
        <v>2285.5</v>
      </c>
      <c r="G8">
        <f t="shared" si="0"/>
        <v>2085</v>
      </c>
      <c r="H8">
        <f t="shared" si="0"/>
        <v>1869</v>
      </c>
      <c r="I8">
        <f t="shared" si="0"/>
        <v>1789.75</v>
      </c>
      <c r="J8">
        <f t="shared" si="0"/>
        <v>1632.25</v>
      </c>
      <c r="K8">
        <f t="shared" si="0"/>
        <v>1630</v>
      </c>
      <c r="L8">
        <f t="shared" si="0"/>
        <v>1561</v>
      </c>
    </row>
    <row r="13" spans="1:25" x14ac:dyDescent="0.3">
      <c r="B13">
        <v>3816</v>
      </c>
      <c r="C13">
        <v>3121</v>
      </c>
      <c r="D13">
        <v>2997</v>
      </c>
      <c r="E13">
        <v>2738</v>
      </c>
      <c r="F13">
        <v>2490</v>
      </c>
      <c r="G13">
        <v>2241</v>
      </c>
      <c r="H13">
        <v>2073</v>
      </c>
      <c r="I13">
        <v>1950</v>
      </c>
      <c r="J13">
        <v>1948</v>
      </c>
      <c r="K13">
        <v>1844</v>
      </c>
    </row>
    <row r="14" spans="1:25" x14ac:dyDescent="0.3">
      <c r="B14">
        <v>3964</v>
      </c>
      <c r="C14">
        <v>3070</v>
      </c>
      <c r="D14">
        <v>2985</v>
      </c>
      <c r="E14">
        <v>2539</v>
      </c>
      <c r="F14">
        <v>2496</v>
      </c>
      <c r="G14">
        <v>2318</v>
      </c>
      <c r="H14">
        <v>2052</v>
      </c>
      <c r="I14">
        <v>2014</v>
      </c>
      <c r="J14">
        <v>1903</v>
      </c>
      <c r="K14">
        <v>1792</v>
      </c>
    </row>
    <row r="15" spans="1:25" x14ac:dyDescent="0.3">
      <c r="B15">
        <v>3795</v>
      </c>
      <c r="C15">
        <v>3220</v>
      </c>
      <c r="D15">
        <v>2859</v>
      </c>
      <c r="E15">
        <v>2511</v>
      </c>
      <c r="F15">
        <v>2467</v>
      </c>
      <c r="G15">
        <v>2290</v>
      </c>
      <c r="H15">
        <v>2125</v>
      </c>
      <c r="I15">
        <v>2009</v>
      </c>
      <c r="J15">
        <v>1925</v>
      </c>
      <c r="K15">
        <v>1757</v>
      </c>
    </row>
    <row r="16" spans="1:25" x14ac:dyDescent="0.3">
      <c r="B16">
        <v>3678</v>
      </c>
      <c r="C16">
        <v>3298</v>
      </c>
      <c r="D16">
        <v>2959</v>
      </c>
      <c r="E16">
        <v>2615</v>
      </c>
      <c r="F16">
        <v>2491</v>
      </c>
      <c r="G16">
        <v>2311</v>
      </c>
      <c r="H16">
        <v>2025</v>
      </c>
      <c r="I16">
        <v>1902</v>
      </c>
      <c r="J16">
        <v>1893</v>
      </c>
      <c r="K16">
        <v>1897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Errors</vt:lpstr>
      <vt:lpstr>Sheet4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Rander</dc:creator>
  <cp:lastModifiedBy>Gopal Rander</cp:lastModifiedBy>
  <dcterms:created xsi:type="dcterms:W3CDTF">2016-10-23T23:57:06Z</dcterms:created>
  <dcterms:modified xsi:type="dcterms:W3CDTF">2016-10-28T03:23:48Z</dcterms:modified>
</cp:coreProperties>
</file>