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70" windowHeight="240" activeTab="2"/>
  </bookViews>
  <sheets>
    <sheet name="Raw Data" sheetId="1" r:id="rId1"/>
    <sheet name="Lookup" sheetId="2" r:id="rId2"/>
    <sheet name="XLOOKUP" sheetId="11" r:id="rId3"/>
    <sheet name="IF" sheetId="6" r:id="rId4"/>
    <sheet name="SUMIFS" sheetId="7" r:id="rId5"/>
    <sheet name="COUNTIFS" sheetId="8" r:id="rId6"/>
    <sheet name="Text Functions" sheetId="9" r:id="rId7"/>
    <sheet name="Notes" sheetId="10" r:id="rId8"/>
  </sheets>
  <definedNames>
    <definedName name="Sample___Superstore" localSheetId="0">'Raw Data'!$A$1:$U$9995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B4" i="11"/>
  <c r="B2" i="11"/>
  <c r="B5" i="11"/>
  <c r="C2" i="7"/>
  <c r="B6" i="6"/>
  <c r="B5" i="6"/>
  <c r="H2" i="9"/>
  <c r="G2" i="9"/>
  <c r="F2" i="9"/>
  <c r="E2" i="9"/>
  <c r="D2" i="9"/>
  <c r="C2" i="9"/>
  <c r="B2" i="9"/>
  <c r="C3" i="8"/>
  <c r="C4" i="8"/>
  <c r="C5" i="8"/>
  <c r="C2" i="8"/>
  <c r="C3" i="7"/>
  <c r="C4" i="7"/>
  <c r="C5" i="7"/>
  <c r="B3" i="6"/>
  <c r="B4" i="6"/>
  <c r="B2" i="6"/>
  <c r="B3" i="2"/>
  <c r="B4" i="2"/>
  <c r="D3" i="2"/>
  <c r="D4" i="2"/>
  <c r="D2" i="2"/>
  <c r="C3" i="2"/>
  <c r="C4" i="2"/>
  <c r="C2" i="2"/>
  <c r="B2" i="2"/>
</calcChain>
</file>

<file path=xl/connections.xml><?xml version="1.0" encoding="utf-8"?>
<connections xmlns="http://schemas.openxmlformats.org/spreadsheetml/2006/main">
  <connection id="1" name="Sample - Superstore" type="6" refreshedVersion="5" background="1" saveData="1">
    <textPr sourceFile="C:\Users\Admin\Documents\Sample - Superstore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<sst xmlns="http://schemas.openxmlformats.org/spreadsheetml/2006/main" count="130028" uniqueCount="10981">
  <si>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</si>
  <si>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</si>
  <si>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</si>
  <si>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</si>
  <si>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</si>
  <si>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</si>
  <si>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</si>
  <si>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</si>
  <si>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</si>
  <si>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</si>
  <si>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</si>
  <si>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</si>
  <si>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</si>
  <si>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</si>
  <si>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</si>
  <si>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</si>
  <si>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</si>
  <si>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</si>
  <si>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</si>
  <si>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</si>
  <si>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</si>
  <si>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</si>
  <si>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</si>
  <si>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</si>
  <si>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</si>
  <si>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</si>
  <si>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</si>
  <si>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</si>
  <si>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</si>
  <si>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</si>
  <si>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</si>
  <si>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</si>
  <si>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</si>
  <si>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</si>
  <si>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</si>
  <si>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</si>
  <si>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</si>
  <si>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</si>
  <si>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</si>
  <si>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</si>
  <si>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</si>
  <si>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</si>
  <si>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</si>
  <si>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</si>
  <si>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</si>
  <si>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</si>
  <si>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</si>
  <si>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</si>
  <si>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</si>
  <si>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</si>
  <si>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</si>
  <si>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</si>
  <si>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</si>
  <si>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</si>
  <si>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</si>
  <si>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</si>
  <si>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</si>
  <si>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</si>
  <si>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</si>
  <si>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</si>
  <si>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</si>
  <si>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</si>
  <si>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</si>
  <si>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</si>
  <si>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</si>
  <si>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</si>
  <si>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</si>
  <si>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</si>
  <si>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</si>
  <si>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</si>
  <si>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</si>
  <si>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</si>
  <si>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</si>
  <si>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</si>
  <si>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</si>
  <si>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</si>
  <si>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</si>
  <si>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</si>
  <si>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</si>
  <si>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</si>
  <si>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</si>
  <si>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</si>
  <si>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</si>
  <si>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</si>
  <si>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</si>
  <si>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</si>
  <si>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</si>
  <si>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</si>
  <si>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</si>
  <si>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</si>
  <si>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</si>
  <si>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</si>
  <si>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</si>
  <si>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</si>
  <si>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</si>
  <si>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</si>
  <si>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</si>
  <si>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</si>
  <si>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</si>
  <si>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</si>
  <si>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</si>
  <si>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</si>
  <si>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</si>
  <si>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</si>
  <si>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</si>
  <si>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</si>
  <si>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</si>
  <si>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</si>
  <si>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</si>
  <si>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</si>
  <si>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</si>
  <si>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</si>
  <si>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</si>
  <si>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</si>
  <si>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</si>
  <si>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</si>
  <si>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</si>
  <si>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</si>
  <si>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</si>
  <si>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</si>
  <si>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</si>
  <si>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</si>
  <si>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</si>
  <si>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</si>
  <si>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</si>
  <si>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</si>
  <si>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</si>
  <si>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</si>
  <si>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</si>
  <si>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</si>
  <si>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</si>
  <si>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</si>
  <si>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</si>
  <si>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</si>
  <si>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</si>
  <si>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</si>
  <si>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</si>
  <si>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</si>
  <si>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</si>
  <si>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</si>
  <si>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</si>
  <si>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</si>
  <si>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</si>
  <si>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</si>
  <si>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</si>
  <si>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</si>
  <si>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</si>
  <si>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</si>
  <si>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</si>
  <si>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</si>
  <si>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</si>
  <si>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</si>
  <si>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</si>
  <si>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</si>
  <si>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</si>
  <si>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</si>
  <si>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</si>
  <si>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</si>
  <si>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</si>
  <si>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</si>
  <si>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</si>
  <si>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</si>
  <si>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</si>
  <si>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</si>
  <si>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</si>
  <si>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</si>
  <si>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</si>
  <si>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</si>
  <si>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</si>
  <si>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</si>
  <si>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</si>
  <si>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</si>
  <si>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</si>
  <si>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</si>
  <si>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</si>
  <si>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</si>
  <si>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</si>
  <si>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</si>
  <si>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</si>
  <si>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</si>
  <si>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</si>
  <si>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</si>
  <si>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</si>
  <si>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</si>
  <si>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</si>
  <si>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</si>
  <si>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</si>
  <si>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</si>
  <si>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</si>
  <si>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</si>
  <si>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</si>
  <si>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</si>
  <si>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</si>
  <si>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</si>
  <si>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</si>
  <si>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</si>
  <si>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</si>
  <si>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</si>
  <si>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</si>
  <si>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</si>
  <si>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</si>
  <si>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</si>
  <si>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</si>
  <si>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</si>
  <si>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</si>
  <si>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</si>
  <si>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</si>
  <si>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</si>
  <si>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</si>
  <si>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</si>
  <si>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</si>
  <si>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</si>
  <si>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</si>
  <si>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</si>
  <si>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</si>
  <si>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</si>
  <si>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</si>
  <si>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</si>
  <si>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</si>
  <si>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</si>
  <si>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</si>
  <si>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</si>
  <si>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</si>
  <si>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</si>
  <si>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</si>
  <si>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</si>
  <si>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</si>
  <si>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</si>
  <si>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</si>
  <si>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</si>
  <si>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</si>
  <si>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</si>
  <si>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</si>
  <si>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</si>
  <si>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</si>
  <si>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</si>
  <si>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</si>
  <si>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</si>
  <si>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</si>
  <si>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</si>
  <si>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</si>
  <si>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</si>
  <si>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</si>
  <si>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</si>
  <si>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</si>
  <si>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</si>
  <si>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</si>
  <si>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</si>
  <si>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</si>
  <si>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</si>
  <si>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</si>
  <si>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</si>
  <si>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</si>
  <si>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</si>
  <si>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</si>
  <si>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</si>
  <si>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</si>
  <si>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</si>
  <si>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</si>
  <si>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</si>
  <si>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</si>
  <si>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</si>
  <si>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</si>
  <si>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</si>
  <si>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</si>
  <si>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</si>
  <si>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</si>
  <si>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</si>
  <si>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</si>
  <si>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</si>
  <si>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</si>
  <si>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</si>
  <si>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</si>
  <si>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</si>
  <si>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</si>
  <si>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</si>
  <si>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</si>
  <si>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</si>
  <si>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</si>
  <si>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</si>
  <si>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</si>
  <si>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</si>
  <si>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</si>
  <si>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</si>
  <si>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</si>
  <si>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</si>
  <si>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</si>
  <si>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</si>
  <si>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</si>
  <si>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</si>
  <si>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</si>
  <si>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</si>
  <si>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</si>
  <si>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</si>
  <si>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</si>
  <si>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</si>
  <si>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</si>
  <si>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</si>
  <si>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</si>
  <si>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</si>
  <si>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</si>
  <si>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</si>
  <si>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</si>
  <si>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</si>
  <si>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</si>
  <si>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</si>
  <si>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</si>
  <si>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</si>
  <si>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</si>
  <si>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</si>
  <si>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</si>
  <si>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</si>
  <si>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</si>
  <si>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</si>
  <si>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</si>
  <si>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</si>
  <si>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</si>
  <si>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</si>
  <si>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</si>
  <si>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</si>
  <si>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</si>
  <si>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</si>
  <si>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</si>
  <si>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</si>
  <si>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</si>
  <si>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</si>
  <si>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</si>
  <si>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</si>
  <si>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</si>
  <si>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</si>
  <si>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</si>
  <si>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</si>
  <si>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</si>
  <si>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</si>
  <si>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</si>
  <si>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</si>
  <si>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</si>
  <si>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</si>
  <si>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</si>
  <si>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</si>
  <si>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</si>
  <si>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</si>
  <si>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</si>
  <si>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</si>
  <si>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</si>
  <si>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</si>
  <si>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</si>
  <si>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</si>
  <si>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</si>
  <si>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</si>
  <si>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</si>
  <si>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</si>
  <si>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</si>
  <si>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</si>
  <si>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</si>
  <si>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</si>
  <si>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</si>
  <si>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</si>
  <si>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</si>
  <si>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</si>
  <si>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</si>
  <si>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</si>
  <si>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</si>
  <si>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</si>
  <si>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</si>
  <si>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</si>
  <si>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</si>
  <si>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</si>
  <si>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</si>
  <si>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</si>
  <si>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</si>
  <si>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</si>
  <si>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</si>
  <si>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</si>
  <si>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</si>
  <si>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</si>
  <si>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</si>
  <si>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</si>
  <si>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</si>
  <si>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</si>
  <si>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</si>
  <si>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</si>
  <si>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</si>
  <si>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</si>
  <si>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</si>
  <si>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</si>
  <si>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</si>
  <si>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</si>
  <si>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</si>
  <si>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</si>
  <si>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</si>
  <si>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</si>
  <si>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</si>
  <si>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</si>
  <si>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</si>
  <si>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</si>
  <si>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</si>
  <si>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</si>
  <si>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</si>
  <si>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</si>
  <si>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</si>
  <si>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</si>
  <si>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</si>
  <si>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</si>
  <si>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</si>
  <si>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</si>
  <si>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</si>
  <si>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</si>
  <si>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</si>
  <si>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</si>
  <si>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</si>
  <si>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</si>
  <si>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</si>
  <si>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</si>
  <si>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</si>
  <si>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</si>
  <si>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</si>
  <si>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</si>
  <si>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</si>
  <si>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</si>
  <si>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</si>
  <si>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</si>
  <si>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</si>
  <si>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</si>
  <si>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</si>
  <si>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</si>
  <si>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</si>
  <si>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</si>
  <si>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</si>
  <si>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</si>
  <si>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</si>
  <si>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</si>
  <si>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</si>
  <si>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</si>
  <si>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</si>
  <si>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</si>
  <si>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</si>
  <si>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</si>
  <si>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</si>
  <si>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</si>
  <si>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</si>
  <si>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</si>
  <si>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</si>
  <si>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</si>
  <si>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</si>
  <si>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</si>
  <si>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</si>
  <si>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</si>
  <si>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</si>
  <si>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</si>
  <si>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</si>
  <si>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</si>
  <si>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</si>
  <si>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</si>
  <si>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</si>
  <si>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</si>
  <si>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</si>
  <si>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</si>
  <si>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</si>
  <si>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</si>
  <si>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</si>
  <si>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</si>
  <si>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</si>
  <si>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</si>
  <si>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</si>
  <si>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</si>
  <si>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</si>
  <si>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</si>
  <si>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</si>
  <si>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</si>
  <si>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</si>
  <si>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</si>
  <si>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</si>
  <si>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</si>
  <si>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</si>
  <si>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</si>
  <si>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</si>
  <si>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</si>
  <si>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</si>
  <si>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</si>
  <si>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</si>
  <si>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</si>
  <si>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</si>
  <si>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</si>
  <si>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</si>
  <si>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</si>
  <si>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</si>
  <si>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</si>
  <si>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</si>
  <si>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</si>
  <si>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</si>
  <si>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</si>
  <si>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</si>
  <si>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</si>
  <si>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</si>
  <si>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</si>
  <si>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</si>
  <si>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</si>
  <si>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</si>
  <si>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</si>
  <si>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</si>
  <si>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</si>
  <si>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</si>
  <si>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</si>
  <si>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</si>
  <si>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</si>
  <si>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</si>
  <si>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</si>
  <si>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</si>
  <si>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</si>
  <si>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</si>
  <si>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</si>
  <si>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</si>
  <si>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</si>
  <si>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</si>
  <si>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</si>
  <si>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</si>
  <si>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</si>
  <si>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</si>
  <si>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</si>
  <si>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</si>
  <si>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</si>
  <si>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</si>
  <si>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</si>
  <si>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</si>
  <si>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</si>
  <si>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</si>
  <si>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</si>
  <si>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</si>
  <si>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</si>
  <si>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</si>
  <si>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</si>
  <si>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</si>
  <si>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</si>
  <si>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</si>
  <si>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</si>
  <si>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</si>
  <si>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</si>
  <si>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</si>
  <si>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</si>
  <si>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</si>
  <si>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</si>
  <si>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</si>
  <si>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</si>
  <si>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</si>
  <si>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</si>
  <si>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</si>
  <si>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</si>
  <si>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</si>
  <si>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</si>
  <si>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</si>
  <si>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</si>
  <si>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</si>
  <si>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</si>
  <si>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</si>
  <si>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</si>
  <si>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</si>
  <si>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</si>
  <si>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</si>
  <si>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</si>
  <si>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</si>
  <si>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</si>
  <si>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</si>
  <si>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</si>
  <si>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</si>
  <si>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</si>
  <si>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</si>
  <si>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</si>
  <si>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</si>
  <si>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</si>
  <si>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</si>
  <si>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</si>
  <si>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</si>
  <si>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</si>
  <si>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</si>
  <si>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</si>
  <si>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</si>
  <si>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</si>
  <si>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</si>
  <si>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</si>
  <si>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</si>
  <si>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</si>
  <si>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</si>
  <si>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</si>
  <si>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</si>
  <si>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</si>
  <si>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</si>
  <si>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</si>
  <si>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</si>
  <si>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</si>
  <si>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</si>
  <si>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</si>
  <si>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</si>
  <si>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</si>
  <si>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</si>
  <si>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</si>
  <si>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</si>
  <si>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</si>
  <si>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</si>
  <si>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</si>
  <si>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</si>
  <si>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</si>
  <si>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</si>
  <si>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</si>
  <si>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</si>
  <si>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</si>
  <si>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</si>
  <si>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</si>
  <si>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</si>
  <si>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</si>
  <si>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</si>
  <si>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</si>
  <si>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</si>
  <si>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</si>
  <si>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</si>
  <si>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</si>
  <si>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</si>
  <si>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</si>
  <si>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</si>
  <si>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</si>
  <si>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</si>
  <si>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</si>
  <si>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</si>
  <si>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</si>
  <si>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</si>
  <si>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</si>
  <si>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</si>
  <si>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</si>
  <si>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</si>
  <si>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</si>
  <si>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</si>
  <si>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</si>
  <si>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</si>
  <si>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</si>
  <si>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</si>
  <si>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</si>
  <si>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</si>
  <si>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</si>
  <si>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</si>
  <si>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</si>
  <si>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</si>
  <si>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</si>
  <si>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</si>
  <si>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</si>
  <si>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</si>
  <si>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</si>
  <si>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</si>
  <si>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</si>
  <si>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</si>
  <si>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</si>
  <si>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</si>
  <si>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</si>
  <si>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</si>
  <si>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</si>
  <si>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</si>
  <si>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</si>
  <si>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</si>
  <si>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</si>
  <si>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</si>
  <si>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</si>
  <si>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</si>
  <si>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</si>
  <si>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</si>
  <si>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</si>
  <si>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</si>
  <si>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</si>
  <si>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</si>
  <si>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</si>
  <si>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</si>
  <si>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</si>
  <si>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</si>
  <si>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</si>
  <si>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</si>
  <si>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</si>
  <si>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</si>
  <si>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</si>
  <si>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</si>
  <si>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</si>
  <si>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</si>
  <si>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</si>
  <si>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</si>
  <si>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</si>
  <si>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</si>
  <si>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</si>
  <si>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</si>
  <si>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</si>
  <si>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</si>
  <si>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</si>
  <si>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</si>
  <si>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</si>
  <si>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</si>
  <si>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</si>
  <si>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</si>
  <si>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</si>
  <si>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</si>
  <si>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</si>
  <si>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</si>
  <si>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</si>
  <si>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</si>
  <si>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</si>
  <si>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</si>
  <si>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</si>
  <si>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</si>
  <si>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</si>
  <si>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</si>
  <si>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</si>
  <si>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</si>
  <si>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</si>
  <si>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</si>
  <si>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</si>
  <si>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</si>
  <si>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</si>
  <si>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</si>
  <si>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</si>
  <si>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</si>
  <si>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</si>
  <si>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</si>
  <si>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</si>
  <si>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</si>
  <si>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</si>
  <si>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</si>
  <si>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</si>
  <si>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</si>
  <si>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</si>
  <si>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</si>
  <si>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</si>
  <si>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</si>
  <si>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</si>
  <si>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</si>
  <si>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</si>
  <si>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</si>
  <si>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</si>
  <si>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</si>
  <si>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</si>
  <si>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</si>
  <si>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</si>
  <si>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</si>
  <si>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</si>
  <si>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</si>
  <si>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</si>
  <si>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</si>
  <si>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</si>
  <si>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</si>
  <si>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</si>
  <si>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</si>
  <si>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</si>
  <si>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</si>
  <si>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</si>
  <si>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</si>
  <si>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</si>
  <si>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</si>
  <si>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</si>
  <si>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</si>
  <si>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</si>
  <si>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</si>
  <si>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</si>
  <si>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</si>
  <si>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</si>
  <si>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</si>
  <si>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</si>
  <si>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</si>
  <si>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</si>
  <si>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</si>
  <si>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</si>
  <si>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</si>
  <si>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</si>
  <si>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</si>
  <si>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</si>
  <si>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</si>
  <si>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</si>
  <si>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</si>
  <si>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</si>
  <si>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</si>
  <si>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</si>
  <si>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</si>
  <si>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</si>
  <si>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</si>
  <si>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</si>
  <si>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</si>
  <si>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</si>
  <si>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</si>
  <si>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</si>
  <si>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</si>
  <si>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</si>
  <si>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</si>
  <si>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</si>
  <si>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</si>
  <si>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</si>
  <si>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</si>
  <si>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</si>
  <si>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</si>
  <si>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</si>
  <si>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</si>
  <si>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</si>
  <si>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</si>
  <si>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</si>
  <si>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</si>
  <si>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</si>
  <si>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</si>
  <si>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</si>
  <si>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</si>
  <si>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</si>
  <si>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</si>
  <si>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</si>
  <si>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</si>
  <si>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</si>
  <si>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</si>
  <si>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</si>
  <si>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</si>
  <si>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</si>
  <si>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</si>
  <si>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</si>
  <si>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</si>
  <si>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</si>
  <si>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</si>
  <si>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</si>
  <si>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</si>
  <si>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</si>
  <si>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</si>
  <si>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</si>
  <si>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</si>
  <si>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</si>
  <si>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</si>
  <si>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</si>
  <si>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</si>
  <si>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</si>
  <si>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</si>
  <si>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</si>
  <si>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</si>
  <si>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</si>
  <si>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</si>
  <si>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</si>
  <si>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</si>
  <si>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</si>
  <si>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</si>
  <si>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</si>
  <si>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</si>
  <si>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</si>
  <si>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</si>
  <si>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</si>
  <si>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</si>
  <si>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</si>
  <si>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</si>
  <si>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</si>
  <si>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</si>
  <si>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</si>
  <si>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</si>
  <si>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</si>
  <si>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</si>
  <si>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</si>
  <si>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</si>
  <si>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</si>
  <si>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</si>
  <si>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</si>
  <si>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</si>
  <si>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</si>
  <si>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</si>
  <si>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</si>
  <si>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</si>
  <si>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</si>
  <si>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</si>
  <si>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</si>
  <si>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</si>
  <si>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</si>
  <si>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</si>
  <si>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</si>
  <si>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</si>
  <si>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</si>
  <si>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</si>
  <si>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</si>
  <si>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</si>
  <si>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</si>
  <si>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</si>
  <si>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</si>
  <si>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</si>
  <si>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</si>
  <si>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</si>
  <si>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</si>
  <si>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</si>
  <si>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</si>
  <si>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</si>
  <si>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</si>
  <si>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</si>
  <si>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</si>
  <si>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</si>
  <si>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</si>
  <si>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</si>
  <si>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</si>
  <si>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</si>
  <si>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</si>
  <si>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</si>
  <si>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</si>
  <si>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</si>
  <si>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</si>
  <si>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</si>
  <si>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</si>
  <si>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</si>
  <si>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</si>
  <si>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</si>
  <si>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</si>
  <si>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</si>
  <si>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</si>
  <si>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</si>
  <si>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</si>
  <si>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</si>
  <si>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</si>
  <si>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</si>
  <si>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</si>
  <si>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</si>
  <si>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</si>
  <si>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</si>
  <si>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</si>
  <si>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</si>
  <si>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</si>
  <si>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</si>
  <si>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</si>
  <si>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</si>
  <si>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</si>
  <si>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</si>
  <si>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</si>
  <si>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</si>
  <si>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</si>
  <si>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</si>
  <si>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</si>
  <si>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</si>
  <si>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</si>
  <si>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</si>
  <si>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</si>
  <si>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</si>
  <si>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</si>
  <si>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</si>
  <si>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</si>
  <si>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</si>
  <si>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</si>
  <si>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</si>
  <si>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</si>
  <si>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</si>
  <si>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</si>
  <si>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</si>
  <si>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</si>
  <si>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</si>
  <si>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</si>
  <si>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</si>
  <si>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</si>
  <si>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</si>
  <si>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</si>
  <si>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</si>
  <si>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</si>
  <si>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</si>
  <si>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</si>
  <si>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</si>
  <si>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</si>
  <si>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</si>
  <si>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</si>
  <si>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</si>
  <si>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</si>
  <si>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</si>
  <si>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</si>
  <si>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</si>
  <si>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</si>
  <si>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</si>
  <si>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</si>
  <si>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</si>
  <si>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</si>
  <si>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</si>
  <si>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</si>
  <si>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</si>
  <si>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</si>
  <si>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</si>
  <si>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</si>
  <si>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</si>
  <si>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</si>
  <si>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</si>
  <si>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</si>
  <si>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</si>
  <si>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</si>
  <si>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</si>
  <si>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</si>
  <si>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</si>
  <si>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</si>
  <si>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</si>
  <si>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</si>
  <si>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</si>
  <si>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</si>
  <si>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</si>
  <si>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</si>
  <si>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</si>
  <si>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</si>
  <si>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</si>
  <si>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</si>
  <si>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</si>
  <si>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</si>
  <si>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</si>
  <si>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</si>
  <si>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</si>
  <si>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</si>
  <si>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</si>
  <si>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</si>
  <si>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</si>
  <si>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</si>
  <si>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</si>
  <si>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</si>
  <si>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</si>
  <si>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</si>
  <si>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</si>
  <si>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</si>
  <si>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</si>
  <si>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</si>
  <si>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</si>
  <si>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</si>
  <si>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</si>
  <si>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</si>
  <si>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</si>
  <si>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</si>
  <si>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</si>
  <si>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</si>
  <si>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</si>
  <si>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</si>
  <si>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</si>
  <si>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</si>
  <si>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</si>
  <si>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</si>
  <si>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</si>
  <si>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</si>
  <si>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</si>
  <si>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</si>
  <si>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</si>
  <si>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</si>
  <si>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</si>
  <si>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</si>
  <si>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</si>
  <si>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</si>
  <si>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</si>
  <si>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</si>
  <si>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</si>
  <si>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</si>
  <si>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</si>
  <si>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</si>
  <si>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</si>
  <si>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</si>
  <si>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</si>
  <si>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</si>
  <si>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</si>
  <si>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</si>
  <si>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</si>
  <si>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</si>
  <si>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</si>
  <si>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</si>
  <si>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</si>
  <si>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</si>
  <si>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</si>
  <si>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</si>
  <si>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</si>
  <si>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</si>
  <si>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</si>
  <si>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</si>
  <si>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</si>
  <si>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</si>
  <si>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</si>
  <si>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</si>
  <si>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</si>
  <si>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</si>
  <si>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</si>
  <si>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</si>
  <si>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</si>
  <si>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</si>
  <si>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</si>
  <si>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</si>
  <si>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</si>
  <si>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</si>
  <si>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</si>
  <si>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</si>
  <si>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</si>
  <si>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</si>
  <si>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</si>
  <si>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</si>
  <si>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</si>
  <si>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</si>
  <si>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</si>
  <si>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</si>
  <si>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</si>
  <si>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</si>
  <si>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</si>
  <si>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</si>
  <si>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</si>
  <si>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</si>
  <si>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</si>
  <si>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</si>
  <si>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</si>
  <si>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</si>
  <si>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</si>
  <si>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</si>
  <si>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</si>
  <si>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</si>
  <si>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</si>
  <si>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</si>
  <si>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</si>
  <si>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</si>
  <si>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</si>
  <si>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</si>
  <si>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</si>
  <si>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</si>
  <si>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</si>
  <si>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</si>
  <si>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</si>
  <si>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</si>
  <si>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</si>
  <si>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</si>
  <si>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</si>
  <si>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</si>
  <si>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</si>
  <si>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</si>
  <si>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</si>
  <si>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</si>
  <si>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</si>
  <si>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</si>
  <si>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</si>
  <si>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</si>
  <si>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</si>
  <si>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</si>
  <si>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</si>
  <si>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</si>
  <si>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</si>
  <si>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</si>
  <si>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</si>
  <si>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</si>
  <si>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</si>
  <si>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</si>
  <si>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</si>
  <si>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</si>
  <si>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</si>
  <si>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</si>
  <si>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</si>
  <si>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</si>
  <si>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</si>
  <si>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</si>
  <si>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</si>
  <si>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</si>
  <si>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</si>
  <si>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</si>
  <si>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</si>
  <si>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</si>
  <si>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</si>
  <si>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</si>
  <si>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</si>
  <si>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</si>
  <si>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</si>
  <si>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</si>
  <si>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</si>
  <si>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</si>
  <si>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</si>
  <si>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</si>
  <si>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</si>
  <si>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</si>
  <si>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</si>
  <si>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</si>
  <si>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</si>
  <si>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</si>
  <si>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</si>
  <si>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</si>
  <si>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</si>
  <si>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</si>
  <si>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</si>
  <si>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</si>
  <si>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</si>
  <si>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</si>
  <si>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</si>
  <si>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</si>
  <si>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</si>
  <si>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</si>
  <si>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</si>
  <si>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</si>
  <si>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</si>
  <si>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</si>
  <si>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</si>
  <si>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</si>
  <si>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</si>
  <si>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</si>
  <si>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</si>
  <si>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</si>
  <si>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</si>
  <si>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</si>
  <si>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</si>
  <si>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</si>
  <si>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</si>
  <si>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</si>
  <si>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</si>
  <si>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</si>
  <si>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</si>
  <si>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</si>
  <si>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</si>
  <si>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</si>
  <si>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</si>
  <si>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</si>
  <si>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</si>
  <si>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</si>
  <si>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</si>
  <si>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</si>
  <si>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</si>
  <si>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</si>
  <si>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</si>
  <si>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</si>
  <si>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</si>
  <si>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</si>
  <si>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</si>
  <si>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</si>
  <si>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</si>
  <si>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</si>
  <si>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</si>
  <si>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</si>
  <si>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</si>
  <si>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</si>
  <si>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</si>
  <si>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</si>
  <si>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</si>
  <si>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</si>
  <si>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</si>
  <si>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</si>
  <si>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</si>
  <si>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</si>
  <si>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</si>
  <si>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</si>
  <si>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</si>
  <si>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</si>
  <si>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</si>
  <si>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</si>
  <si>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</si>
  <si>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</si>
  <si>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</si>
  <si>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</si>
  <si>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</si>
  <si>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</si>
  <si>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</si>
  <si>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</si>
  <si>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</si>
  <si>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</si>
  <si>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</si>
  <si>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</si>
  <si>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</si>
  <si>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</si>
  <si>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</si>
  <si>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</si>
  <si>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</si>
  <si>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</si>
  <si>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</si>
  <si>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</si>
  <si>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</si>
  <si>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</si>
  <si>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</si>
  <si>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</si>
  <si>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</si>
  <si>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</si>
  <si>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</si>
  <si>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</si>
  <si>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</si>
  <si>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</si>
  <si>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</si>
  <si>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</si>
  <si>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</si>
  <si>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</si>
  <si>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</si>
  <si>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</si>
  <si>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</si>
  <si>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</si>
  <si>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</si>
  <si>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</si>
  <si>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</si>
  <si>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</si>
  <si>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</si>
  <si>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</si>
  <si>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</si>
  <si>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</si>
  <si>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</si>
  <si>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</si>
  <si>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</si>
  <si>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</si>
  <si>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</si>
  <si>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</si>
  <si>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</si>
  <si>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</si>
  <si>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</si>
  <si>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</si>
  <si>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</si>
  <si>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</si>
  <si>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</si>
  <si>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</si>
  <si>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</si>
  <si>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</si>
  <si>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</si>
  <si>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</si>
  <si>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</si>
  <si>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</si>
  <si>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</si>
  <si>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</si>
  <si>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</si>
  <si>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</si>
  <si>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</si>
  <si>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</si>
  <si>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</si>
  <si>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</si>
  <si>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</si>
  <si>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</si>
  <si>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</si>
  <si>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</si>
  <si>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</si>
  <si>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</si>
  <si>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</si>
  <si>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</si>
  <si>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</si>
  <si>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</si>
  <si>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</si>
  <si>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</si>
  <si>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</si>
  <si>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</si>
  <si>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</si>
  <si>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</si>
  <si>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</si>
  <si>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</si>
  <si>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</si>
  <si>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</si>
  <si>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</si>
  <si>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</si>
  <si>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</si>
  <si>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</si>
  <si>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</si>
  <si>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</si>
  <si>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</si>
  <si>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</si>
  <si>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</si>
  <si>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</si>
  <si>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</si>
  <si>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</si>
  <si>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</si>
  <si>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</si>
  <si>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</si>
  <si>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</si>
  <si>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</si>
  <si>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</si>
  <si>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</si>
  <si>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</si>
  <si>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</si>
  <si>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</si>
  <si>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</si>
  <si>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</si>
  <si>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</si>
  <si>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</si>
  <si>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</si>
  <si>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</si>
  <si>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</si>
  <si>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</si>
  <si>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</si>
  <si>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</si>
  <si>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</si>
  <si>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</si>
  <si>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</si>
  <si>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</si>
  <si>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</si>
  <si>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</si>
  <si>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</si>
  <si>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</si>
  <si>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</si>
  <si>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</si>
  <si>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</si>
  <si>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</si>
  <si>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</si>
  <si>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</si>
  <si>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</si>
  <si>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</si>
  <si>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</si>
  <si>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</si>
  <si>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</si>
  <si>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</si>
  <si>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</si>
  <si>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</si>
  <si>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</si>
  <si>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</si>
  <si>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</si>
  <si>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</si>
  <si>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</si>
  <si>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</si>
  <si>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</si>
  <si>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</si>
  <si>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</si>
  <si>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</si>
  <si>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</si>
  <si>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</si>
  <si>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</si>
  <si>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</si>
  <si>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</si>
  <si>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</si>
  <si>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</si>
  <si>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</si>
  <si>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</si>
  <si>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</si>
  <si>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</si>
  <si>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</si>
  <si>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</si>
  <si>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</si>
  <si>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</si>
  <si>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</si>
  <si>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</si>
  <si>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</si>
  <si>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</si>
  <si>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</si>
  <si>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</si>
  <si>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</si>
  <si>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</si>
  <si>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</si>
  <si>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</si>
  <si>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</si>
  <si>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</si>
  <si>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</si>
  <si>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</si>
  <si>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</si>
  <si>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</si>
  <si>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</si>
  <si>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</si>
  <si>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</si>
  <si>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</si>
  <si>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</si>
  <si>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</si>
  <si>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</si>
  <si>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</si>
  <si>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</si>
  <si>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</si>
  <si>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</si>
  <si>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</si>
  <si>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</si>
  <si>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</si>
  <si>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</si>
  <si>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</si>
  <si>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</si>
  <si>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</si>
  <si>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</si>
  <si>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</si>
  <si>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</si>
  <si>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</si>
  <si>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</si>
  <si>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</si>
  <si>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</si>
  <si>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</si>
  <si>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</si>
  <si>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</si>
  <si>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</si>
  <si>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</si>
  <si>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</si>
  <si>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</si>
  <si>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</si>
  <si>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</si>
  <si>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</si>
  <si>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</si>
  <si>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</si>
  <si>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</si>
  <si>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</si>
  <si>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</si>
  <si>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</si>
  <si>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</si>
  <si>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</si>
  <si>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</si>
  <si>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</si>
  <si>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</si>
  <si>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</si>
  <si>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</si>
  <si>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</si>
  <si>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</si>
  <si>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</si>
  <si>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</si>
  <si>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</si>
  <si>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</si>
  <si>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</si>
  <si>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</si>
  <si>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</si>
  <si>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</si>
  <si>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</si>
  <si>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</si>
  <si>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</si>
  <si>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</si>
  <si>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</si>
  <si>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</si>
  <si>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</si>
  <si>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</si>
  <si>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</si>
  <si>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</si>
  <si>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</si>
  <si>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</si>
  <si>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</si>
  <si>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</si>
  <si>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</si>
  <si>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</si>
  <si>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</si>
  <si>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</si>
  <si>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</si>
  <si>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</si>
  <si>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</si>
  <si>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</si>
  <si>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</si>
  <si>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</si>
  <si>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</si>
  <si>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</si>
  <si>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</si>
  <si>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</si>
  <si>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</si>
  <si>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</si>
  <si>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</si>
  <si>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</si>
  <si>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</si>
  <si>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</si>
  <si>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</si>
  <si>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</si>
  <si>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</si>
  <si>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</si>
  <si>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</si>
  <si>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</si>
  <si>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</si>
  <si>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</si>
  <si>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</si>
  <si>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</si>
  <si>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</si>
  <si>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</si>
  <si>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</si>
  <si>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</si>
  <si>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</si>
  <si>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</si>
  <si>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</si>
  <si>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</si>
  <si>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</si>
  <si>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</si>
  <si>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</si>
  <si>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</si>
  <si>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</si>
  <si>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</si>
  <si>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</si>
  <si>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</si>
  <si>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</si>
  <si>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</si>
  <si>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</si>
  <si>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</si>
  <si>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</si>
  <si>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</si>
  <si>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</si>
  <si>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</si>
  <si>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</si>
  <si>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</si>
  <si>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</si>
  <si>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</si>
  <si>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</si>
  <si>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</si>
  <si>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</si>
  <si>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</si>
  <si>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</si>
  <si>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</si>
  <si>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</si>
  <si>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</si>
  <si>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</si>
  <si>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</si>
  <si>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</si>
  <si>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</si>
  <si>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</si>
  <si>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</si>
  <si>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</si>
  <si>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</si>
  <si>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</si>
  <si>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</si>
  <si>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</si>
  <si>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</si>
  <si>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</si>
  <si>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</si>
  <si>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</si>
  <si>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</si>
  <si>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</si>
  <si>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</si>
  <si>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</si>
  <si>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</si>
  <si>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</si>
  <si>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</si>
  <si>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</si>
  <si>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</si>
  <si>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</si>
  <si>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</si>
  <si>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</si>
  <si>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</si>
  <si>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</si>
  <si>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</si>
  <si>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</si>
  <si>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</si>
  <si>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</si>
  <si>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</si>
  <si>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</si>
  <si>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</si>
  <si>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</si>
  <si>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</si>
  <si>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</si>
  <si>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</si>
  <si>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</si>
  <si>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</si>
  <si>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</si>
  <si>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</si>
  <si>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</si>
  <si>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</si>
  <si>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</si>
  <si>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</si>
  <si>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</si>
  <si>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</si>
  <si>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</si>
  <si>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</si>
  <si>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</si>
  <si>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</si>
  <si>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</si>
  <si>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</si>
  <si>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</si>
  <si>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</si>
  <si>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</si>
  <si>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</si>
  <si>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</si>
  <si>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</si>
  <si>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</si>
  <si>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</si>
  <si>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</si>
  <si>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</si>
  <si>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</si>
  <si>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</si>
  <si>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</si>
  <si>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</si>
  <si>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</si>
  <si>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</si>
  <si>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</si>
  <si>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</si>
  <si>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</si>
  <si>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</si>
  <si>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</si>
  <si>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</si>
  <si>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</si>
  <si>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</si>
  <si>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</si>
  <si>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</si>
  <si>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</si>
  <si>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</si>
  <si>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</si>
  <si>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</si>
  <si>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</si>
  <si>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</si>
  <si>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</si>
  <si>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</si>
  <si>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</si>
  <si>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</si>
  <si>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</si>
  <si>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</si>
  <si>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</si>
  <si>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</si>
  <si>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</si>
  <si>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</si>
  <si>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</si>
  <si>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</si>
  <si>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</si>
  <si>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</si>
  <si>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</si>
  <si>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</si>
  <si>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</si>
  <si>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</si>
  <si>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</si>
  <si>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</si>
  <si>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</si>
  <si>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</si>
  <si>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</si>
  <si>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</si>
  <si>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</si>
  <si>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</si>
  <si>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</si>
  <si>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</si>
  <si>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</si>
  <si>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</si>
  <si>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</si>
  <si>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</si>
  <si>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</si>
  <si>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</si>
  <si>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</si>
  <si>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</si>
  <si>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</si>
  <si>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</si>
  <si>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</si>
  <si>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</si>
  <si>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</si>
  <si>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</si>
  <si>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</si>
  <si>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</si>
  <si>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</si>
  <si>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</si>
  <si>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</si>
  <si>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</si>
  <si>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</si>
  <si>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</si>
  <si>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</si>
  <si>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</si>
  <si>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</si>
  <si>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</si>
  <si>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</si>
  <si>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</si>
  <si>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</si>
  <si>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</si>
  <si>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</si>
  <si>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</si>
  <si>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</si>
  <si>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</si>
  <si>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</si>
  <si>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</si>
  <si>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</si>
  <si>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</si>
  <si>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</si>
  <si>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</si>
  <si>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</si>
  <si>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</si>
  <si>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</si>
  <si>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</si>
  <si>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</si>
  <si>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</si>
  <si>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</si>
  <si>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</si>
  <si>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</si>
  <si>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</si>
  <si>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</si>
  <si>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</si>
  <si>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</si>
  <si>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</si>
  <si>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</si>
  <si>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</si>
  <si>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</si>
  <si>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</si>
  <si>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</si>
  <si>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</si>
  <si>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</si>
  <si>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</si>
  <si>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</si>
  <si>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</si>
  <si>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</si>
  <si>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</si>
  <si>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</si>
  <si>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</si>
  <si>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</si>
  <si>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</si>
  <si>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</si>
  <si>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</si>
  <si>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</si>
  <si>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</si>
  <si>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</si>
  <si>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</si>
  <si>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</si>
  <si>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</si>
  <si>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</si>
  <si>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</si>
  <si>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</si>
  <si>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</si>
  <si>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</si>
  <si>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</si>
  <si>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</si>
  <si>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</si>
  <si>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</si>
  <si>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</si>
  <si>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</si>
  <si>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</si>
  <si>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</si>
  <si>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</si>
  <si>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</si>
  <si>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</si>
  <si>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</si>
  <si>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</si>
  <si>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</si>
  <si>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</si>
  <si>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</si>
  <si>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</si>
  <si>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</si>
  <si>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</si>
  <si>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</si>
  <si>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</si>
  <si>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</si>
  <si>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</si>
  <si>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</si>
  <si>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</si>
  <si>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</si>
  <si>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</si>
  <si>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</si>
  <si>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</si>
  <si>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</si>
  <si>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</si>
  <si>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</si>
  <si>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</si>
  <si>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</si>
  <si>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</si>
  <si>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</si>
  <si>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</si>
  <si>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</si>
  <si>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</si>
  <si>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</si>
  <si>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</si>
  <si>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</si>
  <si>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</si>
  <si>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</si>
  <si>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</si>
  <si>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</si>
  <si>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</si>
  <si>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</si>
  <si>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</si>
  <si>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</si>
  <si>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</si>
  <si>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</si>
  <si>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</si>
  <si>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</si>
  <si>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</si>
  <si>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</si>
  <si>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</si>
  <si>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</si>
  <si>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</si>
  <si>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</si>
  <si>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</si>
  <si>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</si>
  <si>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</si>
  <si>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</si>
  <si>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</si>
  <si>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</si>
  <si>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</si>
  <si>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</si>
  <si>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</si>
  <si>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</si>
  <si>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</si>
  <si>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</si>
  <si>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</si>
  <si>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</si>
  <si>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</si>
  <si>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</si>
  <si>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</si>
  <si>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</si>
  <si>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</si>
  <si>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</si>
  <si>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</si>
  <si>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</si>
  <si>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</si>
  <si>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</si>
  <si>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</si>
  <si>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</si>
  <si>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</si>
  <si>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</si>
  <si>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</si>
  <si>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</si>
  <si>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</si>
  <si>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</si>
  <si>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</si>
  <si>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</si>
  <si>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</si>
  <si>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</si>
  <si>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</si>
  <si>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</si>
  <si>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</si>
  <si>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</si>
  <si>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</si>
  <si>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</si>
  <si>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</si>
  <si>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</si>
  <si>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</si>
  <si>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</si>
  <si>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</si>
  <si>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</si>
  <si>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</si>
  <si>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</si>
  <si>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</si>
  <si>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</si>
  <si>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</si>
  <si>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</si>
  <si>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</si>
  <si>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</si>
  <si>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</si>
  <si>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</si>
  <si>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</si>
  <si>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</si>
  <si>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</si>
  <si>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</si>
  <si>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</si>
  <si>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</si>
  <si>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</si>
  <si>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</si>
  <si>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</si>
  <si>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</si>
  <si>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</si>
  <si>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</si>
  <si>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</si>
  <si>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</si>
  <si>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</si>
  <si>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</si>
  <si>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</si>
  <si>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</si>
  <si>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</si>
  <si>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</si>
  <si>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</si>
  <si>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</si>
  <si>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</si>
  <si>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</si>
  <si>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</si>
  <si>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</si>
  <si>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</si>
  <si>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</si>
  <si>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</si>
  <si>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</si>
  <si>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</si>
  <si>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</si>
  <si>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</si>
  <si>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</si>
  <si>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</si>
  <si>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</si>
  <si>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</si>
  <si>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</si>
  <si>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</si>
  <si>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</si>
  <si>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</si>
  <si>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</si>
  <si>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</si>
  <si>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</si>
  <si>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</si>
  <si>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</si>
  <si>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</si>
  <si>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</si>
  <si>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</si>
  <si>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</si>
  <si>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</si>
  <si>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</si>
  <si>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</si>
  <si>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</si>
  <si>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</si>
  <si>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</si>
  <si>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</si>
  <si>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</si>
  <si>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</si>
  <si>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</si>
  <si>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</si>
  <si>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</si>
  <si>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</si>
  <si>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</si>
  <si>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</si>
  <si>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</si>
  <si>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</si>
  <si>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</si>
  <si>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</si>
  <si>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</si>
  <si>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</si>
  <si>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</si>
  <si>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</si>
  <si>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</si>
  <si>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</si>
  <si>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</si>
  <si>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</si>
  <si>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</si>
  <si>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</si>
  <si>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</si>
  <si>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</si>
  <si>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</si>
  <si>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</si>
  <si>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</si>
  <si>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</si>
  <si>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</si>
  <si>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</si>
  <si>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</si>
  <si>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</si>
  <si>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</si>
  <si>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</si>
  <si>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</si>
  <si>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</si>
  <si>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</si>
  <si>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</si>
  <si>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</si>
  <si>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</si>
  <si>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</si>
  <si>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</si>
  <si>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</si>
  <si>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</si>
  <si>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</si>
  <si>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</si>
  <si>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</si>
  <si>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</si>
  <si>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</si>
  <si>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</si>
  <si>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</si>
  <si>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</si>
  <si>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</si>
  <si>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</si>
  <si>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</si>
  <si>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</si>
  <si>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</si>
  <si>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</si>
  <si>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</si>
  <si>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</si>
  <si>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</si>
  <si>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</si>
  <si>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</si>
  <si>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</si>
  <si>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</si>
  <si>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</si>
  <si>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</si>
  <si>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</si>
  <si>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</si>
  <si>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</si>
  <si>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</si>
  <si>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</si>
  <si>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</si>
  <si>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</si>
  <si>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</si>
  <si>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</si>
  <si>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</si>
  <si>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</si>
  <si>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</si>
  <si>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</si>
  <si>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</si>
  <si>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</si>
  <si>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</si>
  <si>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</si>
  <si>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</si>
  <si>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</si>
  <si>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</si>
  <si>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</si>
  <si>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</si>
  <si>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</si>
  <si>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</si>
  <si>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</si>
  <si>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</si>
  <si>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</si>
  <si>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</si>
  <si>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</si>
  <si>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</si>
  <si>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</si>
  <si>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</si>
  <si>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</si>
  <si>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</si>
  <si>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</si>
  <si>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</si>
  <si>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</si>
  <si>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</si>
  <si>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</si>
  <si>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</si>
  <si>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</si>
  <si>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</si>
  <si>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</si>
  <si>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</si>
  <si>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</si>
  <si>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</si>
  <si>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</si>
  <si>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</si>
  <si>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</si>
  <si>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</si>
  <si>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</si>
  <si>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</si>
  <si>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</si>
  <si>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</si>
  <si>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</si>
  <si>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</si>
  <si>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</si>
  <si>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</si>
  <si>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</si>
  <si>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</si>
  <si>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</si>
  <si>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</si>
  <si>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</si>
  <si>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</si>
  <si>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</si>
  <si>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</si>
  <si>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</si>
  <si>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</si>
  <si>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</si>
  <si>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</si>
  <si>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</si>
  <si>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</si>
  <si>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</si>
  <si>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</si>
  <si>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</si>
  <si>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</si>
  <si>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</si>
  <si>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</si>
  <si>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</si>
  <si>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</si>
  <si>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</si>
  <si>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</si>
  <si>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</si>
  <si>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</si>
  <si>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</si>
  <si>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</si>
  <si>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</si>
  <si>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</si>
  <si>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</si>
  <si>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</si>
  <si>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</si>
  <si>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</si>
  <si>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</si>
  <si>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</si>
  <si>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</si>
  <si>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</si>
  <si>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</si>
  <si>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</si>
  <si>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</si>
  <si>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</si>
  <si>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</si>
  <si>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</si>
  <si>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</si>
  <si>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</si>
  <si>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</si>
  <si>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</si>
  <si>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</si>
  <si>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</si>
  <si>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</si>
  <si>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</si>
  <si>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</si>
  <si>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</si>
  <si>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</si>
  <si>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</si>
  <si>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</si>
  <si>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</si>
  <si>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</si>
  <si>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</si>
  <si>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</si>
  <si>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</si>
  <si>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</si>
  <si>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</si>
  <si>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</si>
  <si>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</si>
  <si>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</si>
  <si>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</si>
  <si>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</si>
  <si>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</si>
  <si>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</si>
  <si>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</si>
  <si>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</si>
  <si>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</si>
  <si>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</si>
  <si>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</si>
  <si>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</si>
  <si>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</si>
  <si>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</si>
  <si>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</si>
  <si>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</si>
  <si>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</si>
  <si>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</si>
  <si>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</si>
  <si>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</si>
  <si>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</si>
  <si>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</si>
  <si>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</si>
  <si>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</si>
  <si>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</si>
  <si>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</si>
  <si>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</si>
  <si>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</si>
  <si>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</si>
  <si>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</si>
  <si>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</si>
  <si>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</si>
  <si>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</si>
  <si>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</si>
  <si>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</si>
  <si>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</si>
  <si>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</si>
  <si>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</si>
  <si>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</si>
  <si>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</si>
  <si>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</si>
  <si>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</si>
  <si>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</si>
  <si>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</si>
  <si>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</si>
  <si>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</si>
  <si>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</si>
  <si>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</si>
  <si>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</si>
  <si>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</si>
  <si>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</si>
  <si>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</si>
  <si>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</si>
  <si>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</si>
  <si>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</si>
  <si>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</si>
  <si>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</si>
  <si>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</si>
  <si>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</si>
  <si>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</si>
  <si>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</si>
  <si>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</si>
  <si>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</si>
  <si>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</si>
  <si>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</si>
  <si>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</si>
  <si>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</si>
  <si>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</si>
  <si>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</si>
  <si>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</si>
  <si>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</si>
  <si>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</si>
  <si>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</si>
  <si>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</si>
  <si>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</si>
  <si>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</si>
  <si>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</si>
  <si>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</si>
  <si>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</si>
  <si>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</si>
  <si>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</si>
  <si>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</si>
  <si>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</si>
  <si>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</si>
  <si>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</si>
  <si>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</si>
  <si>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</si>
  <si>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</si>
  <si>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</si>
  <si>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</si>
  <si>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</si>
  <si>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</si>
  <si>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</si>
  <si>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</si>
  <si>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</si>
  <si>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</si>
  <si>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</si>
  <si>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</si>
  <si>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</si>
  <si>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</si>
  <si>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</si>
  <si>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</si>
  <si>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</si>
  <si>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</si>
  <si>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</si>
  <si>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</si>
  <si>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</si>
  <si>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</si>
  <si>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</si>
  <si>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</si>
  <si>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</si>
  <si>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</si>
  <si>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</si>
  <si>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</si>
  <si>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</si>
  <si>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</si>
  <si>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</si>
  <si>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</si>
  <si>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</si>
  <si>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</si>
  <si>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</si>
  <si>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</si>
  <si>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</si>
  <si>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</si>
  <si>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</si>
  <si>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</si>
  <si>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</si>
  <si>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</si>
  <si>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</si>
  <si>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</si>
  <si>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</si>
  <si>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</si>
  <si>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</si>
  <si>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</si>
  <si>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</si>
  <si>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</si>
  <si>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</si>
  <si>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</si>
  <si>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</si>
  <si>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</si>
  <si>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</si>
  <si>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</si>
  <si>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</si>
  <si>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</si>
  <si>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</si>
  <si>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</si>
  <si>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</si>
  <si>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</si>
  <si>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</si>
  <si>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</si>
  <si>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</si>
  <si>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</si>
  <si>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</si>
  <si>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</si>
  <si>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</si>
  <si>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</si>
  <si>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</si>
  <si>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</si>
  <si>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</si>
  <si>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</si>
  <si>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</si>
  <si>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</si>
  <si>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</si>
  <si>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</si>
  <si>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</si>
  <si>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</si>
  <si>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</si>
  <si>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</si>
  <si>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</si>
  <si>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</si>
  <si>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</si>
  <si>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</si>
  <si>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</si>
  <si>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</si>
  <si>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</si>
  <si>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</si>
  <si>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</si>
  <si>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</si>
  <si>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</si>
  <si>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</si>
  <si>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</si>
  <si>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</si>
  <si>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</si>
  <si>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</si>
  <si>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</si>
  <si>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</si>
  <si>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</si>
  <si>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</si>
  <si>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</si>
  <si>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</si>
  <si>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</si>
  <si>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</si>
  <si>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</si>
  <si>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</si>
  <si>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</si>
  <si>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</si>
  <si>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</si>
  <si>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</si>
  <si>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</si>
  <si>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</si>
  <si>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</si>
  <si>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</si>
  <si>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</si>
  <si>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</si>
  <si>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</si>
  <si>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</si>
  <si>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</si>
  <si>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</si>
  <si>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</si>
  <si>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</si>
  <si>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</si>
  <si>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</si>
  <si>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</si>
  <si>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</si>
  <si>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</si>
  <si>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</si>
  <si>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</si>
  <si>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</si>
  <si>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</si>
  <si>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</si>
  <si>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</si>
  <si>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</si>
  <si>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</si>
  <si>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</si>
  <si>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</si>
  <si>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</si>
  <si>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</si>
  <si>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</si>
  <si>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</si>
  <si>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</si>
  <si>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</si>
  <si>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</si>
  <si>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</si>
  <si>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</si>
  <si>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</si>
  <si>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</si>
  <si>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</si>
  <si>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</si>
  <si>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</si>
  <si>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</si>
  <si>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</si>
  <si>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</si>
  <si>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</si>
  <si>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</si>
  <si>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</si>
  <si>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</si>
  <si>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</si>
  <si>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</si>
  <si>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</si>
  <si>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</si>
  <si>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</si>
  <si>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</si>
  <si>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</si>
  <si>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</si>
  <si>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</si>
  <si>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</si>
  <si>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</si>
  <si>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</si>
  <si>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</si>
  <si>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</si>
  <si>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</si>
  <si>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</si>
  <si>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</si>
  <si>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</si>
  <si>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</si>
  <si>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</si>
  <si>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</si>
  <si>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</si>
  <si>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</si>
  <si>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</si>
  <si>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</si>
  <si>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</si>
  <si>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</si>
  <si>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</si>
  <si>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</si>
  <si>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</si>
  <si>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</si>
  <si>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</si>
  <si>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</si>
  <si>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</si>
  <si>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</si>
  <si>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</si>
  <si>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</si>
  <si>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</si>
  <si>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</si>
  <si>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</si>
  <si>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</si>
  <si>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</si>
  <si>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</si>
  <si>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</si>
  <si>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</si>
  <si>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</si>
  <si>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</si>
  <si>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</si>
  <si>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</si>
  <si>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</si>
  <si>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</si>
  <si>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</si>
  <si>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</si>
  <si>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</si>
  <si>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</si>
  <si>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</si>
  <si>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</si>
  <si>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</si>
  <si>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</si>
  <si>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</si>
  <si>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</si>
  <si>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</si>
  <si>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</si>
  <si>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</si>
  <si>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</si>
  <si>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</si>
  <si>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</si>
  <si>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</si>
  <si>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</si>
  <si>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</si>
  <si>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</si>
  <si>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</si>
  <si>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</si>
  <si>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</si>
  <si>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</si>
  <si>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</si>
  <si>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</si>
  <si>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</si>
  <si>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</si>
  <si>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</si>
  <si>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</si>
  <si>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</si>
  <si>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</si>
  <si>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</si>
  <si>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</si>
  <si>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</si>
  <si>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</si>
  <si>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</si>
  <si>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</si>
  <si>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</si>
  <si>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</si>
  <si>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</si>
  <si>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</si>
  <si>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</si>
  <si>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</si>
  <si>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</si>
  <si>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</si>
  <si>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</si>
  <si>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</si>
  <si>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</si>
  <si>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</si>
  <si>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</si>
  <si>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</si>
  <si>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</si>
  <si>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</si>
  <si>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</si>
  <si>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</si>
  <si>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</si>
  <si>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</si>
  <si>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</si>
  <si>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</si>
  <si>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</si>
  <si>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</si>
  <si>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</si>
  <si>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</si>
  <si>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</si>
  <si>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</si>
  <si>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</si>
  <si>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</si>
  <si>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</si>
  <si>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</si>
  <si>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</si>
  <si>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</si>
  <si>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</si>
  <si>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</si>
  <si>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</si>
  <si>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</si>
  <si>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</si>
  <si>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</si>
  <si>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</si>
  <si>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</si>
  <si>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</si>
  <si>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</si>
  <si>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</si>
  <si>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</si>
  <si>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</si>
  <si>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</si>
  <si>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</si>
  <si>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</si>
  <si>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</si>
  <si>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</si>
  <si>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</si>
  <si>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</si>
  <si>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</si>
  <si>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</si>
  <si>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</si>
  <si>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</si>
  <si>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</si>
  <si>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</si>
  <si>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</si>
  <si>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</si>
  <si>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</si>
  <si>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</si>
  <si>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</si>
  <si>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</si>
  <si>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</si>
  <si>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</si>
  <si>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</si>
  <si>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</si>
  <si>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</si>
  <si>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</si>
  <si>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</si>
  <si>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</si>
  <si>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</si>
  <si>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</si>
  <si>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</si>
  <si>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</si>
  <si>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</si>
  <si>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</si>
  <si>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</si>
  <si>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</si>
  <si>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</si>
  <si>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</si>
  <si>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</si>
  <si>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</si>
  <si>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</si>
  <si>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</si>
  <si>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</si>
  <si>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</si>
  <si>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</si>
  <si>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</si>
  <si>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</si>
  <si>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</si>
  <si>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</si>
  <si>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</si>
  <si>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</si>
  <si>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</si>
  <si>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</si>
  <si>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</si>
  <si>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</si>
  <si>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</si>
  <si>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</si>
  <si>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</si>
  <si>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</si>
  <si>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</si>
  <si>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</si>
  <si>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</si>
  <si>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</si>
  <si>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</si>
  <si>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</si>
  <si>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</si>
  <si>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</si>
  <si>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</si>
  <si>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</si>
  <si>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</si>
  <si>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</si>
  <si>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</si>
  <si>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</si>
  <si>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</si>
  <si>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</si>
  <si>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</si>
  <si>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</si>
  <si>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</si>
  <si>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</si>
  <si>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</si>
  <si>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</si>
  <si>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</si>
  <si>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</si>
  <si>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</si>
  <si>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</si>
  <si>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</si>
  <si>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</si>
  <si>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</si>
  <si>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</si>
  <si>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</si>
  <si>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</si>
  <si>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</si>
  <si>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</si>
  <si>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</si>
  <si>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</si>
  <si>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</si>
  <si>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</si>
  <si>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</si>
  <si>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</si>
  <si>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</si>
  <si>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</si>
  <si>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</si>
  <si>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</si>
  <si>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</si>
  <si>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</si>
  <si>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</si>
  <si>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</si>
  <si>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</si>
  <si>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</si>
  <si>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</si>
  <si>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</si>
  <si>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</si>
  <si>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</si>
  <si>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</si>
  <si>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</si>
  <si>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</si>
  <si>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</si>
  <si>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</si>
  <si>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</si>
  <si>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</si>
  <si>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</si>
  <si>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</si>
  <si>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</si>
  <si>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</si>
  <si>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</si>
  <si>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</si>
  <si>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</si>
  <si>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</si>
  <si>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</si>
  <si>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</si>
  <si>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</si>
  <si>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</si>
  <si>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</si>
  <si>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</si>
  <si>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</si>
  <si>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</si>
  <si>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</si>
  <si>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</si>
  <si>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</si>
  <si>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</si>
  <si>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</si>
  <si>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</si>
  <si>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</si>
  <si>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</si>
  <si>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</si>
  <si>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</si>
  <si>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</si>
  <si>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</si>
  <si>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</si>
  <si>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</si>
  <si>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</si>
  <si>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</si>
  <si>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</si>
  <si>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</si>
  <si>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</si>
  <si>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</si>
  <si>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</si>
  <si>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</si>
  <si>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</si>
  <si>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</si>
  <si>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</si>
  <si>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</si>
  <si>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</si>
  <si>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</si>
  <si>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</si>
  <si>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</si>
  <si>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</si>
  <si>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</si>
  <si>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</si>
  <si>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</si>
  <si>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</si>
  <si>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</si>
  <si>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</si>
  <si>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</si>
  <si>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</si>
  <si>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</si>
  <si>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</si>
  <si>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</si>
  <si>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</si>
  <si>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</si>
  <si>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</si>
  <si>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</si>
  <si>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</si>
  <si>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</si>
  <si>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</si>
  <si>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</si>
  <si>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</si>
  <si>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</si>
  <si>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</si>
  <si>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</si>
  <si>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</si>
  <si>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</si>
  <si>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</si>
  <si>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</si>
  <si>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</si>
  <si>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</si>
  <si>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</si>
  <si>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</si>
  <si>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</si>
  <si>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</si>
  <si>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</si>
  <si>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</si>
  <si>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</si>
  <si>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</si>
  <si>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</si>
  <si>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</si>
  <si>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</si>
  <si>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</si>
  <si>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</si>
  <si>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</si>
  <si>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</si>
  <si>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</si>
  <si>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</si>
  <si>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</si>
  <si>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</si>
  <si>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</si>
  <si>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</si>
  <si>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</si>
  <si>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</si>
  <si>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</si>
  <si>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</si>
  <si>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</si>
  <si>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</si>
  <si>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</si>
  <si>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</si>
  <si>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</si>
  <si>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</si>
  <si>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</si>
  <si>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</si>
  <si>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</si>
  <si>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</si>
  <si>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</si>
  <si>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</si>
  <si>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</si>
  <si>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</si>
  <si>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</si>
  <si>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</si>
  <si>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</si>
  <si>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</si>
  <si>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</si>
  <si>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</si>
  <si>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</si>
  <si>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</si>
  <si>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</si>
  <si>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</si>
  <si>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</si>
  <si>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</si>
  <si>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</si>
  <si>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</si>
  <si>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</si>
  <si>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</si>
  <si>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</si>
  <si>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</si>
  <si>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</si>
  <si>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</si>
  <si>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</si>
  <si>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</si>
  <si>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</si>
  <si>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</si>
  <si>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</si>
  <si>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</si>
  <si>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</si>
  <si>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</si>
  <si>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</si>
  <si>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</si>
  <si>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</si>
  <si>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</si>
  <si>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</si>
  <si>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</si>
  <si>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</si>
  <si>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</si>
  <si>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</si>
  <si>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</si>
  <si>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</si>
  <si>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</si>
  <si>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</si>
  <si>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</si>
  <si>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</si>
  <si>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</si>
  <si>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</si>
  <si>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</si>
  <si>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</si>
  <si>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</si>
  <si>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</si>
  <si>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</si>
  <si>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</si>
  <si>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</si>
  <si>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</si>
  <si>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</si>
  <si>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</si>
  <si>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</si>
  <si>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</si>
  <si>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</si>
  <si>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</si>
  <si>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</si>
  <si>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</si>
  <si>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</si>
  <si>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</si>
  <si>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</si>
  <si>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</si>
  <si>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</si>
  <si>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</si>
  <si>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</si>
  <si>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</si>
  <si>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</si>
  <si>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</si>
  <si>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</si>
  <si>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</si>
  <si>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</si>
  <si>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</si>
  <si>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</si>
  <si>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</si>
  <si>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</si>
  <si>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</si>
  <si>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</si>
  <si>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</si>
  <si>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</si>
  <si>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</si>
  <si>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</si>
  <si>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</si>
  <si>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</si>
  <si>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</si>
  <si>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</si>
  <si>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</si>
  <si>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</si>
  <si>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</si>
  <si>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</si>
  <si>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</si>
  <si>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</si>
  <si>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</si>
  <si>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</si>
  <si>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</si>
  <si>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</si>
  <si>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</si>
  <si>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</si>
  <si>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</si>
  <si>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</si>
  <si>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</si>
  <si>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</si>
  <si>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</si>
  <si>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</si>
  <si>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</si>
  <si>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</si>
  <si>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</si>
  <si>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</si>
  <si>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</si>
  <si>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</si>
  <si>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</si>
  <si>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</si>
  <si>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</si>
  <si>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</si>
  <si>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</si>
  <si>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</si>
  <si>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</si>
  <si>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</si>
  <si>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</si>
  <si>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</si>
  <si>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</si>
  <si>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</si>
  <si>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</si>
  <si>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</si>
  <si>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</si>
  <si>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</si>
  <si>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</si>
  <si>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</si>
  <si>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</si>
  <si>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</si>
  <si>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</si>
  <si>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</si>
  <si>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</si>
  <si>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</si>
  <si>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</si>
  <si>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</si>
  <si>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</si>
  <si>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</si>
  <si>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</si>
  <si>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</si>
  <si>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</si>
  <si>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</si>
  <si>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</si>
  <si>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</si>
  <si>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</si>
  <si>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</si>
  <si>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</si>
  <si>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</si>
  <si>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</si>
  <si>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</si>
  <si>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</si>
  <si>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</si>
  <si>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</si>
  <si>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</si>
  <si>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</si>
  <si>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</si>
  <si>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</si>
  <si>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</si>
  <si>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</si>
  <si>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</si>
  <si>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</si>
  <si>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</si>
  <si>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</si>
  <si>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</si>
  <si>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</si>
  <si>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</si>
  <si>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</si>
  <si>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</si>
  <si>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</si>
  <si>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</si>
  <si>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</si>
  <si>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</si>
  <si>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</si>
  <si>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</si>
  <si>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</si>
  <si>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</si>
  <si>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</si>
  <si>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</si>
  <si>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</si>
  <si>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</si>
  <si>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</si>
  <si>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</si>
  <si>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</si>
  <si>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</si>
  <si>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</si>
  <si>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</si>
  <si>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</si>
  <si>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</si>
  <si>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</si>
  <si>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</si>
  <si>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</si>
  <si>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</si>
  <si>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</si>
  <si>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</si>
  <si>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</si>
  <si>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</si>
  <si>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</si>
  <si>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</si>
  <si>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</si>
  <si>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</si>
  <si>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</si>
  <si>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</si>
  <si>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</si>
  <si>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</si>
  <si>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</si>
  <si>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</si>
  <si>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</si>
  <si>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</si>
  <si>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</si>
  <si>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</si>
  <si>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</si>
  <si>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</si>
  <si>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</si>
  <si>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</si>
  <si>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</si>
  <si>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</si>
  <si>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</si>
  <si>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</si>
  <si>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</si>
  <si>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</si>
  <si>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</si>
  <si>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</si>
  <si>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</si>
  <si>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</si>
  <si>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</si>
  <si>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</si>
  <si>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</si>
  <si>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</si>
  <si>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</si>
  <si>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</si>
  <si>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</si>
  <si>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</si>
  <si>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</si>
  <si>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</si>
  <si>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</si>
  <si>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</si>
  <si>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</si>
  <si>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</si>
  <si>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</si>
  <si>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</si>
  <si>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</si>
  <si>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</si>
  <si>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</si>
  <si>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</si>
  <si>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</si>
  <si>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</si>
  <si>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</si>
  <si>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</si>
  <si>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</si>
  <si>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</si>
  <si>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</si>
  <si>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</si>
  <si>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</si>
  <si>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</si>
  <si>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</si>
  <si>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</si>
  <si>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</si>
  <si>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</si>
  <si>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</si>
  <si>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</si>
  <si>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</si>
  <si>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</si>
  <si>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</si>
  <si>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</si>
  <si>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</si>
  <si>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</si>
  <si>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</si>
  <si>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</si>
  <si>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</si>
  <si>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</si>
  <si>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</si>
  <si>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</si>
  <si>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</si>
  <si>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</si>
  <si>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</si>
  <si>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</si>
  <si>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</si>
  <si>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</si>
  <si>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</si>
  <si>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</si>
  <si>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</si>
  <si>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</si>
  <si>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</si>
  <si>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</si>
  <si>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</si>
  <si>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</si>
  <si>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</si>
  <si>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</si>
  <si>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</si>
  <si>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</si>
  <si>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</si>
  <si>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</si>
  <si>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</si>
  <si>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</si>
  <si>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</si>
  <si>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</si>
  <si>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</si>
  <si>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</si>
  <si>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</si>
  <si>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</si>
  <si>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</si>
  <si>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</si>
  <si>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</si>
  <si>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</si>
  <si>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</si>
  <si>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</si>
  <si>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</si>
  <si>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</si>
  <si>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</si>
  <si>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</si>
  <si>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</si>
  <si>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</si>
  <si>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</si>
  <si>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</si>
  <si>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</si>
  <si>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</si>
  <si>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</si>
  <si>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</si>
  <si>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</si>
  <si>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</si>
  <si>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</si>
  <si>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</si>
  <si>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</si>
  <si>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</si>
  <si>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</si>
  <si>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</si>
  <si>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</si>
  <si>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</si>
  <si>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</si>
  <si>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</si>
  <si>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</si>
  <si>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</si>
  <si>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</si>
  <si>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</si>
  <si>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</si>
  <si>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</si>
  <si>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</si>
  <si>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</si>
  <si>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</si>
  <si>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</si>
  <si>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</si>
  <si>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</si>
  <si>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</si>
  <si>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</si>
  <si>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</si>
  <si>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</si>
  <si>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</si>
  <si>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</si>
  <si>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</si>
  <si>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</si>
  <si>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</si>
  <si>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</si>
  <si>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</si>
  <si>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</si>
  <si>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</si>
  <si>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</si>
  <si>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</si>
  <si>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</si>
  <si>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</si>
  <si>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</si>
  <si>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</si>
  <si>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</si>
  <si>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</si>
  <si>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</si>
  <si>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</si>
  <si>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</si>
  <si>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</si>
  <si>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</si>
  <si>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</si>
  <si>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</si>
  <si>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</si>
  <si>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</si>
  <si>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</si>
  <si>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</si>
  <si>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</si>
  <si>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</si>
  <si>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</si>
  <si>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</si>
  <si>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</si>
  <si>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</si>
  <si>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</si>
  <si>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</si>
  <si>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</si>
  <si>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</si>
  <si>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</si>
  <si>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</si>
  <si>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</si>
  <si>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</si>
  <si>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</si>
  <si>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</si>
  <si>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</si>
  <si>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</si>
  <si>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</si>
  <si>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</si>
  <si>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</si>
  <si>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</si>
  <si>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</si>
  <si>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</si>
  <si>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</si>
  <si>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</si>
  <si>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</si>
  <si>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</si>
  <si>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</si>
  <si>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</si>
  <si>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</si>
  <si>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</si>
  <si>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</si>
  <si>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</si>
  <si>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</si>
  <si>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</si>
  <si>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</si>
  <si>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</si>
  <si>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</si>
  <si>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</si>
  <si>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</si>
  <si>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</si>
  <si>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</si>
  <si>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</si>
  <si>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</si>
  <si>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</si>
  <si>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</si>
  <si>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</si>
  <si>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</si>
  <si>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</si>
  <si>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</si>
  <si>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</si>
  <si>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</si>
  <si>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</si>
  <si>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</si>
  <si>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</si>
  <si>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</si>
  <si>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</si>
  <si>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</si>
  <si>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</si>
  <si>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</si>
  <si>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</si>
  <si>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</si>
  <si>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</si>
  <si>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</si>
  <si>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</si>
  <si>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</si>
  <si>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</si>
  <si>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</si>
  <si>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</si>
  <si>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</si>
  <si>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</si>
  <si>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</si>
  <si>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</si>
  <si>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</si>
  <si>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</si>
  <si>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</si>
  <si>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</si>
  <si>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</si>
  <si>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</si>
  <si>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</si>
  <si>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</si>
  <si>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</si>
  <si>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</si>
  <si>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</si>
  <si>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</si>
  <si>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</si>
  <si>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</si>
  <si>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</si>
  <si>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</si>
  <si>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</si>
  <si>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</si>
  <si>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</si>
  <si>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</si>
  <si>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</si>
  <si>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</si>
  <si>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</si>
  <si>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</si>
  <si>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</si>
  <si>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</si>
  <si>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</si>
  <si>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</si>
  <si>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</si>
  <si>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</si>
  <si>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</si>
  <si>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</si>
  <si>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</si>
  <si>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</si>
  <si>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</si>
  <si>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</si>
  <si>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</si>
  <si>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</si>
  <si>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</si>
  <si>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</si>
  <si>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</si>
  <si>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</si>
  <si>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</si>
  <si>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</si>
  <si>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</si>
  <si>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</si>
  <si>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</si>
  <si>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</si>
  <si>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</si>
  <si>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</si>
  <si>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</si>
  <si>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</si>
  <si>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</si>
  <si>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</si>
  <si>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</si>
  <si>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</si>
  <si>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</si>
  <si>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</si>
  <si>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</si>
  <si>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</si>
  <si>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</si>
  <si>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</si>
  <si>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</si>
  <si>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</si>
  <si>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</si>
  <si>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</si>
  <si>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</si>
  <si>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</si>
  <si>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</si>
  <si>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</si>
  <si>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</si>
  <si>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</si>
  <si>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</si>
  <si>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</si>
  <si>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</si>
  <si>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</si>
  <si>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</si>
  <si>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</si>
  <si>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</si>
  <si>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</si>
  <si>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</si>
  <si>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</si>
  <si>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</si>
  <si>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</si>
  <si>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</si>
  <si>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</si>
  <si>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</si>
  <si>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</si>
  <si>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</si>
  <si>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</si>
  <si>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</si>
  <si>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</si>
  <si>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</si>
  <si>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</si>
  <si>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</si>
  <si>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</si>
  <si>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</si>
  <si>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</si>
  <si>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</si>
  <si>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</si>
  <si>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</si>
  <si>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</si>
  <si>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</si>
  <si>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</si>
  <si>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</si>
  <si>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</si>
  <si>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</si>
  <si>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</si>
  <si>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</si>
  <si>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</si>
  <si>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</si>
  <si>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</si>
  <si>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</si>
  <si>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</si>
  <si>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</si>
  <si>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</si>
  <si>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</si>
  <si>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</si>
  <si>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</si>
  <si>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</si>
  <si>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</si>
  <si>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</si>
  <si>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</si>
  <si>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</si>
  <si>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</si>
  <si>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</si>
  <si>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</si>
  <si>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</si>
  <si>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</si>
  <si>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</si>
  <si>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</si>
  <si>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</si>
  <si>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</si>
  <si>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</si>
  <si>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</si>
  <si>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</si>
  <si>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</si>
  <si>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</si>
  <si>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</si>
  <si>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</si>
  <si>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</si>
  <si>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</si>
  <si>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</si>
  <si>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</si>
  <si>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</si>
  <si>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</si>
  <si>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</si>
  <si>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</si>
  <si>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</si>
  <si>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</si>
  <si>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</si>
  <si>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</si>
  <si>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</si>
  <si>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</si>
  <si>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</si>
  <si>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</si>
  <si>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</si>
  <si>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</si>
  <si>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</si>
  <si>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</si>
  <si>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</si>
  <si>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</si>
  <si>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</si>
  <si>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</si>
  <si>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</si>
  <si>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</si>
  <si>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</si>
  <si>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</si>
  <si>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</si>
  <si>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</si>
  <si>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</si>
  <si>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</si>
  <si>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</si>
  <si>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</si>
  <si>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</si>
  <si>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</si>
  <si>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</si>
  <si>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</si>
  <si>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</si>
  <si>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</si>
  <si>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</si>
  <si>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</si>
  <si>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</si>
  <si>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</si>
  <si>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</si>
  <si>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</si>
  <si>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</si>
  <si>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</si>
  <si>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</si>
  <si>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</si>
  <si>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</si>
  <si>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</si>
  <si>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</si>
  <si>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</si>
  <si>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</si>
  <si>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</si>
  <si>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</si>
  <si>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</si>
  <si>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</si>
  <si>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</si>
  <si>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</si>
  <si>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</si>
  <si>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</si>
  <si>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</si>
  <si>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</si>
  <si>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</si>
  <si>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</si>
  <si>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</si>
  <si>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</si>
  <si>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</si>
  <si>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</si>
  <si>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</si>
  <si>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</si>
  <si>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</si>
  <si>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</si>
  <si>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</si>
  <si>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</si>
  <si>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</si>
  <si>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</si>
  <si>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</si>
  <si>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</si>
  <si>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</si>
  <si>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</si>
  <si>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</si>
  <si>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</si>
  <si>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</si>
  <si>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</si>
  <si>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</si>
  <si>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</si>
  <si>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</si>
  <si>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</si>
  <si>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</si>
  <si>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</si>
  <si>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</si>
  <si>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</si>
  <si>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</si>
  <si>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</si>
  <si>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</si>
  <si>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</si>
  <si>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</si>
  <si>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</si>
  <si>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</si>
  <si>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</si>
  <si>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</si>
  <si>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</si>
  <si>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</si>
  <si>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</si>
  <si>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</si>
  <si>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</si>
  <si>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</si>
  <si>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</si>
  <si>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</si>
  <si>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</si>
  <si>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</si>
  <si>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</si>
  <si>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</si>
  <si>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</si>
  <si>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</si>
  <si>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</si>
  <si>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</si>
  <si>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</si>
  <si>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</si>
  <si>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</si>
  <si>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</si>
  <si>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</si>
  <si>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</si>
  <si>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</si>
  <si>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</si>
  <si>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</si>
  <si>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</si>
  <si>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</si>
  <si>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</si>
  <si>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</si>
  <si>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</si>
  <si>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</si>
  <si>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</si>
  <si>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</si>
  <si>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</si>
  <si>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</si>
  <si>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</si>
  <si>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</si>
  <si>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</si>
  <si>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</si>
  <si>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</si>
  <si>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</si>
  <si>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</si>
  <si>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</si>
  <si>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</si>
  <si>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</si>
  <si>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</si>
  <si>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</si>
  <si>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</si>
  <si>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</si>
  <si>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</si>
  <si>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</si>
  <si>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</si>
  <si>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</si>
  <si>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</si>
  <si>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</si>
  <si>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</si>
  <si>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</si>
  <si>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</si>
  <si>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</si>
  <si>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</si>
  <si>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</si>
  <si>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</si>
  <si>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</si>
  <si>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</si>
  <si>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</si>
  <si>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</si>
  <si>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</si>
  <si>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</si>
  <si>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</si>
  <si>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</si>
  <si>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</si>
  <si>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</si>
  <si>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</si>
  <si>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</si>
  <si>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</si>
  <si>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</si>
  <si>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</si>
  <si>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</si>
  <si>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</si>
  <si>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</si>
  <si>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</si>
  <si>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</si>
  <si>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</si>
  <si>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</si>
  <si>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</si>
  <si>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</si>
  <si>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</si>
  <si>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</si>
  <si>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</si>
  <si>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</si>
  <si>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</si>
  <si>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</si>
  <si>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</si>
  <si>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</si>
  <si>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</si>
  <si>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</si>
  <si>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</si>
  <si>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</si>
  <si>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</si>
  <si>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</si>
  <si>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</si>
  <si>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</si>
  <si>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</si>
  <si>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</si>
  <si>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</si>
  <si>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</si>
  <si>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</si>
  <si>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</si>
  <si>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</si>
  <si>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</si>
  <si>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</si>
  <si>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</si>
  <si>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</si>
  <si>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</si>
  <si>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</si>
  <si>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</si>
  <si>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</si>
  <si>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</si>
  <si>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</si>
  <si>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</si>
  <si>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</si>
  <si>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</si>
  <si>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</si>
  <si>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</si>
  <si>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</si>
  <si>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</si>
  <si>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</si>
  <si>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</si>
  <si>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</si>
  <si>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</si>
  <si>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</si>
  <si>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</si>
  <si>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</si>
  <si>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</si>
  <si>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</si>
  <si>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</si>
  <si>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</si>
  <si>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</si>
  <si>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</si>
  <si>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</si>
  <si>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</si>
  <si>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</si>
  <si>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</si>
  <si>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</si>
  <si>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</si>
  <si>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</si>
  <si>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</si>
  <si>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</si>
  <si>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</si>
  <si>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</si>
  <si>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</si>
  <si>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</si>
  <si>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</si>
  <si>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</si>
  <si>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</si>
  <si>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</si>
  <si>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</si>
  <si>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</si>
  <si>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</si>
  <si>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</si>
  <si>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</si>
  <si>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</si>
  <si>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</si>
  <si>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</si>
  <si>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</si>
  <si>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</si>
  <si>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</si>
  <si>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</si>
  <si>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</si>
  <si>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</si>
  <si>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</si>
  <si>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</si>
  <si>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</si>
  <si>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</si>
  <si>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</si>
  <si>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</si>
  <si>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</si>
  <si>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</si>
  <si>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</si>
  <si>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</si>
  <si>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</si>
  <si>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</si>
  <si>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</si>
  <si>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</si>
  <si>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</si>
  <si>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</si>
  <si>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</si>
  <si>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</si>
  <si>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</si>
  <si>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</si>
  <si>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</si>
  <si>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</si>
  <si>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</si>
  <si>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</si>
  <si>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</si>
  <si>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</si>
  <si>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</si>
  <si>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</si>
  <si>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</si>
  <si>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</si>
  <si>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</si>
  <si>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</si>
  <si>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</si>
  <si>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</si>
  <si>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</si>
  <si>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</si>
  <si>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</si>
  <si>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</si>
  <si>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</si>
  <si>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</si>
  <si>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</si>
  <si>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</si>
  <si>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</si>
  <si>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</si>
  <si>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</si>
  <si>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</si>
  <si>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</si>
  <si>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</si>
  <si>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</si>
  <si>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</si>
  <si>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</si>
  <si>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</si>
  <si>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</si>
  <si>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</si>
  <si>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</si>
  <si>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</si>
  <si>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</si>
  <si>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</si>
  <si>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</si>
  <si>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</si>
  <si>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</si>
  <si>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</si>
  <si>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</si>
  <si>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</si>
  <si>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</si>
  <si>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</si>
  <si>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</si>
  <si>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</si>
  <si>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</si>
  <si>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</si>
  <si>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</si>
  <si>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</si>
  <si>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</si>
  <si>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</si>
  <si>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</si>
  <si>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</si>
  <si>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</si>
  <si>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</si>
  <si>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</si>
  <si>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</si>
  <si>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</si>
  <si>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</si>
  <si>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</si>
  <si>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</si>
  <si>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</si>
  <si>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</si>
  <si>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</si>
  <si>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</si>
  <si>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</si>
  <si>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</si>
  <si>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</si>
  <si>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</si>
  <si>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</si>
  <si>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</si>
  <si>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</si>
  <si>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</si>
  <si>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</si>
  <si>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</si>
  <si>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</si>
  <si>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</si>
  <si>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</si>
  <si>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</si>
  <si>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</si>
  <si>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</si>
  <si>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</si>
  <si>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</si>
  <si>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</si>
  <si>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</si>
  <si>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</si>
  <si>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</si>
  <si>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</si>
  <si>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</si>
  <si>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</si>
  <si>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</si>
  <si>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</si>
  <si>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</si>
  <si>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</si>
  <si>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</si>
  <si>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</si>
  <si>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</si>
  <si>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</si>
  <si>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</si>
  <si>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</si>
  <si>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</si>
  <si>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</si>
  <si>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</si>
  <si>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</si>
  <si>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</si>
  <si>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</si>
  <si>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</si>
  <si>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</si>
  <si>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</si>
  <si>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</si>
  <si>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</si>
  <si>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</si>
  <si>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</si>
  <si>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</si>
  <si>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</si>
  <si>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</si>
  <si>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</si>
  <si>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</si>
  <si>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</si>
  <si>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</si>
  <si>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</si>
  <si>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</si>
  <si>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</si>
  <si>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</si>
  <si>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</si>
  <si>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</si>
  <si>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</si>
  <si>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</si>
  <si>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</si>
  <si>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</si>
  <si>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</si>
  <si>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</si>
  <si>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</si>
  <si>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</si>
  <si>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</si>
  <si>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</si>
  <si>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</si>
  <si>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</si>
  <si>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</si>
  <si>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</si>
  <si>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</si>
  <si>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</si>
  <si>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</si>
  <si>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</si>
  <si>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</si>
  <si>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</si>
  <si>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</si>
  <si>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</si>
  <si>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</si>
  <si>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</si>
  <si>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</si>
  <si>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</si>
  <si>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</si>
  <si>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</si>
  <si>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</si>
  <si>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</si>
  <si>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</si>
  <si>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</si>
  <si>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</si>
  <si>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</si>
  <si>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</si>
  <si>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</si>
  <si>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</si>
  <si>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</si>
  <si>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</si>
  <si>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</si>
  <si>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</si>
  <si>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</si>
  <si>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</si>
  <si>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</si>
  <si>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</si>
  <si>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</si>
  <si>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</si>
  <si>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</si>
  <si>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</si>
  <si>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</si>
  <si>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</si>
  <si>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</si>
  <si>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</si>
  <si>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</si>
  <si>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</si>
  <si>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</si>
  <si>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</si>
  <si>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</si>
  <si>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</si>
  <si>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</si>
  <si>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</si>
  <si>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</si>
  <si>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</si>
  <si>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</si>
  <si>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</si>
  <si>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</si>
  <si>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</si>
  <si>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</si>
  <si>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</si>
  <si>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</si>
  <si>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</si>
  <si>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</si>
  <si>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</si>
  <si>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</si>
  <si>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</si>
  <si>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</si>
  <si>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</si>
  <si>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</si>
  <si>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</si>
  <si>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</si>
  <si>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</si>
  <si>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</si>
  <si>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</si>
  <si>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</si>
  <si>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</si>
  <si>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</si>
  <si>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</si>
  <si>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</si>
  <si>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</si>
  <si>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</si>
  <si>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</si>
  <si>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</si>
  <si>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</si>
  <si>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</si>
  <si>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</si>
  <si>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</si>
  <si>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</si>
  <si>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</si>
  <si>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</si>
  <si>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</si>
  <si>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</si>
  <si>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</si>
  <si>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</si>
  <si>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</si>
  <si>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</si>
  <si>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</si>
  <si>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</si>
  <si>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</si>
  <si>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</si>
  <si>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</si>
  <si>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</si>
  <si>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</si>
  <si>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</si>
  <si>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</si>
  <si>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</si>
  <si>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</si>
  <si>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</si>
  <si>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</si>
  <si>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</si>
  <si>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</si>
  <si>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</si>
  <si>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</si>
  <si>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</si>
  <si>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</si>
  <si>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</si>
  <si>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</si>
  <si>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</si>
  <si>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</si>
  <si>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</si>
  <si>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</si>
  <si>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</si>
  <si>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</si>
  <si>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</si>
  <si>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</si>
  <si>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</si>
  <si>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</si>
  <si>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</si>
  <si>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</si>
  <si>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</si>
  <si>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</si>
  <si>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</si>
  <si>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</si>
  <si>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</si>
  <si>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</si>
  <si>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</si>
  <si>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</si>
  <si>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</si>
  <si>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</si>
  <si>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</si>
  <si>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</si>
  <si>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</si>
  <si>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</si>
  <si>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</si>
  <si>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</si>
  <si>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</si>
  <si>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</si>
  <si>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</si>
  <si>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</si>
  <si>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</si>
  <si>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</si>
  <si>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</si>
  <si>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</si>
  <si>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</si>
  <si>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</si>
  <si>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</si>
  <si>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</si>
  <si>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</si>
  <si>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</si>
  <si>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</si>
  <si>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</si>
  <si>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</si>
  <si>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</si>
  <si>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</si>
  <si>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</si>
  <si>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</si>
  <si>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</si>
  <si>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</si>
  <si>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</si>
  <si>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</si>
  <si>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</si>
  <si>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</si>
  <si>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</si>
  <si>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</si>
  <si>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</si>
  <si>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</si>
  <si>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</si>
  <si>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</si>
  <si>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</si>
  <si>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</si>
  <si>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</si>
  <si>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</si>
  <si>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</si>
  <si>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</si>
  <si>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</si>
  <si>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</si>
  <si>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</si>
  <si>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</si>
  <si>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</si>
  <si>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</si>
  <si>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</si>
  <si>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</si>
  <si>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</si>
  <si>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</si>
  <si>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</si>
  <si>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</si>
  <si>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</si>
  <si>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</si>
  <si>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</si>
  <si>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</si>
  <si>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</si>
  <si>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</si>
  <si>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</si>
  <si>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</si>
  <si>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</si>
  <si>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</si>
  <si>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</si>
  <si>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</si>
  <si>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</si>
  <si>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</si>
  <si>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</si>
  <si>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</si>
  <si>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</si>
  <si>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</si>
  <si>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</si>
  <si>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</si>
  <si>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</si>
  <si>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</si>
  <si>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</si>
  <si>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</si>
  <si>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</si>
  <si>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</si>
  <si>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</si>
  <si>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</si>
  <si>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</si>
  <si>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</si>
  <si>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</si>
  <si>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</si>
  <si>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</si>
  <si>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</si>
  <si>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</si>
  <si>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</si>
  <si>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</si>
  <si>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</si>
  <si>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</si>
  <si>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</si>
  <si>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</si>
  <si>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</si>
  <si>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</si>
  <si>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</si>
  <si>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</si>
  <si>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</si>
  <si>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</si>
  <si>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</si>
  <si>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</si>
  <si>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</si>
  <si>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</si>
  <si>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</si>
  <si>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</si>
  <si>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</si>
  <si>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</si>
  <si>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</si>
  <si>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</si>
  <si>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</si>
  <si>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</si>
  <si>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</si>
  <si>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</si>
  <si>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</si>
  <si>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</si>
  <si>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</si>
  <si>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</si>
  <si>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</si>
  <si>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</si>
  <si>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</si>
  <si>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</si>
  <si>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</si>
  <si>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</si>
  <si>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</si>
  <si>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</si>
  <si>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</si>
  <si>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</si>
  <si>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</si>
  <si>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</si>
  <si>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</si>
  <si>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</si>
  <si>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</si>
  <si>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</si>
  <si>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</si>
  <si>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</si>
  <si>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</si>
  <si>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</si>
  <si>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</si>
  <si>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</si>
  <si>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</si>
  <si>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</si>
  <si>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</si>
  <si>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</si>
  <si>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</si>
  <si>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</si>
  <si>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</si>
  <si>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</si>
  <si>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</si>
  <si>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</si>
  <si>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</si>
  <si>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</si>
  <si>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</si>
  <si>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</si>
  <si>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</si>
  <si>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</si>
  <si>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</si>
  <si>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</si>
  <si>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</si>
  <si>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</si>
  <si>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</si>
  <si>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</si>
  <si>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</si>
  <si>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</si>
  <si>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</si>
  <si>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</si>
  <si>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</si>
  <si>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</si>
  <si>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</si>
  <si>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</si>
  <si>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</si>
  <si>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</si>
  <si>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</si>
  <si>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</si>
  <si>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</si>
  <si>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</si>
  <si>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</si>
  <si>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</si>
  <si>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</si>
  <si>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</si>
  <si>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</si>
  <si>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</si>
  <si>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</si>
  <si>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</si>
  <si>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</si>
  <si>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</si>
  <si>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</si>
  <si>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</si>
  <si>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</si>
  <si>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</si>
  <si>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</si>
  <si>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</si>
  <si>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</si>
  <si>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</si>
  <si>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</si>
  <si>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</si>
  <si>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</si>
  <si>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</si>
  <si>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</si>
  <si>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</si>
  <si>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</si>
  <si>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</si>
  <si>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</si>
  <si>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</si>
  <si>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</si>
  <si>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</si>
  <si>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</si>
  <si>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</si>
  <si>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</si>
  <si>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</si>
  <si>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</si>
  <si>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</si>
  <si>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</si>
  <si>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</si>
  <si>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</si>
  <si>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</si>
  <si>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</si>
  <si>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</si>
  <si>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</si>
  <si>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</si>
  <si>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</si>
  <si>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</si>
  <si>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</si>
  <si>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</si>
  <si>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</si>
  <si>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</si>
  <si>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</si>
  <si>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</si>
  <si>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</si>
  <si>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</si>
  <si>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</si>
  <si>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</si>
  <si>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</si>
  <si>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</si>
  <si>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</si>
  <si>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</si>
  <si>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</si>
  <si>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</si>
  <si>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</si>
  <si>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</si>
  <si>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</si>
  <si>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</si>
  <si>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</si>
  <si>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</si>
  <si>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</si>
  <si>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</si>
  <si>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</si>
  <si>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</si>
  <si>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</si>
  <si>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</si>
  <si>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</si>
  <si>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</si>
  <si>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</si>
  <si>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</si>
  <si>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</si>
  <si>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</si>
  <si>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</si>
  <si>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</si>
  <si>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</si>
  <si>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</si>
  <si>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</si>
  <si>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</si>
  <si>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</si>
  <si>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</si>
  <si>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</si>
  <si>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</si>
  <si>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</si>
  <si>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</si>
  <si>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</si>
  <si>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</si>
  <si>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</si>
  <si>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</si>
  <si>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</si>
  <si>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</si>
  <si>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</si>
  <si>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</si>
  <si>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</si>
  <si>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</si>
  <si>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</si>
  <si>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</si>
  <si>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</si>
  <si>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</si>
  <si>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</si>
  <si>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</si>
  <si>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</si>
  <si>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</si>
  <si>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</si>
  <si>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</si>
  <si>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</si>
  <si>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</si>
  <si>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</si>
  <si>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</si>
  <si>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</si>
  <si>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</si>
  <si>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</si>
  <si>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</si>
  <si>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</si>
  <si>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</si>
  <si>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</si>
  <si>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</si>
  <si>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</si>
  <si>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</si>
  <si>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</si>
  <si>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</si>
  <si>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</si>
  <si>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</si>
  <si>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</si>
  <si>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</si>
  <si>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</si>
  <si>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</si>
  <si>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</si>
  <si>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</si>
  <si>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</si>
  <si>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</si>
  <si>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</si>
  <si>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</si>
  <si>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</si>
  <si>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</si>
  <si>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</si>
  <si>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</si>
  <si>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</si>
  <si>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</si>
  <si>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</si>
  <si>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</si>
  <si>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</si>
  <si>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</si>
  <si>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</si>
  <si>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</si>
  <si>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</si>
  <si>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</si>
  <si>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</si>
  <si>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</si>
  <si>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</si>
  <si>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</si>
  <si>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</si>
  <si>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</si>
  <si>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</si>
  <si>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</si>
  <si>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</si>
  <si>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</si>
  <si>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</si>
  <si>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</si>
  <si>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</si>
  <si>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</si>
  <si>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</si>
  <si>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</si>
  <si>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</si>
  <si>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</si>
  <si>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</si>
  <si>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</si>
  <si>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</si>
  <si>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</si>
  <si>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</si>
  <si>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</si>
  <si>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</si>
  <si>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</si>
  <si>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</si>
  <si>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</si>
  <si>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</si>
  <si>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</si>
  <si>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</si>
  <si>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</si>
  <si>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</si>
  <si>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</si>
  <si>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</si>
  <si>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</si>
  <si>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</si>
  <si>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</si>
  <si>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</si>
  <si>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</si>
  <si>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</si>
  <si>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</si>
  <si>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</si>
  <si>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</si>
  <si>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</si>
  <si>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</si>
  <si>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</si>
  <si>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</si>
  <si>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</si>
  <si>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</si>
  <si>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</si>
  <si>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</si>
  <si>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</si>
  <si>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</si>
  <si>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</si>
  <si>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</si>
  <si>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</si>
  <si>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</si>
  <si>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</si>
  <si>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</si>
  <si>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</si>
  <si>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</si>
  <si>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</si>
  <si>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</si>
  <si>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</si>
  <si>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</si>
  <si>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</si>
  <si>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</si>
  <si>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</si>
  <si>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</si>
  <si>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</si>
  <si>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</si>
  <si>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</si>
  <si>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</si>
  <si>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</si>
  <si>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</si>
  <si>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</si>
  <si>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</si>
  <si>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</si>
  <si>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</si>
  <si>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</si>
  <si>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</si>
  <si>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</si>
  <si>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</si>
  <si>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</si>
  <si>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</si>
  <si>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</si>
  <si>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</si>
  <si>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</si>
  <si>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</si>
  <si>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</si>
  <si>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</si>
  <si>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</si>
  <si>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</si>
  <si>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</si>
  <si>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</si>
  <si>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</si>
  <si>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</si>
  <si>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</si>
  <si>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</si>
  <si>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</si>
  <si>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</si>
  <si>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</si>
  <si>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</si>
  <si>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</si>
  <si>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</si>
  <si>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</si>
  <si>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</si>
  <si>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</si>
  <si>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</si>
  <si>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</si>
  <si>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</si>
  <si>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</si>
  <si>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</si>
  <si>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</si>
  <si>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</si>
  <si>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</si>
  <si>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</si>
  <si>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</si>
  <si>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</si>
  <si>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</si>
  <si>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</si>
  <si>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</si>
  <si>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</si>
  <si>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</si>
  <si>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</si>
  <si>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</si>
  <si>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</si>
  <si>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</si>
  <si>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</si>
  <si>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</si>
  <si>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</si>
  <si>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</si>
  <si>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</si>
  <si>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</si>
  <si>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</si>
  <si>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</si>
  <si>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</si>
  <si>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</si>
  <si>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</si>
  <si>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</si>
  <si>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</si>
  <si>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</si>
  <si>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</si>
  <si>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</si>
  <si>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</si>
  <si>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</si>
  <si>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</si>
  <si>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</si>
  <si>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</si>
  <si>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</si>
  <si>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</si>
  <si>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</si>
  <si>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</si>
  <si>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</si>
  <si>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</si>
  <si>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</si>
  <si>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</si>
  <si>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</si>
  <si>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</si>
  <si>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</si>
  <si>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</si>
  <si>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</si>
  <si>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</si>
  <si>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</si>
  <si>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</si>
  <si>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</si>
  <si>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</si>
  <si>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</si>
  <si>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</si>
  <si>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</si>
  <si>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</si>
  <si>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</si>
  <si>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</si>
  <si>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</si>
  <si>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</si>
  <si>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</si>
  <si>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</si>
  <si>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</si>
  <si>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</si>
  <si>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</si>
  <si>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</si>
  <si>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</si>
  <si>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</si>
  <si>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</si>
  <si>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</si>
  <si>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</si>
  <si>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</si>
  <si>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</si>
  <si>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</si>
  <si>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</si>
  <si>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</si>
  <si>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</si>
  <si>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</si>
  <si>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</si>
  <si>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</si>
  <si>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</si>
  <si>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</si>
  <si>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</si>
  <si>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</si>
  <si>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</si>
  <si>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</si>
  <si>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</si>
  <si>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</si>
  <si>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</si>
  <si>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</si>
  <si>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</si>
  <si>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</si>
  <si>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</si>
  <si>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</si>
  <si>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</si>
  <si>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</si>
  <si>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</si>
  <si>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</si>
  <si>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</si>
  <si>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</si>
  <si>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</si>
  <si>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</si>
  <si>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</si>
  <si>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</si>
  <si>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</si>
  <si>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</si>
  <si>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</si>
  <si>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</si>
  <si>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</si>
  <si>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</si>
  <si>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</si>
  <si>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</si>
  <si>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</si>
  <si>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</si>
  <si>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</si>
  <si>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</si>
  <si>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</si>
  <si>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</si>
  <si>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</si>
  <si>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</si>
  <si>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</si>
  <si>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</si>
  <si>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</si>
  <si>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</si>
  <si>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</si>
  <si>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</si>
  <si>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</si>
  <si>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</si>
  <si>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</si>
  <si>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</si>
  <si>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</si>
  <si>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</si>
  <si>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</si>
  <si>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</si>
  <si>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</si>
  <si>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</si>
  <si>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</si>
  <si>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</si>
  <si>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</si>
  <si>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</si>
  <si>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</si>
  <si>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</si>
  <si>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</si>
  <si>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</si>
  <si>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</si>
  <si>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</si>
  <si>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</si>
  <si>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</si>
  <si>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</si>
  <si>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</si>
  <si>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</si>
  <si>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</si>
  <si>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</si>
  <si>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</si>
  <si>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</si>
  <si>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</si>
  <si>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</si>
  <si>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</si>
  <si>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</si>
  <si>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</si>
  <si>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</si>
  <si>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</si>
  <si>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</si>
  <si>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</si>
  <si>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</si>
  <si>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</si>
  <si>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</si>
  <si>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</si>
  <si>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</si>
  <si>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</si>
  <si>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</si>
  <si>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</si>
  <si>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</si>
  <si>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</si>
  <si>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</si>
  <si>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</si>
  <si>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</si>
  <si>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</si>
  <si>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</si>
  <si>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</si>
  <si>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</si>
  <si>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</si>
  <si>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</si>
  <si>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</si>
  <si>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</si>
  <si>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</si>
  <si>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</si>
  <si>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</si>
  <si>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</si>
  <si>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</si>
  <si>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</si>
  <si>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</si>
  <si>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</si>
  <si>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</si>
  <si>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</si>
  <si>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</si>
  <si>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</si>
  <si>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</si>
  <si>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</si>
  <si>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</si>
  <si>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</si>
  <si>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</si>
  <si>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</si>
  <si>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</si>
  <si>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</si>
  <si>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</si>
  <si>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</si>
  <si>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</si>
  <si>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</si>
  <si>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</si>
  <si>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</si>
  <si>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</si>
  <si>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</si>
  <si>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</si>
  <si>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</si>
  <si>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</si>
  <si>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</si>
  <si>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</si>
  <si>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</si>
  <si>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</si>
  <si>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</si>
  <si>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</si>
  <si>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</si>
  <si>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</si>
  <si>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</si>
  <si>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</si>
  <si>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</si>
  <si>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</si>
  <si>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</si>
  <si>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</si>
  <si>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</si>
  <si>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</si>
  <si>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</si>
  <si>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</si>
  <si>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</si>
  <si>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</si>
  <si>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</si>
  <si>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</si>
  <si>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</si>
  <si>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</si>
  <si>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</si>
  <si>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</si>
  <si>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</si>
  <si>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</si>
  <si>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</si>
  <si>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</si>
  <si>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</si>
  <si>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</si>
  <si>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</si>
  <si>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</si>
  <si>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</si>
  <si>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</si>
  <si>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</si>
  <si>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</si>
  <si>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</si>
  <si>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</si>
  <si>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</si>
  <si>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</si>
  <si>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</si>
  <si>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</si>
  <si>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</si>
  <si>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</si>
  <si>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</si>
  <si>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</si>
  <si>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</si>
  <si>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</si>
  <si>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</si>
  <si>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</si>
  <si>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</si>
  <si>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</si>
  <si>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</si>
  <si>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</si>
  <si>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</si>
  <si>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</si>
  <si>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</si>
  <si>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</si>
  <si>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</si>
  <si>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</si>
  <si>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</si>
  <si>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</si>
  <si>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</si>
  <si>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</si>
  <si>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</si>
  <si>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</si>
  <si>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</si>
  <si>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</si>
  <si>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</si>
  <si>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</si>
  <si>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</si>
  <si>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</si>
  <si>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</si>
  <si>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</si>
  <si>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</si>
  <si>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</si>
  <si>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</si>
  <si>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</si>
  <si>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</si>
  <si>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</si>
  <si>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</si>
  <si>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</si>
  <si>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</si>
  <si>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</si>
  <si>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</si>
  <si>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</si>
  <si>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</si>
  <si>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</si>
  <si>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</si>
  <si>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</si>
  <si>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</si>
  <si>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</si>
  <si>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</si>
  <si>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</si>
  <si>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</si>
  <si>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</si>
  <si>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</si>
  <si>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</si>
  <si>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</si>
  <si>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</si>
  <si>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</si>
  <si>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</si>
  <si>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</si>
  <si>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</si>
  <si>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</si>
  <si>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</si>
  <si>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</si>
  <si>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</si>
  <si>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</si>
  <si>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</si>
  <si>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</si>
  <si>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</si>
  <si>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</si>
  <si>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</si>
  <si>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</si>
  <si>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</si>
  <si>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</si>
  <si>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</si>
  <si>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</si>
  <si>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</si>
  <si>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</si>
  <si>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</si>
  <si>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</si>
  <si>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</si>
  <si>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</si>
  <si>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</si>
  <si>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</si>
  <si>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</si>
  <si>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</si>
  <si>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</si>
  <si>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</si>
  <si>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</si>
  <si>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</si>
  <si>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</si>
  <si>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</si>
  <si>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</si>
  <si>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</si>
  <si>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</si>
  <si>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</si>
  <si>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</si>
  <si>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</si>
  <si>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</si>
  <si>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</si>
  <si>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</si>
  <si>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</si>
  <si>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</si>
  <si>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</si>
  <si>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</si>
  <si>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</si>
  <si>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</si>
  <si>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</si>
  <si>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</si>
  <si>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</si>
  <si>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</si>
  <si>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</si>
  <si>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</si>
  <si>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</si>
  <si>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</si>
  <si>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</si>
  <si>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</si>
  <si>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</si>
  <si>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</si>
  <si>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</si>
  <si>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</si>
  <si>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</si>
  <si>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</si>
  <si>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</si>
  <si>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</si>
  <si>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</si>
  <si>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</si>
  <si>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</si>
  <si>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</si>
  <si>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</si>
  <si>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</si>
  <si>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</si>
  <si>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</si>
  <si>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</si>
  <si>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</si>
  <si>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</si>
  <si>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</si>
  <si>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</si>
  <si>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</si>
  <si>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</si>
  <si>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</si>
  <si>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</si>
  <si>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</si>
  <si>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</si>
  <si>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</si>
  <si>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</si>
  <si>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</si>
  <si>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</si>
  <si>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</si>
  <si>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</si>
  <si>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</si>
  <si>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</si>
  <si>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</si>
  <si>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</si>
  <si>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</si>
  <si>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</si>
  <si>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</si>
  <si>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</si>
  <si>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</si>
  <si>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</si>
  <si>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</si>
  <si>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</si>
  <si>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</si>
  <si>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</si>
  <si>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</si>
  <si>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</si>
  <si>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</si>
  <si>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</si>
  <si>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</si>
  <si>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</si>
  <si>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</si>
  <si>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</si>
  <si>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</si>
  <si>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</si>
  <si>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</si>
  <si>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</si>
  <si>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</si>
  <si>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</si>
  <si>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</si>
  <si>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</si>
  <si>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</si>
  <si>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</si>
  <si>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</si>
  <si>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</si>
  <si>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</si>
  <si>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</si>
  <si>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</si>
  <si>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</si>
  <si>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</si>
  <si>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</si>
  <si>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</si>
  <si>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</si>
  <si>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</si>
  <si>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</si>
  <si>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</si>
  <si>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</si>
  <si>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</si>
  <si>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</si>
  <si>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</si>
  <si>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</si>
  <si>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</si>
  <si>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</si>
  <si>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</si>
  <si>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</si>
  <si>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</si>
  <si>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</si>
  <si>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</si>
  <si>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</si>
  <si>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</si>
  <si>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</si>
  <si>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</si>
  <si>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</si>
  <si>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</si>
  <si>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</si>
  <si>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</si>
  <si>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</si>
  <si>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</si>
  <si>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</si>
  <si>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</si>
  <si>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</si>
  <si>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</si>
  <si>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</si>
  <si>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</si>
  <si>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</si>
  <si>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</si>
  <si>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</si>
  <si>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</si>
  <si>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</si>
  <si>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</si>
  <si>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</si>
  <si>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</si>
  <si>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</si>
  <si>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</si>
  <si>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</si>
  <si>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</si>
  <si>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</si>
  <si>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</si>
  <si>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</si>
  <si>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</si>
  <si>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</si>
  <si>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</si>
  <si>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</si>
  <si>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</si>
  <si>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</si>
  <si>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</si>
  <si>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</si>
  <si>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</si>
  <si>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</si>
  <si>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</si>
  <si>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</si>
  <si>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</si>
  <si>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</si>
  <si>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</si>
  <si>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</si>
  <si>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</si>
  <si>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</si>
  <si>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</si>
  <si>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</si>
  <si>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</si>
  <si>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</si>
  <si>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</si>
  <si>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</si>
  <si>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</si>
  <si>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</si>
  <si>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</si>
  <si>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</si>
  <si>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</si>
  <si>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</si>
  <si>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</si>
  <si>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</si>
  <si>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</si>
  <si>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</si>
  <si>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</si>
  <si>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</si>
  <si>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</si>
  <si>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</si>
  <si>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</si>
  <si>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</si>
  <si>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</si>
  <si>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</si>
  <si>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</si>
  <si>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</si>
  <si>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</si>
  <si>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</si>
  <si>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</si>
  <si>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</si>
  <si>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</si>
  <si>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</si>
  <si>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</si>
  <si>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</si>
  <si>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</si>
  <si>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</si>
  <si>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</si>
  <si>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</si>
  <si>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</si>
  <si>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</si>
  <si>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</si>
  <si>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</si>
  <si>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</si>
  <si>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</si>
  <si>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</si>
  <si>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</si>
  <si>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</si>
  <si>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</si>
  <si>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</si>
  <si>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</si>
  <si>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</si>
  <si>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</si>
  <si>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</si>
  <si>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</si>
  <si>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</si>
  <si>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</si>
  <si>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</si>
  <si>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</si>
  <si>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</si>
  <si>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</si>
  <si>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</si>
  <si>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</si>
  <si>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</si>
  <si>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</si>
  <si>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</si>
  <si>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</si>
  <si>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</si>
  <si>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</si>
  <si>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</si>
  <si>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</si>
  <si>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</si>
  <si>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</si>
  <si>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</si>
  <si>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</si>
  <si>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</si>
  <si>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</si>
  <si>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</si>
  <si>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</si>
  <si>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</si>
  <si>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</si>
  <si>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</si>
  <si>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</si>
  <si>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</si>
  <si>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</si>
  <si>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</si>
  <si>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</si>
  <si>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</si>
  <si>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</si>
  <si>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</si>
  <si>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</si>
  <si>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</si>
  <si>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</si>
  <si>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</si>
  <si>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</si>
  <si>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</si>
  <si>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</si>
  <si>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</si>
  <si>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</si>
  <si>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</si>
  <si>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</si>
  <si>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</si>
  <si>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</si>
  <si>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</si>
  <si>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</si>
  <si>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</si>
  <si>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</si>
  <si>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</si>
  <si>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</si>
  <si>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</si>
  <si>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</si>
  <si>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</si>
  <si>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</si>
  <si>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</si>
  <si>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</si>
  <si>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</si>
  <si>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</si>
  <si>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</si>
  <si>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</si>
  <si>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</si>
  <si>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</si>
  <si>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</si>
  <si>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</si>
  <si>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</si>
  <si>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</si>
  <si>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</si>
  <si>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</si>
  <si>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</si>
  <si>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</si>
  <si>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</si>
  <si>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</si>
  <si>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</si>
  <si>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</si>
  <si>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</si>
  <si>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</si>
  <si>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</si>
  <si>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</si>
  <si>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</si>
  <si>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</si>
  <si>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</si>
  <si>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</si>
  <si>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</si>
  <si>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</si>
  <si>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</si>
  <si>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</si>
  <si>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</si>
  <si>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</si>
  <si>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</si>
  <si>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</si>
  <si>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</si>
  <si>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</si>
  <si>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</si>
  <si>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</si>
  <si>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</si>
  <si>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</si>
  <si>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</si>
  <si>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</si>
  <si>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</si>
  <si>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</si>
  <si>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</si>
  <si>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</si>
  <si>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</si>
  <si>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</si>
  <si>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</si>
  <si>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</si>
  <si>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</si>
  <si>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</si>
  <si>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</si>
  <si>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</si>
  <si>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</si>
  <si>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</si>
  <si>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</si>
  <si>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</si>
  <si>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</si>
  <si>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</si>
  <si>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</si>
  <si>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</si>
  <si>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</si>
  <si>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</si>
  <si>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</si>
  <si>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</si>
  <si>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</si>
  <si>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</si>
  <si>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</si>
  <si>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</si>
  <si>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</si>
  <si>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</si>
  <si>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</si>
  <si>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</si>
  <si>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</si>
  <si>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</si>
  <si>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</si>
  <si>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</si>
  <si>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</si>
  <si>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</si>
  <si>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</si>
  <si>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</si>
  <si>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</si>
  <si>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</si>
  <si>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</si>
  <si>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</si>
  <si>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</si>
  <si>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</si>
  <si>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</si>
  <si>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</si>
  <si>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</si>
  <si>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</si>
  <si>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</si>
  <si>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</si>
  <si>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</si>
  <si>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</si>
  <si>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</si>
  <si>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</si>
  <si>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</si>
  <si>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</si>
  <si>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</si>
  <si>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</si>
  <si>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</si>
  <si>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</si>
  <si>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</si>
  <si>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</si>
  <si>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</si>
  <si>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</si>
  <si>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</si>
  <si>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</si>
  <si>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</si>
  <si>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</si>
  <si>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</si>
  <si>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</si>
  <si>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</si>
  <si>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</si>
  <si>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</si>
  <si>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</si>
  <si>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</si>
  <si>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</si>
  <si>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</si>
  <si>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</si>
  <si>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</si>
  <si>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</si>
  <si>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</si>
  <si>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</si>
  <si>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</si>
  <si>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</si>
  <si>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</si>
  <si>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</si>
  <si>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</si>
  <si>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</si>
  <si>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</si>
  <si>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</si>
  <si>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</si>
  <si>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</si>
  <si>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</si>
  <si>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</si>
  <si>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</si>
  <si>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</si>
  <si>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</si>
  <si>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</si>
  <si>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</si>
  <si>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</si>
  <si>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</si>
  <si>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</si>
  <si>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</si>
  <si>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</si>
  <si>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</si>
  <si>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</si>
  <si>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</si>
  <si>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</si>
  <si>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</si>
  <si>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</si>
  <si>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</si>
  <si>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</si>
  <si>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</si>
  <si>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</si>
  <si>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</si>
  <si>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</si>
  <si>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</si>
  <si>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</si>
  <si>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</si>
  <si>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</si>
  <si>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</si>
  <si>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</si>
  <si>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</si>
  <si>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</si>
  <si>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</si>
  <si>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</si>
  <si>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</si>
  <si>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</si>
  <si>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</si>
  <si>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</si>
  <si>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</si>
  <si>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</si>
  <si>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</si>
  <si>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</si>
  <si>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</si>
  <si>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</si>
  <si>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</si>
  <si>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</si>
  <si>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</si>
  <si>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</si>
  <si>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</si>
  <si>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</si>
  <si>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</si>
  <si>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</si>
  <si>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</si>
  <si>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</si>
  <si>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</si>
  <si>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</si>
  <si>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</si>
  <si>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</si>
  <si>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</si>
  <si>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</si>
  <si>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</si>
  <si>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</si>
  <si>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</si>
  <si>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</si>
  <si>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</si>
  <si>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</si>
  <si>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</si>
  <si>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</si>
  <si>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</si>
  <si>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</si>
  <si>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</si>
  <si>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</si>
  <si>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</si>
  <si>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</si>
  <si>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</si>
  <si>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</si>
  <si>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</si>
  <si>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</si>
  <si>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</si>
  <si>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</si>
  <si>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</si>
  <si>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</si>
  <si>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</si>
  <si>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</si>
  <si>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</si>
  <si>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</si>
  <si>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</si>
  <si>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</si>
  <si>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</si>
  <si>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</si>
  <si>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</si>
  <si>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</si>
  <si>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</si>
  <si>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</si>
  <si>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</si>
  <si>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</si>
  <si>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</si>
  <si>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</si>
  <si>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</si>
  <si>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</si>
  <si>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</si>
  <si>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</si>
  <si>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</si>
  <si>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</si>
  <si>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</si>
  <si>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</si>
  <si>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</si>
  <si>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</si>
  <si>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</si>
  <si>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</si>
  <si>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</si>
  <si>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</si>
  <si>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</si>
  <si>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</si>
  <si>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</si>
  <si>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</si>
  <si>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</si>
  <si>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</si>
  <si>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</si>
  <si>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</si>
  <si>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</si>
  <si>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</si>
  <si>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</si>
  <si>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</si>
  <si>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</si>
  <si>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</si>
  <si>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</si>
  <si>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</si>
  <si>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</si>
  <si>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</si>
  <si>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</si>
  <si>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</si>
  <si>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</si>
  <si>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</si>
  <si>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</si>
  <si>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</si>
  <si>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</si>
  <si>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</si>
  <si>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</si>
  <si>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</si>
  <si>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</si>
  <si>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</si>
  <si>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</si>
  <si>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</si>
  <si>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</si>
  <si>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</si>
  <si>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</si>
  <si>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</si>
  <si>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</si>
  <si>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</si>
  <si>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</si>
  <si>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</si>
  <si>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</si>
  <si>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</si>
  <si>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</si>
  <si>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</si>
  <si>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</si>
  <si>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</si>
  <si>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</si>
  <si>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</si>
  <si>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</si>
  <si>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</si>
  <si>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</si>
  <si>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</si>
  <si>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</si>
  <si>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</si>
  <si>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</si>
  <si>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</si>
  <si>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</si>
  <si>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</si>
  <si>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</si>
  <si>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</si>
  <si>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</si>
  <si>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</si>
  <si>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</si>
  <si>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</si>
  <si>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</si>
  <si>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</si>
  <si>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</si>
  <si>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</si>
  <si>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</si>
  <si>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</si>
  <si>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</si>
  <si>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</si>
  <si>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</si>
  <si>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</si>
  <si>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</si>
  <si>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</si>
  <si>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</si>
  <si>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</si>
  <si>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</si>
  <si>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</si>
  <si>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</si>
  <si>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</si>
  <si>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</si>
  <si>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</si>
  <si>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</si>
  <si>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</si>
  <si>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</si>
  <si>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</si>
  <si>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</si>
  <si>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</si>
  <si>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</si>
  <si>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</si>
  <si>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</si>
  <si>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</si>
  <si>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</si>
  <si>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</si>
  <si>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</si>
  <si>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</si>
  <si>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</si>
  <si>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</si>
  <si>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</si>
  <si>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</si>
  <si>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</si>
  <si>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</si>
  <si>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</si>
  <si>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</si>
  <si>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</si>
  <si>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</si>
  <si>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</si>
  <si>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</si>
  <si>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</si>
  <si>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</si>
  <si>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</si>
  <si>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</si>
  <si>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</si>
  <si>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</si>
  <si>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</si>
  <si>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</si>
  <si>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</si>
  <si>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</si>
  <si>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</si>
  <si>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</si>
  <si>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</si>
  <si>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</si>
  <si>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</si>
  <si>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</si>
  <si>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</si>
  <si>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</si>
  <si>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</si>
  <si>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</si>
  <si>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</si>
  <si>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</si>
  <si>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</si>
  <si>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</si>
  <si>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</si>
  <si>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</si>
  <si>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</si>
  <si>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</si>
  <si>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</si>
  <si>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</si>
  <si>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</si>
  <si>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</si>
  <si>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</si>
  <si>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</si>
  <si>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</si>
  <si>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</si>
  <si>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</si>
  <si>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</si>
  <si>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</si>
  <si>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</si>
  <si>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</si>
  <si>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</si>
  <si>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</si>
  <si>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</si>
  <si>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</si>
  <si>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</si>
  <si>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</si>
  <si>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</si>
  <si>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</si>
  <si>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</si>
  <si>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</si>
  <si>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</si>
  <si>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</si>
  <si>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</si>
  <si>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</si>
  <si>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</si>
  <si>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</si>
  <si>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</si>
  <si>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</si>
  <si>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</si>
  <si>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</si>
  <si>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</si>
  <si>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</si>
  <si>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</si>
  <si>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</si>
  <si>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</si>
  <si>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</si>
  <si>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</si>
  <si>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</si>
  <si>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</si>
  <si>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</si>
  <si>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</si>
  <si>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</si>
  <si>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</si>
  <si>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</si>
  <si>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</si>
  <si>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</si>
  <si>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</si>
  <si>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</si>
  <si>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</si>
  <si>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</si>
  <si>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</si>
  <si>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</si>
  <si>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</si>
  <si>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</si>
  <si>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</si>
  <si>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</si>
  <si>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</si>
  <si>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</si>
  <si>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</si>
  <si>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</si>
  <si>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</si>
  <si>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</si>
  <si>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</si>
  <si>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</si>
  <si>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</si>
  <si>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</si>
  <si>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</si>
  <si>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</si>
  <si>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</si>
  <si>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</si>
  <si>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</si>
  <si>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</si>
  <si>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</si>
  <si>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</si>
  <si>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</si>
  <si>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</si>
  <si>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</si>
  <si>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</si>
  <si>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</si>
  <si>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</si>
  <si>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</si>
  <si>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</si>
  <si>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</si>
  <si>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</si>
  <si>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</si>
  <si>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</si>
  <si>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</si>
  <si>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</si>
  <si>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</si>
  <si>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</si>
  <si>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</si>
  <si>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</si>
  <si>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</si>
  <si>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</si>
  <si>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</si>
  <si>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</si>
  <si>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</si>
  <si>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</si>
  <si>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</si>
  <si>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</si>
  <si>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</si>
  <si>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</si>
  <si>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</si>
  <si>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</si>
  <si>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</si>
  <si>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</si>
  <si>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</si>
  <si>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</si>
  <si>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</si>
  <si>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</si>
  <si>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</si>
  <si>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</si>
  <si>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</si>
  <si>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</si>
  <si>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</si>
  <si>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</si>
  <si>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</si>
  <si>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</si>
  <si>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</si>
  <si>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</si>
  <si>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</si>
  <si>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</si>
  <si>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</si>
  <si>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</si>
  <si>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</si>
  <si>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</si>
  <si>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</si>
  <si>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</si>
  <si>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</si>
  <si>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</si>
  <si>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</si>
  <si>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</si>
  <si>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</si>
  <si>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</si>
  <si>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</si>
  <si>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</si>
  <si>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</si>
  <si>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</si>
  <si>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</si>
  <si>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</si>
  <si>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</si>
  <si>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</si>
  <si>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</si>
  <si>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</si>
  <si>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</si>
  <si>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</si>
  <si>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</si>
  <si>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</si>
  <si>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</si>
  <si>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</si>
  <si>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</si>
  <si>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</si>
  <si>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</si>
  <si>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</si>
  <si>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</si>
  <si>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</si>
  <si>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</si>
  <si>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</si>
  <si>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</si>
  <si>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</si>
  <si>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</si>
  <si>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</si>
  <si>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</si>
  <si>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</si>
  <si>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</si>
  <si>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</si>
  <si>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</si>
  <si>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</si>
  <si>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</si>
  <si>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</si>
  <si>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</si>
  <si>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</si>
  <si>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</si>
  <si>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</si>
  <si>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</si>
  <si>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</si>
  <si>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</si>
  <si>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</si>
  <si>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</si>
  <si>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</si>
  <si>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</si>
  <si>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</si>
  <si>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</si>
  <si>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</si>
  <si>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</si>
  <si>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</si>
  <si>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</si>
  <si>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</si>
  <si>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</si>
  <si>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</si>
  <si>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</si>
  <si>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</si>
  <si>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</si>
  <si>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</si>
  <si>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</si>
  <si>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</si>
  <si>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</si>
  <si>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</si>
  <si>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</si>
  <si>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</si>
  <si>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</si>
  <si>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</si>
  <si>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</si>
  <si>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</si>
  <si>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</si>
  <si>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</si>
  <si>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</si>
  <si>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</si>
  <si>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</si>
  <si>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</si>
  <si>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</si>
  <si>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</si>
  <si>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</si>
  <si>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</si>
  <si>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</si>
  <si>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</si>
  <si>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</si>
  <si>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</si>
  <si>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</si>
  <si>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</si>
  <si>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</si>
  <si>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</si>
  <si>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</si>
  <si>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</si>
  <si>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</si>
  <si>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</si>
  <si>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</si>
  <si>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</si>
  <si>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</si>
  <si>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</si>
  <si>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</si>
  <si>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</si>
  <si>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</si>
  <si>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</si>
  <si>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</si>
  <si>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</si>
  <si>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</si>
  <si>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</si>
  <si>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</si>
  <si>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</si>
  <si>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</si>
  <si>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</si>
  <si>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</si>
  <si>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</si>
  <si>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</si>
  <si>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</si>
  <si>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</si>
  <si>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</si>
  <si>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</si>
  <si>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</si>
  <si>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</si>
  <si>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</si>
  <si>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</si>
  <si>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</si>
  <si>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</si>
  <si>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</si>
  <si>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</si>
  <si>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</si>
  <si>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</si>
  <si>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</si>
  <si>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</si>
  <si>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</si>
  <si>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</si>
  <si>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</si>
  <si>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</si>
  <si>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</si>
  <si>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</si>
  <si>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</si>
  <si>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</si>
  <si>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</si>
  <si>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</si>
  <si>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</si>
  <si>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</si>
  <si>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</si>
  <si>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</si>
  <si>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</si>
  <si>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</si>
  <si>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</si>
  <si>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</si>
  <si>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</si>
  <si>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</si>
  <si>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</si>
  <si>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</si>
  <si>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</si>
  <si>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</si>
  <si>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</si>
  <si>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</si>
  <si>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</si>
  <si>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</si>
  <si>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</si>
  <si>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</si>
  <si>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</si>
  <si>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</si>
  <si>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</si>
  <si>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</si>
  <si>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</si>
  <si>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</si>
  <si>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</si>
  <si>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</si>
  <si>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</si>
  <si>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</si>
  <si>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</si>
  <si>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</si>
  <si>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</si>
  <si>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</si>
  <si>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</si>
  <si>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</si>
  <si>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</si>
  <si>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</si>
  <si>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</si>
  <si>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</si>
  <si>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</si>
  <si>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</si>
  <si>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</si>
  <si>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</si>
  <si>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</si>
  <si>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</si>
  <si>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</si>
  <si>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</si>
  <si>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</si>
  <si>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</si>
  <si>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</si>
  <si>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</si>
  <si>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</si>
  <si>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</si>
  <si>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</si>
  <si>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</si>
  <si>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</si>
  <si>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</si>
  <si>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</si>
  <si>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</si>
  <si>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</si>
  <si>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</si>
  <si>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</si>
  <si>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</si>
  <si>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</si>
  <si>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</si>
  <si>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</si>
  <si>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</si>
  <si>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</si>
  <si>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</si>
  <si>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</si>
  <si>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</si>
  <si>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</si>
  <si>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</si>
  <si>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</si>
  <si>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</si>
  <si>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</si>
  <si>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</si>
  <si>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</si>
  <si>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</si>
  <si>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</si>
  <si>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</si>
  <si>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</si>
  <si>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</si>
  <si>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</si>
  <si>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</si>
  <si>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</si>
  <si>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</si>
  <si>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</si>
  <si>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</si>
  <si>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</si>
  <si>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</si>
  <si>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</si>
  <si>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</si>
  <si>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</si>
  <si>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</si>
  <si>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</si>
  <si>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</si>
  <si>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</si>
  <si>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</si>
  <si>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</si>
  <si>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</si>
  <si>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</si>
  <si>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</si>
  <si>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</si>
  <si>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</si>
  <si>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</si>
  <si>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</si>
  <si>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</si>
  <si>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</si>
  <si>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</si>
  <si>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</si>
  <si>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</si>
  <si>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</si>
  <si>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</si>
  <si>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</si>
  <si>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</si>
  <si>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</si>
  <si>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</si>
  <si>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</si>
  <si>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</si>
  <si>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</si>
  <si>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</si>
  <si>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</si>
  <si>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</si>
  <si>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</si>
  <si>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</si>
  <si>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</si>
  <si>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</si>
  <si>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</si>
  <si>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</si>
  <si>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</si>
  <si>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</si>
  <si>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</si>
  <si>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</si>
  <si>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</si>
  <si>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</si>
  <si>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</si>
  <si>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</si>
  <si>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</si>
  <si>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</si>
  <si>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</si>
  <si>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</si>
  <si>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</si>
  <si>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</si>
  <si>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</si>
  <si>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</si>
  <si>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</si>
  <si>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</si>
  <si>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</si>
  <si>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</si>
  <si>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</si>
  <si>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</si>
  <si>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</si>
  <si>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</si>
  <si>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</si>
  <si>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</si>
  <si>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</si>
  <si>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</si>
  <si>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</si>
  <si>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</si>
  <si>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</si>
  <si>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</si>
  <si>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</si>
  <si>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</si>
  <si>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</si>
  <si>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</si>
  <si>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</si>
  <si>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</si>
  <si>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</si>
  <si>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</si>
  <si>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</si>
  <si>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</si>
  <si>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</si>
  <si>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</si>
  <si>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</si>
  <si>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</si>
  <si>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</si>
  <si>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</si>
  <si>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</si>
  <si>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</si>
  <si>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</si>
  <si>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</si>
  <si>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</si>
  <si>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</si>
  <si>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</si>
  <si>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</si>
  <si>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</si>
  <si>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</si>
  <si>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</si>
  <si>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</si>
  <si>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</si>
  <si>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</si>
  <si>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</si>
  <si>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</si>
  <si>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</si>
  <si>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</si>
  <si>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</si>
  <si>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</si>
  <si>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</si>
  <si>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</si>
  <si>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</si>
  <si>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</si>
  <si>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</si>
  <si>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</si>
  <si>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</si>
  <si>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</si>
  <si>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</si>
  <si>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</si>
  <si>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</si>
  <si>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</si>
  <si>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</si>
  <si>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</si>
  <si>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</si>
  <si>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</si>
  <si>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</si>
  <si>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</si>
  <si>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</si>
  <si>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</si>
  <si>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</si>
  <si>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</si>
  <si>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</si>
  <si>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</si>
  <si>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</si>
  <si>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</si>
  <si>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</si>
  <si>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</si>
  <si>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</si>
  <si>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</si>
  <si>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</si>
  <si>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</si>
  <si>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</si>
  <si>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</si>
  <si>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</si>
  <si>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</si>
  <si>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</si>
  <si>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</si>
  <si>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</si>
  <si>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</si>
  <si>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</si>
  <si>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</si>
  <si>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</si>
  <si>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</si>
  <si>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</si>
  <si>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</si>
  <si>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</si>
  <si>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</si>
  <si>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</si>
  <si>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</si>
  <si>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</si>
  <si>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</si>
  <si>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</si>
  <si>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</si>
  <si>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</si>
  <si>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</si>
  <si>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</si>
  <si>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</si>
  <si>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</si>
  <si>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</si>
  <si>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</si>
  <si>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</si>
  <si>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</si>
  <si>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</si>
  <si>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</si>
  <si>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</si>
  <si>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</si>
  <si>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</si>
  <si>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</si>
  <si>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</si>
  <si>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</si>
  <si>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</si>
  <si>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</si>
  <si>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</si>
  <si>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</si>
  <si>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</si>
  <si>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</si>
  <si>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</si>
  <si>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</si>
  <si>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</si>
  <si>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</si>
  <si>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</si>
  <si>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</si>
  <si>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</si>
  <si>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</si>
  <si>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</si>
  <si>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</si>
  <si>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</si>
  <si>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</si>
  <si>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</si>
  <si>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</si>
  <si>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</si>
  <si>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</si>
  <si>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</si>
  <si>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</si>
  <si>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</si>
  <si>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</si>
  <si>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</si>
  <si>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</si>
  <si>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</si>
  <si>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</si>
  <si>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</si>
  <si>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</si>
  <si>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</si>
  <si>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</si>
  <si>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</si>
  <si>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</si>
  <si>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</si>
  <si>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</si>
  <si>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</si>
  <si>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</si>
  <si>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</si>
  <si>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</si>
  <si>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</si>
  <si>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</si>
  <si>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</si>
  <si>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</si>
  <si>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</si>
  <si>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</si>
  <si>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</si>
  <si>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</si>
  <si>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</si>
  <si>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</si>
  <si>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</si>
  <si>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</si>
  <si>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</si>
  <si>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</si>
  <si>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</si>
  <si>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</si>
  <si>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</si>
  <si>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</si>
  <si>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</si>
  <si>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</si>
  <si>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</si>
  <si>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</si>
  <si>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</si>
  <si>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</si>
  <si>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</si>
  <si>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</si>
  <si>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</si>
  <si>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</si>
  <si>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</si>
  <si>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</si>
  <si>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</si>
  <si>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</si>
  <si>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</si>
  <si>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</si>
  <si>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</si>
  <si>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</si>
  <si>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</si>
  <si>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</si>
  <si>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</si>
  <si>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</si>
  <si>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</si>
  <si>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</si>
  <si>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</si>
  <si>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</si>
  <si>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</si>
  <si>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</si>
  <si>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</si>
  <si>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</si>
  <si>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</si>
  <si>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</si>
  <si>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</si>
  <si>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</si>
  <si>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</si>
  <si>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</si>
  <si>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</si>
  <si>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</si>
  <si>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</si>
  <si>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</si>
  <si>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</si>
  <si>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</si>
  <si>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</si>
  <si>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</si>
  <si>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</si>
  <si>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</si>
  <si>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</si>
  <si>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</si>
  <si>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</si>
  <si>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</si>
  <si>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</si>
  <si>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</si>
  <si>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</si>
  <si>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</si>
  <si>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</si>
  <si>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</si>
  <si>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</si>
  <si>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</si>
  <si>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</si>
  <si>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</si>
  <si>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</si>
  <si>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</si>
  <si>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</si>
  <si>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</si>
  <si>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</si>
  <si>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</si>
  <si>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</si>
  <si>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</si>
  <si>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</si>
  <si>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</si>
  <si>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</si>
  <si>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</si>
  <si>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</si>
  <si>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</si>
  <si>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</si>
  <si>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</si>
  <si>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</si>
  <si>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</si>
  <si>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</si>
  <si>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</si>
  <si>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</si>
  <si>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</si>
  <si>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</si>
  <si>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</si>
  <si>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</si>
  <si>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</si>
  <si>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</si>
  <si>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</si>
  <si>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</si>
  <si>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</si>
  <si>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</si>
  <si>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</si>
  <si>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</si>
  <si>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</si>
  <si>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</si>
  <si>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</si>
  <si>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</si>
  <si>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</si>
  <si>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</si>
  <si>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</si>
  <si>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</si>
  <si>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</si>
  <si>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</si>
  <si>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</si>
  <si>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</si>
  <si>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</si>
  <si>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</si>
  <si>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</si>
  <si>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</si>
  <si>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</si>
  <si>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</si>
  <si>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</si>
  <si>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</si>
  <si>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</si>
  <si>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</si>
  <si>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</si>
  <si>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</si>
  <si>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</si>
  <si>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</si>
  <si>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</si>
  <si>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</si>
  <si>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</si>
  <si>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</si>
  <si>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</si>
  <si>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</si>
  <si>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</si>
  <si>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</si>
  <si>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</si>
  <si>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</si>
  <si>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</si>
  <si>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</si>
  <si>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</si>
  <si>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</si>
  <si>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</si>
  <si>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</si>
  <si>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</si>
  <si>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</si>
  <si>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</si>
  <si>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</si>
  <si>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</si>
  <si>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</si>
  <si>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</si>
  <si>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</si>
  <si>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</si>
  <si>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</si>
  <si>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</si>
  <si>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</si>
  <si>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</si>
  <si>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</si>
  <si>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</si>
  <si>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</si>
  <si>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</si>
  <si>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</si>
  <si>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</si>
  <si>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</si>
  <si>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</si>
  <si>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</si>
  <si>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</si>
  <si>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</si>
  <si>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</si>
  <si>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</si>
  <si>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</si>
  <si>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</si>
  <si>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</si>
  <si>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</si>
  <si>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</si>
  <si>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</si>
  <si>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</si>
  <si>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</si>
  <si>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</si>
  <si>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</si>
  <si>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</si>
  <si>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</si>
  <si>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</si>
  <si>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</si>
  <si>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</si>
  <si>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</si>
  <si>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</si>
  <si>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</si>
  <si>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</si>
  <si>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</si>
  <si>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</si>
  <si>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</si>
  <si>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</si>
  <si>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</si>
  <si>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</si>
  <si>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</si>
  <si>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</si>
  <si>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</si>
  <si>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</si>
  <si>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</si>
  <si>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</si>
  <si>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</si>
  <si>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</si>
  <si>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</si>
  <si>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</si>
  <si>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</si>
  <si>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</si>
  <si>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</si>
  <si>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</si>
  <si>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</si>
  <si>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</si>
  <si>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</si>
  <si>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</si>
  <si>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</si>
  <si>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</si>
  <si>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</si>
  <si>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</si>
  <si>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</si>
  <si>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</si>
  <si>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</si>
  <si>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</si>
  <si>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</si>
  <si>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</si>
  <si>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</si>
  <si>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</si>
  <si>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</si>
  <si>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</si>
  <si>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</si>
  <si>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</si>
  <si>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</si>
  <si>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</si>
  <si>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</si>
  <si>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</si>
  <si>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</si>
  <si>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</si>
  <si>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</si>
  <si>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</si>
  <si>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</si>
  <si>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</si>
  <si>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</si>
  <si>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</si>
  <si>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</si>
  <si>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</si>
  <si>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</si>
  <si>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</si>
  <si>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</si>
  <si>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</si>
  <si>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</si>
  <si>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</si>
  <si>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</si>
  <si>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</si>
  <si>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</si>
  <si>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</si>
  <si>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</si>
  <si>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</si>
  <si>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</si>
  <si>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</si>
  <si>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</si>
  <si>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</si>
  <si>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</si>
  <si>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</si>
  <si>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</si>
  <si>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</si>
  <si>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</si>
  <si>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</si>
  <si>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</si>
  <si>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</si>
  <si>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</si>
  <si>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</si>
  <si>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</si>
  <si>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</si>
  <si>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</si>
  <si>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</si>
  <si>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</si>
  <si>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</si>
  <si>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</si>
  <si>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</si>
  <si>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</si>
  <si>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</si>
  <si>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</si>
  <si>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</si>
  <si>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</si>
  <si>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</si>
  <si>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</si>
  <si>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</si>
  <si>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</si>
  <si>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</si>
  <si>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</si>
  <si>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</si>
  <si>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</si>
  <si>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</si>
  <si>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</si>
  <si>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</si>
  <si>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</si>
  <si>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</si>
  <si>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</si>
  <si>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</si>
  <si>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</si>
  <si>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</si>
  <si>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</si>
  <si>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</si>
  <si>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</si>
  <si>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</si>
  <si>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</si>
  <si>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</si>
  <si>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</si>
  <si>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</si>
  <si>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</si>
  <si>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</si>
  <si>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</si>
  <si>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</si>
  <si>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</si>
  <si>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</si>
  <si>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</si>
  <si>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</si>
  <si>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</si>
  <si>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</si>
  <si>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</si>
  <si>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</si>
  <si>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</si>
  <si>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</si>
  <si>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</si>
  <si>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</si>
  <si>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</si>
  <si>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</si>
  <si>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</si>
  <si>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</si>
  <si>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</si>
  <si>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</si>
  <si>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</si>
  <si>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</si>
  <si>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</si>
  <si>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</si>
  <si>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</si>
  <si>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</si>
  <si>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</si>
  <si>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</si>
  <si>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</si>
  <si>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</si>
  <si>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</si>
  <si>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</si>
  <si>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</si>
  <si>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</si>
  <si>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</si>
  <si>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</si>
  <si>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</si>
  <si>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</si>
  <si>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</si>
  <si>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</si>
  <si>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</si>
  <si>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</si>
  <si>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</si>
  <si>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</si>
  <si>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</si>
  <si>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</si>
  <si>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</si>
  <si>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</si>
  <si>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</si>
  <si>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</si>
  <si>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</si>
  <si>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</si>
  <si>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</si>
  <si>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</si>
  <si>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</si>
  <si>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</si>
  <si>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</si>
  <si>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</si>
  <si>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</si>
  <si>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</si>
  <si>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</si>
  <si>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</si>
  <si>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</si>
  <si>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</si>
  <si>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</si>
  <si>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</si>
  <si>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</si>
  <si>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</si>
  <si>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</si>
  <si>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</si>
  <si>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</si>
  <si>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</si>
  <si>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</si>
  <si>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</si>
  <si>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</si>
  <si>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</si>
  <si>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</si>
  <si>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</si>
  <si>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</si>
  <si>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</si>
  <si>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</si>
  <si>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</si>
  <si>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</si>
  <si>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</si>
  <si>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</si>
  <si>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</si>
  <si>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</si>
  <si>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</si>
  <si>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</si>
  <si>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</si>
  <si>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</si>
  <si>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</si>
  <si>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</si>
  <si>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</si>
  <si>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</si>
  <si>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</si>
  <si>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</si>
  <si>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</si>
  <si>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</si>
  <si>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</si>
  <si>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</si>
  <si>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</si>
  <si>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</si>
  <si>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</si>
  <si>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</si>
  <si>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</si>
  <si>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</si>
  <si>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</si>
  <si>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</si>
  <si>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</si>
  <si>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</si>
  <si>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</si>
  <si>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</si>
  <si>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</si>
  <si>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</si>
  <si>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</si>
  <si>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</si>
  <si>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</si>
  <si>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</si>
  <si>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</si>
  <si>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</si>
  <si>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</si>
  <si>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</si>
  <si>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</si>
  <si>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</si>
  <si>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</si>
  <si>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</si>
  <si>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</si>
  <si>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</si>
  <si>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</si>
  <si>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</si>
  <si>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</si>
  <si>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</si>
  <si>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</si>
  <si>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</si>
  <si>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</si>
  <si>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</si>
  <si>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</si>
  <si>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</si>
  <si>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</si>
  <si>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</si>
  <si>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</si>
  <si>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</si>
  <si>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</si>
  <si>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</si>
  <si>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</si>
  <si>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</si>
  <si>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</si>
  <si>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</si>
  <si>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</si>
  <si>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</si>
  <si>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</si>
  <si>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</si>
  <si>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</si>
  <si>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</si>
  <si>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</si>
  <si>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</si>
  <si>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</si>
  <si>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</si>
  <si>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</si>
  <si>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</si>
  <si>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</si>
  <si>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</si>
  <si>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</si>
  <si>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</si>
  <si>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</si>
  <si>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</si>
  <si>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</si>
  <si>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</si>
  <si>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</si>
  <si>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</si>
  <si>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</si>
  <si>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</si>
  <si>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</si>
  <si>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</si>
  <si>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</si>
  <si>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</si>
  <si>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</si>
  <si>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</si>
  <si>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</si>
  <si>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</si>
  <si>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</si>
  <si>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</si>
  <si>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</si>
  <si>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</si>
  <si>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</si>
  <si>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</si>
  <si>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</si>
  <si>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</si>
  <si>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</si>
  <si>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</si>
  <si>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</si>
  <si>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</si>
  <si>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</si>
  <si>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</si>
  <si>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</si>
  <si>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</si>
  <si>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</si>
  <si>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</si>
  <si>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</si>
  <si>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</si>
  <si>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</si>
  <si>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</si>
  <si>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</si>
  <si>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</si>
  <si>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</si>
  <si>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</si>
  <si>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</si>
  <si>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</si>
  <si>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</si>
  <si>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</si>
  <si>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</si>
  <si>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</si>
  <si>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</si>
  <si>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</si>
  <si>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</si>
  <si>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</si>
  <si>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</si>
  <si>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</si>
  <si>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</si>
  <si>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</si>
  <si>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</si>
  <si>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</si>
  <si>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</si>
  <si>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</si>
  <si>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</si>
  <si>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</si>
  <si>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</si>
  <si>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</si>
  <si>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</si>
  <si>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</si>
  <si>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</si>
  <si>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</si>
  <si>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</si>
  <si>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</si>
  <si>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</si>
  <si>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</si>
  <si>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</si>
  <si>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</si>
  <si>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</si>
  <si>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</si>
  <si>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</si>
  <si>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</si>
  <si>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</si>
  <si>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</si>
  <si>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</si>
  <si>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</si>
  <si>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</si>
  <si>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</si>
  <si>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</si>
  <si>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</si>
  <si>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</si>
  <si>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</si>
  <si>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</si>
  <si>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</si>
  <si>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</si>
  <si>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</si>
  <si>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</si>
  <si>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</si>
  <si>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</si>
  <si>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</si>
  <si>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</si>
  <si>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</si>
  <si>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</si>
  <si>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</si>
  <si>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</si>
  <si>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</si>
  <si>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</si>
  <si>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</si>
  <si>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</si>
  <si>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</si>
  <si>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</si>
  <si>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</si>
  <si>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</si>
  <si>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</si>
  <si>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</si>
  <si>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</si>
  <si>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</si>
  <si>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</si>
  <si>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</si>
  <si>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</si>
  <si>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</si>
  <si>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</si>
  <si>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</si>
  <si>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</si>
  <si>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</si>
  <si>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</si>
  <si>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</si>
  <si>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</si>
  <si>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</si>
  <si>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</si>
  <si>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</si>
  <si>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</si>
  <si>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</si>
  <si>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</si>
  <si>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</si>
  <si>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</si>
  <si>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</si>
  <si>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</si>
  <si>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</si>
  <si>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</si>
  <si>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</si>
  <si>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</si>
  <si>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</si>
  <si>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</si>
  <si>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</si>
  <si>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</si>
  <si>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</si>
  <si>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</si>
  <si>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</si>
  <si>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</si>
  <si>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</si>
  <si>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</si>
  <si>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</si>
  <si>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</si>
  <si>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</si>
  <si>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</si>
  <si>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</si>
  <si>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</si>
  <si>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</si>
  <si>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</si>
  <si>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</si>
  <si>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</si>
  <si>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</si>
  <si>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</si>
  <si>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</si>
  <si>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</si>
  <si>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</si>
  <si>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</si>
  <si>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</si>
  <si>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</si>
  <si>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</si>
  <si>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</si>
  <si>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</si>
  <si>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</si>
  <si>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</si>
  <si>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</si>
  <si>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</si>
  <si>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</si>
  <si>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</si>
  <si>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</si>
  <si>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</si>
  <si>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</si>
  <si>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</si>
  <si>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</si>
  <si>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</si>
  <si>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</si>
  <si>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</si>
  <si>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</si>
  <si>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</si>
  <si>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</si>
  <si>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</si>
  <si>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</si>
  <si>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</si>
  <si>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</si>
  <si>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</si>
  <si>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</si>
  <si>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</si>
  <si>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</si>
  <si>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</si>
  <si>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</si>
  <si>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</si>
  <si>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</si>
  <si>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</si>
  <si>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</si>
  <si>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</si>
  <si>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</si>
  <si>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</si>
  <si>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</si>
  <si>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</si>
  <si>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</si>
  <si>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</si>
  <si>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</si>
  <si>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</si>
  <si>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</si>
  <si>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</si>
  <si>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</si>
  <si>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</si>
  <si>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</si>
  <si>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</si>
  <si>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</si>
  <si>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</si>
  <si>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</si>
  <si>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</si>
  <si>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</si>
  <si>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</si>
  <si>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</si>
  <si>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</si>
  <si>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</si>
  <si>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</si>
  <si>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</si>
  <si>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</si>
  <si>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</si>
  <si>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</si>
  <si>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</si>
  <si>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</si>
  <si>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</si>
  <si>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</si>
  <si>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</si>
  <si>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</si>
  <si>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</si>
  <si>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</si>
  <si>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</si>
  <si>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</si>
  <si>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</si>
  <si>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</si>
  <si>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</si>
  <si>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</si>
  <si>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</si>
  <si>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</si>
  <si>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</si>
  <si>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</si>
  <si>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</si>
  <si>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</si>
  <si>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</si>
  <si>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</si>
  <si>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</si>
  <si>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</si>
  <si>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</si>
  <si>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</si>
  <si>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</si>
  <si>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</si>
  <si>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</si>
  <si>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</si>
  <si>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</si>
  <si>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</si>
  <si>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</si>
  <si>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</si>
  <si>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</si>
  <si>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</si>
  <si>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</si>
  <si>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</si>
  <si>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</si>
  <si>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</si>
  <si>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</si>
  <si>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</si>
  <si>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</si>
  <si>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</si>
  <si>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</si>
  <si>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</si>
  <si>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</si>
  <si>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</si>
  <si>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</si>
  <si>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</si>
  <si>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</si>
  <si>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</si>
  <si>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</si>
  <si>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</si>
  <si>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</si>
  <si>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</si>
  <si>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</si>
  <si>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</si>
  <si>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</si>
  <si>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</si>
  <si>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</si>
  <si>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</si>
  <si>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</si>
  <si>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</si>
  <si>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</si>
  <si>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</si>
  <si>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</si>
  <si>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</si>
  <si>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</si>
  <si>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</si>
  <si>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</si>
  <si>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</si>
  <si>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</si>
  <si>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</si>
  <si>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</si>
  <si>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</si>
  <si>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</si>
  <si>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</si>
  <si>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</si>
  <si>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</si>
  <si>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</si>
  <si>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</si>
  <si>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</si>
  <si>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</si>
  <si>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</si>
  <si>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</si>
  <si>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</si>
  <si>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</si>
  <si>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</si>
  <si>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</si>
  <si>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</si>
  <si>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</si>
  <si>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</si>
  <si>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</si>
  <si>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</si>
  <si>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</si>
  <si>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</si>
  <si>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</si>
  <si>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</si>
  <si>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</si>
  <si>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</si>
  <si>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</si>
  <si>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</si>
  <si>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</si>
  <si>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</si>
  <si>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</si>
  <si>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</si>
  <si>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</si>
  <si>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</si>
  <si>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</si>
  <si>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</si>
  <si>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</si>
  <si>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</si>
  <si>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</si>
  <si>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</si>
  <si>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</si>
  <si>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</si>
  <si>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</si>
  <si>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</si>
  <si>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</si>
  <si>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</si>
  <si>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</si>
  <si>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</si>
  <si>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</si>
  <si>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</si>
  <si>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</si>
  <si>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</si>
  <si>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</si>
  <si>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</si>
  <si>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</si>
  <si>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</si>
  <si>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</si>
  <si>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</si>
  <si>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</si>
  <si>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</si>
  <si>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</si>
  <si>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</si>
  <si>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</si>
  <si>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</si>
  <si>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</si>
  <si>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</si>
  <si>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</si>
  <si>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</si>
  <si>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</si>
  <si>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</si>
  <si>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</si>
  <si>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</si>
  <si>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</si>
  <si>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</si>
  <si>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</si>
  <si>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</si>
  <si>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</si>
  <si>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</si>
  <si>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</si>
  <si>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</si>
  <si>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</si>
  <si>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</si>
  <si>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</si>
  <si>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</si>
  <si>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</si>
  <si>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</si>
  <si>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</si>
  <si>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</si>
  <si>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</si>
  <si>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</si>
  <si>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</si>
  <si>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</si>
  <si>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</si>
  <si>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</si>
  <si>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</si>
  <si>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</si>
  <si>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</si>
  <si>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</si>
  <si>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</si>
  <si>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</si>
  <si>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</si>
  <si>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</si>
  <si>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</si>
  <si>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</si>
  <si>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</si>
  <si>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</si>
  <si>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</si>
  <si>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</si>
  <si>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</si>
  <si>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</si>
  <si>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</si>
  <si>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</si>
  <si>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</si>
  <si>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</si>
  <si>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</si>
  <si>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</si>
  <si>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</si>
  <si>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</si>
  <si>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</si>
  <si>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</si>
  <si>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</si>
  <si>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</si>
  <si>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</si>
  <si>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</si>
  <si>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</si>
  <si>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</si>
  <si>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</si>
  <si>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</si>
  <si>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</si>
  <si>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</si>
  <si>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</si>
  <si>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</si>
  <si>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</si>
  <si>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</si>
  <si>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</si>
  <si>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</si>
  <si>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</si>
  <si>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</si>
  <si>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</si>
  <si>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</si>
  <si>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</si>
  <si>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</si>
  <si>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</si>
  <si>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</si>
  <si>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</si>
  <si>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</si>
  <si>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</si>
  <si>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</si>
  <si>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</si>
  <si>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</si>
  <si>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</si>
  <si>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</si>
  <si>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</si>
  <si>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</si>
  <si>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</si>
  <si>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</si>
  <si>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</si>
  <si>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</si>
  <si>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</si>
  <si>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</si>
  <si>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</si>
  <si>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</si>
  <si>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</si>
  <si>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</si>
  <si>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</si>
  <si>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</si>
  <si>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</si>
  <si>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</si>
  <si>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</si>
  <si>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</si>
  <si>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</si>
  <si>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</si>
  <si>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</si>
  <si>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</si>
  <si>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</si>
  <si>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</si>
  <si>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</si>
  <si>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</si>
  <si>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</si>
  <si>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</si>
  <si>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</si>
  <si>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</si>
  <si>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</si>
  <si>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</si>
  <si>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</si>
  <si>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</si>
  <si>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</si>
  <si>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</si>
  <si>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</si>
  <si>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</si>
  <si>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</si>
  <si>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</si>
  <si>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</si>
  <si>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</si>
  <si>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</si>
  <si>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</si>
  <si>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</si>
  <si>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</si>
  <si>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</si>
  <si>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</si>
  <si>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</si>
  <si>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</si>
  <si>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</si>
  <si>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</si>
  <si>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</si>
  <si>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</si>
  <si>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</si>
  <si>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</si>
  <si>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</si>
  <si>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</si>
  <si>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</si>
  <si>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</si>
  <si>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</si>
  <si>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</si>
  <si>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</si>
  <si>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</si>
  <si>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</si>
  <si>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</si>
  <si>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</si>
  <si>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</si>
  <si>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</si>
  <si>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</si>
  <si>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</si>
  <si>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</si>
  <si>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</si>
  <si>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</si>
  <si>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</si>
  <si>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</si>
  <si>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</si>
  <si>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</si>
  <si>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</si>
  <si>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</si>
  <si>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</si>
  <si>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</si>
  <si>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</si>
  <si>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</si>
  <si>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</si>
  <si>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</si>
  <si>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</si>
  <si>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</si>
  <si>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</si>
  <si>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</si>
  <si>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</si>
  <si>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</si>
  <si>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</si>
  <si>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</si>
  <si>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</si>
  <si>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</si>
  <si>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</si>
  <si>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</si>
  <si>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</si>
  <si>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</si>
  <si>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</si>
  <si>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</si>
  <si>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</si>
  <si>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</si>
  <si>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</si>
  <si>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</si>
  <si>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</si>
  <si>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</si>
  <si>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</si>
  <si>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</si>
  <si>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</si>
  <si>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</si>
  <si>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</si>
  <si>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</si>
  <si>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</si>
  <si>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</si>
  <si>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</si>
  <si>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</si>
  <si>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</si>
  <si>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</si>
  <si>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</si>
  <si>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</si>
  <si>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</si>
  <si>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</si>
  <si>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</si>
  <si>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</si>
  <si>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</si>
  <si>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</si>
  <si>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</si>
  <si>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</si>
  <si>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</si>
  <si>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</si>
  <si>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</si>
  <si>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</si>
  <si>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</si>
  <si>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</si>
  <si>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</si>
  <si>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</si>
  <si>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</si>
  <si>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</si>
  <si>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</si>
  <si>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</si>
  <si>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</si>
  <si>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</si>
  <si>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</si>
  <si>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</si>
  <si>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</si>
  <si>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</si>
  <si>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</si>
  <si>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</si>
  <si>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</si>
  <si>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</si>
  <si>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</si>
  <si>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</si>
  <si>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</si>
  <si>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</si>
  <si>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</si>
  <si>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</si>
  <si>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</si>
  <si>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</si>
  <si>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</si>
  <si>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</si>
  <si>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</si>
  <si>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</si>
  <si>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</si>
  <si>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</si>
  <si>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</si>
  <si>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</si>
  <si>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</si>
  <si>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</si>
  <si>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</si>
  <si>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</si>
  <si>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</si>
  <si>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</si>
  <si>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</si>
  <si>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</si>
  <si>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</si>
  <si>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</si>
  <si>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</si>
  <si>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</si>
  <si>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</si>
  <si>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</si>
  <si>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</si>
  <si>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</si>
  <si>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</si>
  <si>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</si>
  <si>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</si>
  <si>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</si>
  <si>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</si>
  <si>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</si>
  <si>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</si>
  <si>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</si>
  <si>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</si>
  <si>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</si>
  <si>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</si>
  <si>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</si>
  <si>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</si>
  <si>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</si>
  <si>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</si>
  <si>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</si>
  <si>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</si>
  <si>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</si>
  <si>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</si>
  <si>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</si>
  <si>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</si>
  <si>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</si>
  <si>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</si>
  <si>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</si>
  <si>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</si>
  <si>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</si>
  <si>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</si>
  <si>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</si>
  <si>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</si>
  <si>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</si>
  <si>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</si>
  <si>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</si>
  <si>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</si>
  <si>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</si>
  <si>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</si>
  <si>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</si>
  <si>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</si>
  <si>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</si>
  <si>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</si>
  <si>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</si>
  <si>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</si>
  <si>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</si>
  <si>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</si>
  <si>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</si>
  <si>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</si>
  <si>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</si>
  <si>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</si>
  <si>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</si>
  <si>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</si>
  <si>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</si>
  <si>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</si>
  <si>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</si>
  <si>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</si>
  <si>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</si>
  <si>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</si>
  <si>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</si>
  <si>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</si>
  <si>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</si>
  <si>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</si>
  <si>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</si>
  <si>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</si>
  <si>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</si>
  <si>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</si>
  <si>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</si>
  <si>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</si>
  <si>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</si>
  <si>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</si>
  <si>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</si>
  <si>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</si>
  <si>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</si>
  <si>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</si>
  <si>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</si>
  <si>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</si>
  <si>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</si>
  <si>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</si>
  <si>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</si>
  <si>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</si>
  <si>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</si>
  <si>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</si>
  <si>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</si>
  <si>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</si>
  <si>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</si>
  <si>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</si>
  <si>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</si>
  <si>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</si>
  <si>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</si>
  <si>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</si>
  <si>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</si>
  <si>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</si>
  <si>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</si>
  <si>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</si>
  <si>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</si>
  <si>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</si>
  <si>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</si>
  <si>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</si>
  <si>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</si>
  <si>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</si>
  <si>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</si>
  <si>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</si>
  <si>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</si>
  <si>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</si>
  <si>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</si>
  <si>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</si>
  <si>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</si>
  <si>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</si>
  <si>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</si>
  <si>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</si>
  <si>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</si>
  <si>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</si>
  <si>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</si>
  <si>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</si>
  <si>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</si>
  <si>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</si>
  <si>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</si>
  <si>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</si>
  <si>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</si>
  <si>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</si>
  <si>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</si>
  <si>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</si>
  <si>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</si>
  <si>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</si>
  <si>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</si>
  <si>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</si>
  <si>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</si>
  <si>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</si>
  <si>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</si>
  <si>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</si>
  <si>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</si>
  <si>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</si>
  <si>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</si>
  <si>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</si>
  <si>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</si>
  <si>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</si>
  <si>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</si>
  <si>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</si>
  <si>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</si>
  <si>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</si>
  <si>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</si>
  <si>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</si>
  <si>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</si>
  <si>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</si>
  <si>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</si>
  <si>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</si>
  <si>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</si>
  <si>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</si>
  <si>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</si>
  <si>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</si>
  <si>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</si>
  <si>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</si>
  <si>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</si>
  <si>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</si>
  <si>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</si>
  <si>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</si>
  <si>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</si>
  <si>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</si>
  <si>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</si>
  <si>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</si>
  <si>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</si>
  <si>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</si>
  <si>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</si>
  <si>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</si>
  <si>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</si>
  <si>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</si>
  <si>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</si>
  <si>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</si>
  <si>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</si>
  <si>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</si>
  <si>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</si>
  <si>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</si>
  <si>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</si>
  <si>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</si>
  <si>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</si>
  <si>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</si>
  <si>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</si>
  <si>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</si>
  <si>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</si>
  <si>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</si>
  <si>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</si>
  <si>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</si>
  <si>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</si>
  <si>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</si>
  <si>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</si>
  <si>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</si>
  <si>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</si>
  <si>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</si>
  <si>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</si>
  <si>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</si>
  <si>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</si>
  <si>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</si>
  <si>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</si>
  <si>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</si>
  <si>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</si>
  <si>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</si>
  <si>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</si>
  <si>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</si>
  <si>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</si>
  <si>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</si>
  <si>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</si>
  <si>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</si>
  <si>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</si>
  <si>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</si>
  <si>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</si>
  <si>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</si>
  <si>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</si>
  <si>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</si>
  <si>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</si>
  <si>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</si>
  <si>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</si>
  <si>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</si>
  <si>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</si>
  <si>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</si>
  <si>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</si>
  <si>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</si>
  <si>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</si>
  <si>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</si>
  <si>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</si>
  <si>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</si>
  <si>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</si>
  <si>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</si>
  <si>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</si>
  <si>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</si>
  <si>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</si>
  <si>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</si>
  <si>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</si>
  <si>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</si>
  <si>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</si>
  <si>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</si>
  <si>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</si>
  <si>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</si>
  <si>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</si>
  <si>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</si>
  <si>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</si>
  <si>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</si>
  <si>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</si>
  <si>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</si>
  <si>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</si>
  <si>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</si>
  <si>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</si>
  <si>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</si>
  <si>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</si>
  <si>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</si>
  <si>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</si>
  <si>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</si>
  <si>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</si>
  <si>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</si>
  <si>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</si>
  <si>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</si>
  <si>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</si>
  <si>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</si>
  <si>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</si>
  <si>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</si>
  <si>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</si>
  <si>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</si>
  <si>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</si>
  <si>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</si>
  <si>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</si>
  <si>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</si>
  <si>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</si>
  <si>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</si>
  <si>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</si>
  <si>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</si>
  <si>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</si>
  <si>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</si>
  <si>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</si>
  <si>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</si>
  <si>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</si>
  <si>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</si>
  <si>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</si>
  <si>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</si>
  <si>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</si>
  <si>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</si>
  <si>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</si>
  <si>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</si>
  <si>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</si>
  <si>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</si>
  <si>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</si>
  <si>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</si>
  <si>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</si>
  <si>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</si>
  <si>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</si>
  <si>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</si>
  <si>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</si>
  <si>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</si>
  <si>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</si>
  <si>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</si>
  <si>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</si>
  <si>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</si>
  <si>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</si>
  <si>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</si>
  <si>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</si>
  <si>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</si>
  <si>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</si>
  <si>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</si>
  <si>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</si>
  <si>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</si>
  <si>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</si>
  <si>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</si>
  <si>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</si>
  <si>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</si>
  <si>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</si>
  <si>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</si>
  <si>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</si>
  <si>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</si>
  <si>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</si>
  <si>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</si>
  <si>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</si>
  <si>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</si>
  <si>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</si>
  <si>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</si>
  <si>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</si>
  <si>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</si>
  <si>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</si>
  <si>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</si>
  <si>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</si>
  <si>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</si>
  <si>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</si>
  <si>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</si>
  <si>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</si>
  <si>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</si>
  <si>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</si>
  <si>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</si>
  <si>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</si>
  <si>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</si>
  <si>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</si>
  <si>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</si>
  <si>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</si>
  <si>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</si>
  <si>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</si>
  <si>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</si>
  <si>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</si>
  <si>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</si>
  <si>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</si>
  <si>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</si>
  <si>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</si>
  <si>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</si>
  <si>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</si>
  <si>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</si>
  <si>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</si>
  <si>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</si>
  <si>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</si>
  <si>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</si>
  <si>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</si>
  <si>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</si>
  <si>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</si>
  <si>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</si>
  <si>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</si>
  <si>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</si>
  <si>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</si>
  <si>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</si>
  <si>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</si>
  <si>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</si>
  <si>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</si>
  <si>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</si>
  <si>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</si>
  <si>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</si>
  <si>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</si>
  <si>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</si>
  <si>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</si>
  <si>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</si>
  <si>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</si>
  <si>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</si>
  <si>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</si>
  <si>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</si>
  <si>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</si>
  <si>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</si>
  <si>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</si>
  <si>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</si>
  <si>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</si>
  <si>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</si>
  <si>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</si>
  <si>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</si>
  <si>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</si>
  <si>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</si>
  <si>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</si>
  <si>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</si>
  <si>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</si>
  <si>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</si>
  <si>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</si>
  <si>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</si>
  <si>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</si>
  <si>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</si>
  <si>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</si>
  <si>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</si>
  <si>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</si>
  <si>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</si>
  <si>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</si>
  <si>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</si>
  <si>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</si>
  <si>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</si>
  <si>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</si>
  <si>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</si>
  <si>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</si>
  <si>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</si>
  <si>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</si>
  <si>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</si>
  <si>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</si>
  <si>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</si>
  <si>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</si>
  <si>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</si>
  <si>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</si>
  <si>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</si>
  <si>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</si>
  <si>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</si>
  <si>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</si>
  <si>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</si>
  <si>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</si>
  <si>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</si>
  <si>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</si>
  <si>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</si>
  <si>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</si>
  <si>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</si>
  <si>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</si>
  <si>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</si>
  <si>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</si>
  <si>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</si>
  <si>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</si>
  <si>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</si>
  <si>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</si>
  <si>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</si>
  <si>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</si>
  <si>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</si>
  <si>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</si>
  <si>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</si>
  <si>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</si>
  <si>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</si>
  <si>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</si>
  <si>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</si>
  <si>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</si>
  <si>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</si>
  <si>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</si>
  <si>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</si>
  <si>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</si>
  <si>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</si>
  <si>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</si>
  <si>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</si>
  <si>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</si>
  <si>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</si>
  <si>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</si>
  <si>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</si>
  <si>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</si>
  <si>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</si>
  <si>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</si>
  <si>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</si>
  <si>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</si>
  <si>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</si>
  <si>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</si>
  <si>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</si>
  <si>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</si>
  <si>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</si>
  <si>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</si>
  <si>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</si>
  <si>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</si>
  <si>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</si>
  <si>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</si>
  <si>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</si>
  <si>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</si>
  <si>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</si>
  <si>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</si>
  <si>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</si>
  <si>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</si>
  <si>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</si>
  <si>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</si>
  <si>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</si>
  <si>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</si>
  <si>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</si>
  <si>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</si>
  <si>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</si>
  <si>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</si>
  <si>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</si>
  <si>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</si>
  <si>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</si>
  <si>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</si>
  <si>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</si>
  <si>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</si>
  <si>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</si>
  <si>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</si>
  <si>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</si>
  <si>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</si>
  <si>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</si>
  <si>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</si>
  <si>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</si>
  <si>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</si>
  <si>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</si>
  <si>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</si>
  <si>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</si>
  <si>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</si>
  <si>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</si>
  <si>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</si>
  <si>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</si>
  <si>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</si>
  <si>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</si>
  <si>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</si>
  <si>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</si>
  <si>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</si>
  <si>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</si>
  <si>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</si>
  <si>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</si>
  <si>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</si>
  <si>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</si>
  <si>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</si>
  <si>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</si>
  <si>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</si>
  <si>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</si>
  <si>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</si>
  <si>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</si>
  <si>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</si>
  <si>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</si>
  <si>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</si>
  <si>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</si>
  <si>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</si>
  <si>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</si>
  <si>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</si>
  <si>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</si>
  <si>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</si>
  <si>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</si>
  <si>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</si>
  <si>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</si>
  <si>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</si>
  <si>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</si>
  <si>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</si>
  <si>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</si>
  <si>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</si>
  <si>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</si>
  <si>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</si>
  <si>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</si>
  <si>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</si>
  <si>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</si>
  <si>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</si>
  <si>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</si>
  <si>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</si>
  <si>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</si>
  <si>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</si>
  <si>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</si>
  <si>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</si>
  <si>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</si>
  <si>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</si>
  <si>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</si>
  <si>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</si>
  <si>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</si>
  <si>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</si>
  <si>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</si>
  <si>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</si>
  <si>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</si>
  <si>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</si>
  <si>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</si>
  <si>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</si>
  <si>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</si>
  <si>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</si>
  <si>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</si>
  <si>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</si>
  <si>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</si>
  <si>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</si>
  <si>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</si>
  <si>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</si>
  <si>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</si>
  <si>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</si>
  <si>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</si>
  <si>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</si>
  <si>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</si>
  <si>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</si>
  <si>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</si>
  <si>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</si>
  <si>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</si>
  <si>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</si>
  <si>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</si>
  <si>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</si>
  <si>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</si>
  <si>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</si>
  <si>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</si>
  <si>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</si>
  <si>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</si>
  <si>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</si>
  <si>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</si>
  <si>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</si>
  <si>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</si>
  <si>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</si>
  <si>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</si>
  <si>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</si>
  <si>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</si>
  <si>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</si>
  <si>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</si>
  <si>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</si>
  <si>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</si>
  <si>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</si>
  <si>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</si>
  <si>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</si>
  <si>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</si>
  <si>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</si>
  <si>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</si>
  <si>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</si>
  <si>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</si>
  <si>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</si>
  <si>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</si>
  <si>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</si>
  <si>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</si>
  <si>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</si>
  <si>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</si>
  <si>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</si>
  <si>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</si>
  <si>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</si>
  <si>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</si>
  <si>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</si>
  <si>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</si>
  <si>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</si>
  <si>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</si>
  <si>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</si>
  <si>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</si>
  <si>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</si>
  <si>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</si>
  <si>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</si>
  <si>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</si>
  <si>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</si>
  <si>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</si>
  <si>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</si>
  <si>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</si>
  <si>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</si>
  <si>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</si>
  <si>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</si>
  <si>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</si>
  <si>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</si>
  <si>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</si>
  <si>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</si>
  <si>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</si>
  <si>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</si>
  <si>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</si>
  <si>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</si>
  <si>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</si>
  <si>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</si>
  <si>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</si>
  <si>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</si>
  <si>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</si>
  <si>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</si>
  <si>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</si>
  <si>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</si>
  <si>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</si>
  <si>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</si>
  <si>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</si>
  <si>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</si>
  <si>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</si>
  <si>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</si>
  <si>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</si>
  <si>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</si>
  <si>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</si>
  <si>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</si>
  <si>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</si>
  <si>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</si>
  <si>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</si>
  <si>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</si>
  <si>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</si>
  <si>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</si>
  <si>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</si>
  <si>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</si>
  <si>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</si>
  <si>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</si>
  <si>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</si>
  <si>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</si>
  <si>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</si>
  <si>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</si>
  <si>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</si>
  <si>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</si>
  <si>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</si>
  <si>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</si>
  <si>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</si>
  <si>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</si>
  <si>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</si>
  <si>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</si>
  <si>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</si>
  <si>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</si>
  <si>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</si>
  <si>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</si>
  <si>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</si>
  <si>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</si>
  <si>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</si>
  <si>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</si>
  <si>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</si>
  <si>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</si>
  <si>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</si>
  <si>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</si>
  <si>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</si>
  <si>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</si>
  <si>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</si>
  <si>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</si>
  <si>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</si>
  <si>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</si>
  <si>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</si>
  <si>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</si>
  <si>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</si>
  <si>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</si>
  <si>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</si>
  <si>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</si>
  <si>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</si>
  <si>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</si>
  <si>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</si>
  <si>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</si>
  <si>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</si>
  <si>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</si>
  <si>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</si>
  <si>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</si>
  <si>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</si>
  <si>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</si>
  <si>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</si>
  <si>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</si>
  <si>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</si>
  <si>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</si>
  <si>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</si>
  <si>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</si>
  <si>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</si>
  <si>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</si>
  <si>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</si>
  <si>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</si>
  <si>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</si>
  <si>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</si>
  <si>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</si>
  <si>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</si>
  <si>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</si>
  <si>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</si>
  <si>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</si>
  <si>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</si>
  <si>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</si>
  <si>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</si>
  <si>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</si>
  <si>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</si>
  <si>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</si>
  <si>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</si>
  <si>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</si>
  <si>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</si>
  <si>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</si>
  <si>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</si>
  <si>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</si>
  <si>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</si>
  <si>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</si>
  <si>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</si>
  <si>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</si>
  <si>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</si>
  <si>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</si>
  <si>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</si>
  <si>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</si>
  <si>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</si>
  <si>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</si>
  <si>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</si>
  <si>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</si>
  <si>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</si>
  <si>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</si>
  <si>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</si>
  <si>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</si>
  <si>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</si>
  <si>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</si>
  <si>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</si>
  <si>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</si>
  <si>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</si>
  <si>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</si>
  <si>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</si>
  <si>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</si>
  <si>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</si>
  <si>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</si>
  <si>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</si>
  <si>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</si>
  <si>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</si>
  <si>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</si>
  <si>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</si>
  <si>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</si>
  <si>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</si>
  <si>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</si>
  <si>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</si>
  <si>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</si>
  <si>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</si>
  <si>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</si>
  <si>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</si>
  <si>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</si>
  <si>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</si>
  <si>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</si>
  <si>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</si>
  <si>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</si>
  <si>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</si>
  <si>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</si>
  <si>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</si>
  <si>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</si>
  <si>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</si>
  <si>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</si>
  <si>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</si>
  <si>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</si>
  <si>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</si>
  <si>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</si>
  <si>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</si>
  <si>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</si>
  <si>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</si>
  <si>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</si>
  <si>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</si>
  <si>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</si>
  <si>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</si>
  <si>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</si>
  <si>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</si>
  <si>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</si>
  <si>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</si>
  <si>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</si>
  <si>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</si>
  <si>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</si>
  <si>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</si>
  <si>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</si>
  <si>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</si>
  <si>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</si>
  <si>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</si>
  <si>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</si>
  <si>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</si>
  <si>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</si>
  <si>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</si>
  <si>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</si>
  <si>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</si>
  <si>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</si>
  <si>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</si>
  <si>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</si>
  <si>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</si>
  <si>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</si>
  <si>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</si>
  <si>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</si>
  <si>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</si>
  <si>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</si>
  <si>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</si>
  <si>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</si>
  <si>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</si>
  <si>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</si>
  <si>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</si>
  <si>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</si>
  <si>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</si>
  <si>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</si>
  <si>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</si>
  <si>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</si>
  <si>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</si>
  <si>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</si>
  <si>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</si>
  <si>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</si>
  <si>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</si>
  <si>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</si>
  <si>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</si>
  <si>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</si>
  <si>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</si>
  <si>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</si>
  <si>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</si>
  <si>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</si>
  <si>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</si>
  <si>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</si>
  <si>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</si>
  <si>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</si>
  <si>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</si>
  <si>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</si>
  <si>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</si>
  <si>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</si>
  <si>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</si>
  <si>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</si>
  <si>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</si>
  <si>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</si>
  <si>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</si>
  <si>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</si>
  <si>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</si>
  <si>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</si>
  <si>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</si>
  <si>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</si>
  <si>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</si>
  <si>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</si>
  <si>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</si>
  <si>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</si>
  <si>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</si>
  <si>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</si>
  <si>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</si>
  <si>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</si>
  <si>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</si>
  <si>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</si>
  <si>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</si>
  <si>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</si>
  <si>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</si>
  <si>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</si>
  <si>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</si>
  <si>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</si>
  <si>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</si>
  <si>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</si>
  <si>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</si>
  <si>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</si>
  <si>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</si>
  <si>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</si>
  <si>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</si>
  <si>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</si>
  <si>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</si>
  <si>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</si>
  <si>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</si>
  <si>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</si>
  <si>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</si>
  <si>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</si>
  <si>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</si>
  <si>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</si>
  <si>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</si>
  <si>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</si>
  <si>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</si>
  <si>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</si>
  <si>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</si>
  <si>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</si>
  <si>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</si>
  <si>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</si>
  <si>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</si>
  <si>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</si>
  <si>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</si>
  <si>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</si>
  <si>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</si>
  <si>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</si>
  <si>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</si>
  <si>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</si>
  <si>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</si>
  <si>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</si>
  <si>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</si>
  <si>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</si>
  <si>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</si>
  <si>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</si>
  <si>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</si>
  <si>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</si>
  <si>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</si>
  <si>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</si>
  <si>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</si>
  <si>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</si>
  <si>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</si>
  <si>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</si>
  <si>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</si>
  <si>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</si>
  <si>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</si>
  <si>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</si>
  <si>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</si>
  <si>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</si>
  <si>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</si>
  <si>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</si>
  <si>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</si>
  <si>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</si>
  <si>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</si>
  <si>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</si>
  <si>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</si>
  <si>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</si>
  <si>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</si>
  <si>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</si>
  <si>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</si>
  <si>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</si>
  <si>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</si>
  <si>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</si>
  <si>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</si>
  <si>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</si>
  <si>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</si>
  <si>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</si>
  <si>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</si>
  <si>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</si>
  <si>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</si>
  <si>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</si>
  <si>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</si>
  <si>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</si>
  <si>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</si>
  <si>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</si>
  <si>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</si>
  <si>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</si>
  <si>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</si>
  <si>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</si>
  <si>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</si>
  <si>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</si>
  <si>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</si>
  <si>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</si>
  <si>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</si>
  <si>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</si>
  <si>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</si>
  <si>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</si>
  <si>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</si>
  <si>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</si>
  <si>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</si>
  <si>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</si>
  <si>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</si>
  <si>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</si>
  <si>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</si>
  <si>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</si>
  <si>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</si>
  <si>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</si>
  <si>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</si>
  <si>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</si>
  <si>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</si>
  <si>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</si>
  <si>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</si>
  <si>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</si>
  <si>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</si>
  <si>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</si>
  <si>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</si>
  <si>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</si>
  <si>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</si>
  <si>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</si>
  <si>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</si>
  <si>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</si>
  <si>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</si>
  <si>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</si>
  <si>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</si>
  <si>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</si>
  <si>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</si>
  <si>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</si>
  <si>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</si>
  <si>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</si>
  <si>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</si>
  <si>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</si>
  <si>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</si>
  <si>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</si>
  <si>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</si>
  <si>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</si>
  <si>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</si>
  <si>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</si>
  <si>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</si>
  <si>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</si>
  <si>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</si>
  <si>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</si>
  <si>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</si>
  <si>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</si>
  <si>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</si>
  <si>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</si>
  <si>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</si>
  <si>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</si>
  <si>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</si>
  <si>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</si>
  <si>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</si>
  <si>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</si>
  <si>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</si>
  <si>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</si>
  <si>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</si>
  <si>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</si>
  <si>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</si>
  <si>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</si>
  <si>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</si>
  <si>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</si>
  <si>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</si>
  <si>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</si>
  <si>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</si>
  <si>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</si>
  <si>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</si>
  <si>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</si>
  <si>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</si>
  <si>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</si>
  <si>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</si>
  <si>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</si>
  <si>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</si>
  <si>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</si>
  <si>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</si>
  <si>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</si>
  <si>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</si>
  <si>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</si>
  <si>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</si>
  <si>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</si>
  <si>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</si>
  <si>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</si>
  <si>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</si>
  <si>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</si>
  <si>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</si>
  <si>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</si>
  <si>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</si>
  <si>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</si>
  <si>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</si>
  <si>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</si>
  <si>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</si>
  <si>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</si>
  <si>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</si>
  <si>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</si>
  <si>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</si>
  <si>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</si>
  <si>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</si>
  <si>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</si>
  <si>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</si>
  <si>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</si>
  <si>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</si>
  <si>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</si>
  <si>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</si>
  <si>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</si>
  <si>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</si>
  <si>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</si>
  <si>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</si>
  <si>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</si>
  <si>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</si>
  <si>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</si>
  <si>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</si>
  <si>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</si>
  <si>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</si>
  <si>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</si>
  <si>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</si>
  <si>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</si>
  <si>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</si>
  <si>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</si>
  <si>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</si>
  <si>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</si>
  <si>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</si>
  <si>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</si>
  <si>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</si>
  <si>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</si>
  <si>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</si>
  <si>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</si>
  <si>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</si>
  <si>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</si>
  <si>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</si>
  <si>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</si>
  <si>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</si>
  <si>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</si>
  <si>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</si>
  <si>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</si>
  <si>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</si>
  <si>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</si>
  <si>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</si>
  <si>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</si>
  <si>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</si>
  <si>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</si>
  <si>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</si>
  <si>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</si>
  <si>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</si>
  <si>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</si>
  <si>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</si>
  <si>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</si>
  <si>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</si>
  <si>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</si>
  <si>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</si>
  <si>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</si>
  <si>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</si>
  <si>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</si>
  <si>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</si>
  <si>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</si>
  <si>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</si>
  <si>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</si>
  <si>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</si>
  <si>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</si>
  <si>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</si>
  <si>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</si>
  <si>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</si>
  <si>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</si>
  <si>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</si>
  <si>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</si>
  <si>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</si>
  <si>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</si>
  <si>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</si>
  <si>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</si>
  <si>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</si>
  <si>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</si>
  <si>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</si>
  <si>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</si>
  <si>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</si>
  <si>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</si>
  <si>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</si>
  <si>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</si>
  <si>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</si>
  <si>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</si>
  <si>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</si>
  <si>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</si>
  <si>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</si>
  <si>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</si>
  <si>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</si>
  <si>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</si>
  <si>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</si>
  <si>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</si>
  <si>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</si>
  <si>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</si>
  <si>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</si>
  <si>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</si>
  <si>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</si>
  <si>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</si>
  <si>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</si>
  <si>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</si>
  <si>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</si>
  <si>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</si>
  <si>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</si>
  <si>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</si>
  <si>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</si>
  <si>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</si>
  <si>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</si>
  <si>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</si>
  <si>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</si>
  <si>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</si>
  <si>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</si>
  <si>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</si>
  <si>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</si>
  <si>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</si>
  <si>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</si>
  <si>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</si>
  <si>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</si>
  <si>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</si>
  <si>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</si>
  <si>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</si>
  <si>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</si>
  <si>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</si>
  <si>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</si>
  <si>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</si>
  <si>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</si>
  <si>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</si>
  <si>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</si>
  <si>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</si>
  <si>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</si>
  <si>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</si>
  <si>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</si>
  <si>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</si>
  <si>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</si>
  <si>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</si>
  <si>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</si>
  <si>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</si>
  <si>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</si>
  <si>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</si>
  <si>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</si>
  <si>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</si>
  <si>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</si>
  <si>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</si>
  <si>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</si>
  <si>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</si>
  <si>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</si>
  <si>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</si>
  <si>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</si>
  <si>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</si>
  <si>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</si>
  <si>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</si>
  <si>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</si>
  <si>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</si>
  <si>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</si>
  <si>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</si>
  <si>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</si>
  <si>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</si>
  <si>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</si>
  <si>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</si>
  <si>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</si>
  <si>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</si>
  <si>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</si>
  <si>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</si>
  <si>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</si>
  <si>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</si>
  <si>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</si>
  <si>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</si>
  <si>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</si>
  <si>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</si>
  <si>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</si>
  <si>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</si>
  <si>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</si>
  <si>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</si>
  <si>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</si>
  <si>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</si>
  <si>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</si>
  <si>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</si>
  <si>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</si>
  <si>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</si>
  <si>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</si>
  <si>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</si>
  <si>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</si>
  <si>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</si>
  <si>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</si>
  <si>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</si>
  <si>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</si>
  <si>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</si>
  <si>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</si>
  <si>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</si>
  <si>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</si>
  <si>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</si>
  <si>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</si>
  <si>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</si>
  <si>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</si>
  <si>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</si>
  <si>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</si>
  <si>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</si>
  <si>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</si>
  <si>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</si>
  <si>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</si>
  <si>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</si>
  <si>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</si>
  <si>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</si>
  <si>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</si>
  <si>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</si>
  <si>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</si>
  <si>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</si>
  <si>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</si>
  <si>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</si>
  <si>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</si>
  <si>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</si>
  <si>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</si>
  <si>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</si>
  <si>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</si>
  <si>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</si>
  <si>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</si>
  <si>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</si>
  <si>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</si>
  <si>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</si>
  <si>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</si>
  <si>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</si>
  <si>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</si>
  <si>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</si>
  <si>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</si>
  <si>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</si>
  <si>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</si>
  <si>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</si>
  <si>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</si>
  <si>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</si>
  <si>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</si>
  <si>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</si>
  <si>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</si>
  <si>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</si>
  <si>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</si>
  <si>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</si>
  <si>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</si>
  <si>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</si>
  <si>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</si>
  <si>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</si>
  <si>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</si>
  <si>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</si>
  <si>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</si>
  <si>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</si>
  <si>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</si>
  <si>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</si>
  <si>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</si>
  <si>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</si>
  <si>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</si>
  <si>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</si>
  <si>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</si>
  <si>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</si>
  <si>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</si>
  <si>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</si>
  <si>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</si>
  <si>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</si>
  <si>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</si>
  <si>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</si>
  <si>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</si>
  <si>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</si>
  <si>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</si>
  <si>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</si>
  <si>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</si>
  <si>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</si>
  <si>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</si>
  <si>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</si>
  <si>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</si>
  <si>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</si>
  <si>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</si>
  <si>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</si>
  <si>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</si>
  <si>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</si>
  <si>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</si>
  <si>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</si>
  <si>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</si>
  <si>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</si>
  <si>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</si>
  <si>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</si>
  <si>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</si>
  <si>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</si>
  <si>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</si>
  <si>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</si>
  <si>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</si>
  <si>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</si>
  <si>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</si>
  <si>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</si>
  <si>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</si>
  <si>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</si>
  <si>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</si>
  <si>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</si>
  <si>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</si>
  <si>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</si>
  <si>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</si>
  <si>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</si>
  <si>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</si>
  <si>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</si>
  <si>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</si>
  <si>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</si>
  <si>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</si>
  <si>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</si>
  <si>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</si>
  <si>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</si>
  <si>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</si>
  <si>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</si>
  <si>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</si>
  <si>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</si>
  <si>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</si>
  <si>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</si>
  <si>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</si>
  <si>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</si>
  <si>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</si>
  <si>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</si>
  <si>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</si>
  <si>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</si>
  <si>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</si>
  <si>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</si>
  <si>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</si>
  <si>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</si>
  <si>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</si>
  <si>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</si>
  <si>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</si>
  <si>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</si>
  <si>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</si>
  <si>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</si>
  <si>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</si>
  <si>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</si>
  <si>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</si>
  <si>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</si>
  <si>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</si>
  <si>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</si>
  <si>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</si>
  <si>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</si>
  <si>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</si>
  <si>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</si>
  <si>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</si>
  <si>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</si>
  <si>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</si>
  <si>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</si>
  <si>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</si>
  <si>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</si>
  <si>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</si>
  <si>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</si>
  <si>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</si>
  <si>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</si>
  <si>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</si>
  <si>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</si>
  <si>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</si>
  <si>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</si>
  <si>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</si>
  <si>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</si>
  <si>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</si>
  <si>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</si>
  <si>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</si>
  <si>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</si>
  <si>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</si>
  <si>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</si>
  <si>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</si>
  <si>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</si>
  <si>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</si>
  <si>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</si>
  <si>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</si>
  <si>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</si>
  <si>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</si>
  <si>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</si>
  <si>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</si>
  <si>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</si>
  <si>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</si>
  <si>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</si>
  <si>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</si>
  <si>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</si>
  <si>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</si>
  <si>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</si>
  <si>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</si>
  <si>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</si>
  <si>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</si>
  <si>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</si>
  <si>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</si>
  <si>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</si>
  <si>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</si>
  <si>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</si>
  <si>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</si>
  <si>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</si>
  <si>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</si>
  <si>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</si>
  <si>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</si>
  <si>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</si>
  <si>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</si>
  <si>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</si>
  <si>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</si>
  <si>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</si>
  <si>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</si>
  <si>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</si>
  <si>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</si>
  <si>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</si>
  <si>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</si>
  <si>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</si>
  <si>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</si>
  <si>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</si>
  <si>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</si>
  <si>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</si>
  <si>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</si>
  <si>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</si>
  <si>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</si>
  <si>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</si>
  <si>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</si>
  <si>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</si>
  <si>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</si>
  <si>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</si>
  <si>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</si>
  <si>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</si>
  <si>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</si>
  <si>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</si>
  <si>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</si>
  <si>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</si>
  <si>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</si>
  <si>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</si>
  <si>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</si>
  <si>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</si>
  <si>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</si>
  <si>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</si>
  <si>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</si>
  <si>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</si>
  <si>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</si>
  <si>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</si>
  <si>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</si>
  <si>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</si>
  <si>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</si>
  <si>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</si>
  <si>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</si>
  <si>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</si>
  <si>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</si>
  <si>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</si>
  <si>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</si>
  <si>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</si>
  <si>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</si>
  <si>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</si>
  <si>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</si>
  <si>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</si>
  <si>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</si>
  <si>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</si>
  <si>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</si>
  <si>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</si>
  <si>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</si>
  <si>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</si>
  <si>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</si>
  <si>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</si>
  <si>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</si>
  <si>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</si>
  <si>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</si>
  <si>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</si>
  <si>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</si>
  <si>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</si>
  <si>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</si>
  <si>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</si>
  <si>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</si>
  <si>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</si>
  <si>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</si>
  <si>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</si>
  <si>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</si>
  <si>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</si>
  <si>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</si>
  <si>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</si>
  <si>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</si>
  <si>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</si>
  <si>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</si>
  <si>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</si>
  <si>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</si>
  <si>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</si>
  <si>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</si>
  <si>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</si>
  <si>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</si>
  <si>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</si>
  <si>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</si>
  <si>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</si>
  <si>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</si>
  <si>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</si>
  <si>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</si>
  <si>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</si>
  <si>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</si>
  <si>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</si>
  <si>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</si>
  <si>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</si>
  <si>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</si>
  <si>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</si>
  <si>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</si>
  <si>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</si>
  <si>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</si>
  <si>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</si>
  <si>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</si>
  <si>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</si>
  <si>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</si>
  <si>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</si>
  <si>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</si>
  <si>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</si>
  <si>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</si>
  <si>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</si>
  <si>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</si>
  <si>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</si>
  <si>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</si>
  <si>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</si>
  <si>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</si>
  <si>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</si>
  <si>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</si>
  <si>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</si>
  <si>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</si>
  <si>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</si>
  <si>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</si>
  <si>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</si>
  <si>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</si>
  <si>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</si>
  <si>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</si>
  <si>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</si>
  <si>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</si>
  <si>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</si>
  <si>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</si>
  <si>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</si>
  <si>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</si>
  <si>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</si>
  <si>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</si>
  <si>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</si>
  <si>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</si>
  <si>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</si>
  <si>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</si>
  <si>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</si>
  <si>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</si>
  <si>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</si>
  <si>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</si>
  <si>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</si>
  <si>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</si>
  <si>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</si>
  <si>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</si>
  <si>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</si>
  <si>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</si>
  <si>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</si>
  <si>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</si>
  <si>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</si>
  <si>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</si>
  <si>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</si>
  <si>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</si>
  <si>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</si>
  <si>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</si>
  <si>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</si>
  <si>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</si>
  <si>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</si>
  <si>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</si>
  <si>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</si>
  <si>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</si>
  <si>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</si>
  <si>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</si>
  <si>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</si>
  <si>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</si>
  <si>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</si>
  <si>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</si>
  <si>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</si>
  <si>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</si>
  <si>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</si>
  <si>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</si>
  <si>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</si>
  <si>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</si>
  <si>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</si>
  <si>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</si>
  <si>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</si>
  <si>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</si>
  <si>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</si>
  <si>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</si>
  <si>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</si>
  <si>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</si>
  <si>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</si>
  <si>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</si>
  <si>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</si>
  <si>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</si>
  <si>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</si>
  <si>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</si>
  <si>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</si>
  <si>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</si>
  <si>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</si>
  <si>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</si>
  <si>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</si>
  <si>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</si>
  <si>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</si>
  <si>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</si>
  <si>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</si>
  <si>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</si>
  <si>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</si>
  <si>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</si>
  <si>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</si>
  <si>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</si>
  <si>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</si>
  <si>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</si>
  <si>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</si>
  <si>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</si>
  <si>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</si>
  <si>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</si>
  <si>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</si>
  <si>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</si>
  <si>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</si>
  <si>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</si>
  <si>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</si>
  <si>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</si>
  <si>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</si>
  <si>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</si>
  <si>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</si>
  <si>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</si>
  <si>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</si>
  <si>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</si>
  <si>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</si>
  <si>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</si>
  <si>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</si>
  <si>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</si>
  <si>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</si>
  <si>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</si>
  <si>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</si>
  <si>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</si>
  <si>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</si>
  <si>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</si>
  <si>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</si>
  <si>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</si>
  <si>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</si>
  <si>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</si>
  <si>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</si>
  <si>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</si>
  <si>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</si>
  <si>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</si>
  <si>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</si>
  <si>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</si>
  <si>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</si>
  <si>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</si>
  <si>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</si>
  <si>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</si>
  <si>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</si>
  <si>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</si>
  <si>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</si>
  <si>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</si>
  <si>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</si>
  <si>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</si>
  <si>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</si>
  <si>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</si>
  <si>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</si>
  <si>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</si>
  <si>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</si>
  <si>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</si>
  <si>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</si>
  <si>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</si>
  <si>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</si>
  <si>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</si>
  <si>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</si>
  <si>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</si>
  <si>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</si>
  <si>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</si>
  <si>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</si>
  <si>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</si>
  <si>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</si>
  <si>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</si>
  <si>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</si>
  <si>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</si>
  <si>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</si>
  <si>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</si>
  <si>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</si>
  <si>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</si>
  <si>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</si>
  <si>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</si>
  <si>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</si>
  <si>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</si>
  <si>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</si>
  <si>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</si>
  <si>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</si>
  <si>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</si>
  <si>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</si>
  <si>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</si>
  <si>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</si>
  <si>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</si>
  <si>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</si>
  <si>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</si>
  <si>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</si>
  <si>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</si>
  <si>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</si>
  <si>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</si>
  <si>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</si>
  <si>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</si>
  <si>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</si>
  <si>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</si>
  <si>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</si>
  <si>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</si>
  <si>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</si>
  <si>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</si>
  <si>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</si>
  <si>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</si>
  <si>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</si>
  <si>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</si>
  <si>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</si>
  <si>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</si>
  <si>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</si>
  <si>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</si>
  <si>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</si>
  <si>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</si>
  <si>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</si>
  <si>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</si>
  <si>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</si>
  <si>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</si>
  <si>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</si>
  <si>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</si>
  <si>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</si>
  <si>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</si>
  <si>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</si>
  <si>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</si>
  <si>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</si>
  <si>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</si>
  <si>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</si>
  <si>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</si>
  <si>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</si>
  <si>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</si>
  <si>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</si>
  <si>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</si>
  <si>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</si>
  <si>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</si>
  <si>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</si>
  <si>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</si>
  <si>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</si>
  <si>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</si>
  <si>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</si>
  <si>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</si>
  <si>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</si>
  <si>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</si>
  <si>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</si>
  <si>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</si>
  <si>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</si>
  <si>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</si>
  <si>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</si>
  <si>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</si>
  <si>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</si>
  <si>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</si>
  <si>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</si>
  <si>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</si>
  <si>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</si>
  <si>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</si>
  <si>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</si>
  <si>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</si>
  <si>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</si>
  <si>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</si>
  <si>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</si>
  <si>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</si>
  <si>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</si>
  <si>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</si>
  <si>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</si>
  <si>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</si>
  <si>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</si>
  <si>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</si>
  <si>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</si>
  <si>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</si>
  <si>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</si>
  <si>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</si>
  <si>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</si>
  <si>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</si>
  <si>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</si>
  <si>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</si>
  <si>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</si>
  <si>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</si>
  <si>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</si>
  <si>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</si>
  <si>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</si>
  <si>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</si>
  <si>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</si>
  <si>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</si>
  <si>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</si>
  <si>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</si>
  <si>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</si>
  <si>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</si>
  <si>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</si>
  <si>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</si>
  <si>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</si>
  <si>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</si>
  <si>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</si>
  <si>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</si>
  <si>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</si>
  <si>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</si>
  <si>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</si>
  <si>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</si>
  <si>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</si>
  <si>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</si>
  <si>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</si>
  <si>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</si>
  <si>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</si>
  <si>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</si>
  <si>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</si>
  <si>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</si>
  <si>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</si>
  <si>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</si>
  <si>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</si>
  <si>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</si>
  <si>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</si>
  <si>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</si>
  <si>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</si>
  <si>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</si>
  <si>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</si>
  <si>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</si>
  <si>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</si>
  <si>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</si>
  <si>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</si>
  <si>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</si>
  <si>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</si>
  <si>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</si>
  <si>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</si>
  <si>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</si>
  <si>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</si>
  <si>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</si>
  <si>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</si>
  <si>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</si>
  <si>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</si>
  <si>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</si>
  <si>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</si>
  <si>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</si>
  <si>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</si>
  <si>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</si>
  <si>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</si>
  <si>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</si>
  <si>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</si>
  <si>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</si>
  <si>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</si>
  <si>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</si>
  <si>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</si>
  <si>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</si>
  <si>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</si>
  <si>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</si>
  <si>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</si>
  <si>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</si>
  <si>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</si>
  <si>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</si>
  <si>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</si>
  <si>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</si>
  <si>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</si>
  <si>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</si>
  <si>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</si>
  <si>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</si>
  <si>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</si>
  <si>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</si>
  <si>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</si>
  <si>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</si>
  <si>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</si>
  <si>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</si>
  <si>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</si>
  <si>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</si>
  <si>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</si>
  <si>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</si>
  <si>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</si>
  <si>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</si>
  <si>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</si>
  <si>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</si>
  <si>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</si>
  <si>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</si>
  <si>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</si>
  <si>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</si>
  <si>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</si>
  <si>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</si>
  <si>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</si>
  <si>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</si>
  <si>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</si>
  <si>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</si>
  <si>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</si>
  <si>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</si>
  <si>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</si>
  <si>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</si>
  <si>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</si>
  <si>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</si>
  <si>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</si>
  <si>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</si>
  <si>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</si>
  <si>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</si>
  <si>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</si>
  <si>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</si>
  <si>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</si>
  <si>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</si>
  <si>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</si>
  <si>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</si>
  <si>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</si>
  <si>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</si>
  <si>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</si>
  <si>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</si>
  <si>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</si>
  <si>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</si>
  <si>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</si>
  <si>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</si>
  <si>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</si>
  <si>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</si>
  <si>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</si>
  <si>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</si>
  <si>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</si>
  <si>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</si>
  <si>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</si>
  <si>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</si>
  <si>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</si>
  <si>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</si>
  <si>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</si>
  <si>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</si>
  <si>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</si>
  <si>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</si>
  <si>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</si>
  <si>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</si>
  <si>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</si>
  <si>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</si>
  <si>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</si>
  <si>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</si>
  <si>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</si>
  <si>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</si>
  <si>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</si>
  <si>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</si>
  <si>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</si>
  <si>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</si>
  <si>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</si>
  <si>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</si>
  <si>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</si>
  <si>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</si>
  <si>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</si>
  <si>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</si>
  <si>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</si>
  <si>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</si>
  <si>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</si>
  <si>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</si>
  <si>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</si>
  <si>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</si>
  <si>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</si>
  <si>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</si>
  <si>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</si>
  <si>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</si>
  <si>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</si>
  <si>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</si>
  <si>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</si>
  <si>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</si>
  <si>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</si>
  <si>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</si>
  <si>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</si>
  <si>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</si>
  <si>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</si>
  <si>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</si>
  <si>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</si>
  <si>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</si>
  <si>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</si>
  <si>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</si>
  <si>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</si>
  <si>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</si>
  <si>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</si>
  <si>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</si>
  <si>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</si>
  <si>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</si>
  <si>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</si>
  <si>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</si>
  <si>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</si>
  <si>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</si>
  <si>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</si>
  <si>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</si>
  <si>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</si>
  <si>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</si>
  <si>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</si>
  <si>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</si>
  <si>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</si>
  <si>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</si>
  <si>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</si>
  <si>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</si>
  <si>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</si>
  <si>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</si>
  <si>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</si>
  <si>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</si>
  <si>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</si>
  <si>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</si>
  <si>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</si>
  <si>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</si>
  <si>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</si>
  <si>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</si>
  <si>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</si>
  <si>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</si>
  <si>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</si>
  <si>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</si>
  <si>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</si>
  <si>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</si>
  <si>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</si>
  <si>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</si>
  <si>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</si>
  <si>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</si>
  <si>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</si>
  <si>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</si>
  <si>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</si>
  <si>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</si>
  <si>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</si>
  <si>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</si>
  <si>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</si>
  <si>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</si>
  <si>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</si>
  <si>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</si>
  <si>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</si>
  <si>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</si>
  <si>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</si>
  <si>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</si>
  <si>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</si>
  <si>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</si>
  <si>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</si>
  <si>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</si>
  <si>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</si>
  <si>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</si>
  <si>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</si>
  <si>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</si>
  <si>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</si>
  <si>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</si>
  <si>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</si>
  <si>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</si>
  <si>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</si>
  <si>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</si>
  <si>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</si>
  <si>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</si>
  <si>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</si>
  <si>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</si>
  <si>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</si>
  <si>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</si>
  <si>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</si>
  <si>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</si>
  <si>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</si>
  <si>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</si>
  <si>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</si>
  <si>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</si>
  <si>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</si>
  <si>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</si>
  <si>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</si>
  <si>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</si>
  <si>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</si>
  <si>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</si>
  <si>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</si>
  <si>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</si>
  <si>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</si>
  <si>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</si>
  <si>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</si>
  <si>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</si>
  <si>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</si>
  <si>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</si>
  <si>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</si>
  <si>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</si>
  <si>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</si>
  <si>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</si>
  <si>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</si>
  <si>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</si>
  <si>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</si>
  <si>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</si>
  <si>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</si>
  <si>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</si>
  <si>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</si>
  <si>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</si>
  <si>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</si>
  <si>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</si>
  <si>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</si>
  <si>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</si>
  <si>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</si>
  <si>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</si>
  <si>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</si>
  <si>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</si>
  <si>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</si>
  <si>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</si>
  <si>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</si>
  <si>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</si>
  <si>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</si>
  <si>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</si>
  <si>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</si>
  <si>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</si>
  <si>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</si>
  <si>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</si>
  <si>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</si>
  <si>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</si>
  <si>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</si>
  <si>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</si>
  <si>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</si>
  <si>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</si>
  <si>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</si>
  <si>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</si>
  <si>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</si>
  <si>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</si>
  <si>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</si>
  <si>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</si>
  <si>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</si>
  <si>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</si>
  <si>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</si>
  <si>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</si>
  <si>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</si>
  <si>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</si>
  <si>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</si>
  <si>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</si>
  <si>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</si>
  <si>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</si>
  <si>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</si>
  <si>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</si>
  <si>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</si>
  <si>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</si>
  <si>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</si>
  <si>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</si>
  <si>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</si>
  <si>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</si>
  <si>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</si>
  <si>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</si>
  <si>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</si>
  <si>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</si>
  <si>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</si>
  <si>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</si>
  <si>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</si>
  <si>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</si>
  <si>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</si>
  <si>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</si>
  <si>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</si>
  <si>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</si>
  <si>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</si>
  <si>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</si>
  <si>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</si>
  <si>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</si>
  <si>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</si>
  <si>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</si>
  <si>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</si>
  <si>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</si>
  <si>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</si>
  <si>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</si>
  <si>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</si>
  <si>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</si>
  <si>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</si>
  <si>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</si>
  <si>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</si>
  <si>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</si>
  <si>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</si>
  <si>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</si>
  <si>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</si>
  <si>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</si>
  <si>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</si>
  <si>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</si>
  <si>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</si>
  <si>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</si>
  <si>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</si>
  <si>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</si>
  <si>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</si>
  <si>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</si>
  <si>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</si>
  <si>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</si>
  <si>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</si>
  <si>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</si>
  <si>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</si>
  <si>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</si>
  <si>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</si>
  <si>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</si>
  <si>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</si>
  <si>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</si>
  <si>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</si>
  <si>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</si>
  <si>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</si>
  <si>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</si>
  <si>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</si>
  <si>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</si>
  <si>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</si>
  <si>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</si>
  <si>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</si>
  <si>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</si>
  <si>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</si>
  <si>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</si>
  <si>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</si>
  <si>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</si>
  <si>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</si>
  <si>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</si>
  <si>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</si>
  <si>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</si>
  <si>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</si>
  <si>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</si>
  <si>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</si>
  <si>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</si>
  <si>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</si>
  <si>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</si>
  <si>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</si>
  <si>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</si>
  <si>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</si>
  <si>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</si>
  <si>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</si>
  <si>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</si>
  <si>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</si>
  <si>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</si>
  <si>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</si>
  <si>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</si>
  <si>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</si>
  <si>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</si>
  <si>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</si>
  <si>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</si>
  <si>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</si>
  <si>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</si>
  <si>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</si>
  <si>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</si>
  <si>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</si>
  <si>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</si>
  <si>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</si>
  <si>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</si>
  <si>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</si>
  <si>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</si>
  <si>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</si>
  <si>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</si>
  <si>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</si>
  <si>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</si>
  <si>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</si>
  <si>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</si>
  <si>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</si>
  <si>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</si>
  <si>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</si>
  <si>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</si>
  <si>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</si>
  <si>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</si>
  <si>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</si>
  <si>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</si>
  <si>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</si>
  <si>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</si>
  <si>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</si>
  <si>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</si>
  <si>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</si>
  <si>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</si>
  <si>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</si>
  <si>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</si>
  <si>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</si>
  <si>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</si>
  <si>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</si>
  <si>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</si>
  <si>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</si>
  <si>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</si>
  <si>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</si>
  <si>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</si>
  <si>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</si>
  <si>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</si>
  <si>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</si>
  <si>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</si>
  <si>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</si>
  <si>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</si>
  <si>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</si>
  <si>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</si>
  <si>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</si>
  <si>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</si>
  <si>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</si>
  <si>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</si>
  <si>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</si>
  <si>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</si>
  <si>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</si>
  <si>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</si>
  <si>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</si>
  <si>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</si>
  <si>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</si>
  <si>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</si>
  <si>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</si>
  <si>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</si>
  <si>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</si>
  <si>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</si>
  <si>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</si>
  <si>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</si>
  <si>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</si>
  <si>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</si>
  <si>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</si>
  <si>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</si>
  <si>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</si>
  <si>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</si>
  <si>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</si>
  <si>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</si>
  <si>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</si>
  <si>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</si>
  <si>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</si>
  <si>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</si>
  <si>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</si>
  <si>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</si>
  <si>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</si>
  <si>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</si>
  <si>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</si>
  <si>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</si>
  <si>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</si>
  <si>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</si>
  <si>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</si>
  <si>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</si>
  <si>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</si>
  <si>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</si>
  <si>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</si>
  <si>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</si>
  <si>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</si>
  <si>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</si>
  <si>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</si>
  <si>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</si>
  <si>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</si>
  <si>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</si>
  <si>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</si>
  <si>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</si>
  <si>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</si>
  <si>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</si>
  <si>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</si>
  <si>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</si>
  <si>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</si>
  <si>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</si>
  <si>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</si>
  <si>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</si>
  <si>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</si>
  <si>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</si>
  <si>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</si>
  <si>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</si>
  <si>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</si>
  <si>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</si>
  <si>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</si>
  <si>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</si>
  <si>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</si>
  <si>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</si>
  <si>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</si>
  <si>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</si>
  <si>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</si>
  <si>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</si>
  <si>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</si>
  <si>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</si>
  <si>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</si>
  <si>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</si>
  <si>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</si>
  <si>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</si>
  <si>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</si>
  <si>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</si>
  <si>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</si>
  <si>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</si>
  <si>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</si>
  <si>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</si>
  <si>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</si>
  <si>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</si>
  <si>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</si>
  <si>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</si>
  <si>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</si>
  <si>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</si>
  <si>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</si>
  <si>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</si>
  <si>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</si>
  <si>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</si>
  <si>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</si>
  <si>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</si>
  <si>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</si>
  <si>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</si>
  <si>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</si>
  <si>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</si>
  <si>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</si>
  <si>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</si>
  <si>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</si>
  <si>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</si>
  <si>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</si>
  <si>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</si>
  <si>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</si>
  <si>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</si>
  <si>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</si>
  <si>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</si>
  <si>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</si>
  <si>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</si>
  <si>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</si>
  <si>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</si>
  <si>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</si>
  <si>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</si>
  <si>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</si>
  <si>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</si>
  <si>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</si>
  <si>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</si>
  <si>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</si>
  <si>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</si>
  <si>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</si>
  <si>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</si>
  <si>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</si>
  <si>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</si>
  <si>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</si>
  <si>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</si>
  <si>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</si>
  <si>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</si>
  <si>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</si>
  <si>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</si>
  <si>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</si>
  <si>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</si>
  <si>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</si>
  <si>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</si>
  <si>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</si>
  <si>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</si>
  <si>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</si>
  <si>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</si>
  <si>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</si>
  <si>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</si>
  <si>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</si>
  <si>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</si>
  <si>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</si>
  <si>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</si>
  <si>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</si>
  <si>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</si>
  <si>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</si>
  <si>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</si>
  <si>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</si>
  <si>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</si>
  <si>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</si>
  <si>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</si>
  <si>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</si>
  <si>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</si>
  <si>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</si>
  <si>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</si>
  <si>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</si>
  <si>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</si>
  <si>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</si>
  <si>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</si>
  <si>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</si>
  <si>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</si>
  <si>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</si>
  <si>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</si>
  <si>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</si>
  <si>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</si>
  <si>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</si>
  <si>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</si>
  <si>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</si>
  <si>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</si>
  <si>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</si>
  <si>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</si>
  <si>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</si>
  <si>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</si>
  <si>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</si>
  <si>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</si>
  <si>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</si>
  <si>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</si>
  <si>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</si>
  <si>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</si>
  <si>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</si>
  <si>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</si>
  <si>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</si>
  <si>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</si>
  <si>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</si>
  <si>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</si>
  <si>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</si>
  <si>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</si>
  <si>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</si>
  <si>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</si>
  <si>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</si>
  <si>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</si>
  <si>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</si>
  <si>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</si>
  <si>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</si>
  <si>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</si>
  <si>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</si>
  <si>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</si>
  <si>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</si>
  <si>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</si>
  <si>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</si>
  <si>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</si>
  <si>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</si>
  <si>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</si>
  <si>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</si>
  <si>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</si>
  <si>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</si>
  <si>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</si>
  <si>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</si>
  <si>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</si>
  <si>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</si>
  <si>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</si>
  <si>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</si>
  <si>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</si>
  <si>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</si>
  <si>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</si>
  <si>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</si>
  <si>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</si>
  <si>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</si>
  <si>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</si>
  <si>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</si>
  <si>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</si>
  <si>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</si>
  <si>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</si>
  <si>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</si>
  <si>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</si>
  <si>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</si>
  <si>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</si>
  <si>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</si>
  <si>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</si>
  <si>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</si>
  <si>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</si>
  <si>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</si>
  <si>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</si>
  <si>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</si>
  <si>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</si>
  <si>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</si>
  <si>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</si>
  <si>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</si>
  <si>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</si>
  <si>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</si>
  <si>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</si>
  <si>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</si>
  <si>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</si>
  <si>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</si>
  <si>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</si>
  <si>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</si>
  <si>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</si>
  <si>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</si>
  <si>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</si>
  <si>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</si>
  <si>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</si>
  <si>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</si>
  <si>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</si>
  <si>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</si>
  <si>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</si>
  <si>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</si>
  <si>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</si>
  <si>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</si>
  <si>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</si>
  <si>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</si>
  <si>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</si>
  <si>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</si>
  <si>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</si>
  <si>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</si>
  <si>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</si>
  <si>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</si>
  <si>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</si>
  <si>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</si>
  <si>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</si>
  <si>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</si>
  <si>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</si>
  <si>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</si>
  <si>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</si>
  <si>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</si>
  <si>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</si>
  <si>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</si>
  <si>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</si>
  <si>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</si>
  <si>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</si>
  <si>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</si>
  <si>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</si>
  <si>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</si>
  <si>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</si>
  <si>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</si>
  <si>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</si>
  <si>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</si>
  <si>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</si>
  <si>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</si>
  <si>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</si>
  <si>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</si>
  <si>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</si>
  <si>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</si>
  <si>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</si>
  <si>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</si>
  <si>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</si>
  <si>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</si>
  <si>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</si>
  <si>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</si>
  <si>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</si>
  <si>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</si>
  <si>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</si>
  <si>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</si>
  <si>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</si>
  <si>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</si>
  <si>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</si>
  <si>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</si>
  <si>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</si>
  <si>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</si>
  <si>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</si>
  <si>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</si>
  <si>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</si>
  <si>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</si>
  <si>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</si>
  <si>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</si>
  <si>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</si>
  <si>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</si>
  <si>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</si>
  <si>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</si>
  <si>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</si>
  <si>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</si>
  <si>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</si>
  <si>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</si>
  <si>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</si>
  <si>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</si>
  <si>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</si>
  <si>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</si>
  <si>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</si>
  <si>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</si>
  <si>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</si>
  <si>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</si>
  <si>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</si>
  <si>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</si>
  <si>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</si>
  <si>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</si>
  <si>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</si>
  <si>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</si>
  <si>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</si>
  <si>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</si>
  <si>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</si>
  <si>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</si>
  <si>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</si>
  <si>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</si>
  <si>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</si>
  <si>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</si>
  <si>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</si>
  <si>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</si>
  <si>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</si>
  <si>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</si>
  <si>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</si>
  <si>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</si>
  <si>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</si>
  <si>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</si>
  <si>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</si>
  <si>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</si>
  <si>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</si>
  <si>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</si>
  <si>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</si>
  <si>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</si>
  <si>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</si>
  <si>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</si>
  <si>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</si>
  <si>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</si>
  <si>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</si>
  <si>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</si>
  <si>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</si>
  <si>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</si>
  <si>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</si>
  <si>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</si>
  <si>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</si>
  <si>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</si>
  <si>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</si>
  <si>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</si>
  <si>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</si>
  <si>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</si>
  <si>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</si>
  <si>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</si>
  <si>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</si>
  <si>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</si>
  <si>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</si>
  <si>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</si>
  <si>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</si>
  <si>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</si>
  <si>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</si>
  <si>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</si>
  <si>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</si>
  <si>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</si>
  <si>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</si>
  <si>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</si>
  <si>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</si>
  <si>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</si>
  <si>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</si>
  <si>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</si>
  <si>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</si>
  <si>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</si>
  <si>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</si>
  <si>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</si>
  <si>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</si>
  <si>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</si>
  <si>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</si>
  <si>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</si>
  <si>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</si>
  <si>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</si>
  <si>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</si>
  <si>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</si>
  <si>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</si>
  <si>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</si>
  <si>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</si>
  <si>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</si>
  <si>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</si>
  <si>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</si>
  <si>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</si>
  <si>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</si>
  <si>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</si>
  <si>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</si>
  <si>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</si>
  <si>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</si>
  <si>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</si>
  <si>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</si>
  <si>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</si>
  <si>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</si>
  <si>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</si>
  <si>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</si>
  <si>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</si>
  <si>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</si>
  <si>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</si>
  <si>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</si>
  <si>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</si>
  <si>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</si>
  <si>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</si>
  <si>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</si>
  <si>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</si>
  <si>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</si>
  <si>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</si>
  <si>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</si>
  <si>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</si>
  <si>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</si>
  <si>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</si>
  <si>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</si>
  <si>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</si>
  <si>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</si>
  <si>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</si>
  <si>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</si>
  <si>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</si>
  <si>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</si>
  <si>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</si>
  <si>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</si>
  <si>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</si>
  <si>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</si>
  <si>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</si>
  <si>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</si>
  <si>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</si>
  <si>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</si>
  <si>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</si>
  <si>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</si>
  <si>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</si>
  <si>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</si>
  <si>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</si>
  <si>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</si>
  <si>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</si>
  <si>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</si>
  <si>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</si>
  <si>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</si>
  <si>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</si>
  <si>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</si>
  <si>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</si>
  <si>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</si>
  <si>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</si>
  <si>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</si>
  <si>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</si>
  <si>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</si>
  <si>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</si>
  <si>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</si>
  <si>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</si>
  <si>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</si>
  <si>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</si>
  <si>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</si>
  <si>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</si>
  <si>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</si>
  <si>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</si>
  <si>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</si>
  <si>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</si>
  <si>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</si>
  <si>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</si>
  <si>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</si>
  <si>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</si>
  <si>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</si>
  <si>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</si>
  <si>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</si>
  <si>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</si>
  <si>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</si>
  <si>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</si>
  <si>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</si>
  <si>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</si>
  <si>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</si>
  <si>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</si>
  <si>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</si>
  <si>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</si>
  <si>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</si>
  <si>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</si>
  <si>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</si>
  <si>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</si>
  <si>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</si>
  <si>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</si>
  <si>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</si>
  <si>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</si>
  <si>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</si>
  <si>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</si>
  <si>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</si>
  <si>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</si>
  <si>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</si>
  <si>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</si>
  <si>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</si>
  <si>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</si>
  <si>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</si>
  <si>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</si>
  <si>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</si>
  <si>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</si>
  <si>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</si>
  <si>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</si>
  <si>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</si>
  <si>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</si>
  <si>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</si>
  <si>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</si>
  <si>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</si>
  <si>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</si>
  <si>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</si>
  <si>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</si>
  <si>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</si>
  <si>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</si>
  <si>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</si>
  <si>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</si>
  <si>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</si>
  <si>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</si>
  <si>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</si>
  <si>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</si>
  <si>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</si>
  <si>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</si>
  <si>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</si>
  <si>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</si>
  <si>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</si>
  <si>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</si>
  <si>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</si>
  <si>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</si>
  <si>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</si>
  <si>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</si>
  <si>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</si>
  <si>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</si>
  <si>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</si>
  <si>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</si>
  <si>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</si>
  <si>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</si>
  <si>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</si>
  <si>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</si>
  <si>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</si>
  <si>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</si>
  <si>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</si>
  <si>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</si>
  <si>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</si>
  <si>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</si>
  <si>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</si>
  <si>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</si>
  <si>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</si>
  <si>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</si>
  <si>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</si>
  <si>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</si>
  <si>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</si>
  <si>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</si>
  <si>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</si>
  <si>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</si>
  <si>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</si>
  <si>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</si>
  <si>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</si>
  <si>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</si>
  <si>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</si>
  <si>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</si>
  <si>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</si>
  <si>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</si>
  <si>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</si>
  <si>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</si>
  <si>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</si>
  <si>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</si>
  <si>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</si>
  <si>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</si>
  <si>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</si>
  <si>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</si>
  <si>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</si>
  <si>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</si>
  <si>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</si>
  <si>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</si>
  <si>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</si>
  <si>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</si>
  <si>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</si>
  <si>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</si>
  <si>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</si>
  <si>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</si>
  <si>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</si>
  <si>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</si>
  <si>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</si>
  <si>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</si>
  <si>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</si>
  <si>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</si>
  <si>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</si>
  <si>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</si>
  <si>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</si>
  <si>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</si>
  <si>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</si>
  <si>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</si>
  <si>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</si>
  <si>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</si>
  <si>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</si>
  <si>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</si>
  <si>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</si>
  <si>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</si>
  <si>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</si>
  <si>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</si>
  <si>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</si>
  <si>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</si>
  <si>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</si>
  <si>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</si>
  <si>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</si>
  <si>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</si>
  <si>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</si>
  <si>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</si>
  <si>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</si>
  <si>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</si>
  <si>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</si>
  <si>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</si>
  <si>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</si>
  <si>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</si>
  <si>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</si>
  <si>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</si>
  <si>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</si>
  <si>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</si>
  <si>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</si>
  <si>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</si>
  <si>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</si>
  <si>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</si>
  <si>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</si>
  <si>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</si>
  <si>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</si>
  <si>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</si>
  <si>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</si>
  <si>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</si>
  <si>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</si>
  <si>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</si>
  <si>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</si>
  <si>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</si>
  <si>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</si>
  <si>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</si>
  <si>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</si>
  <si>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</si>
  <si>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</si>
  <si>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</si>
  <si>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</si>
  <si>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</si>
  <si>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</si>
  <si>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</si>
  <si>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</si>
  <si>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</si>
  <si>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</si>
  <si>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</si>
  <si>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</si>
  <si>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</si>
  <si>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</si>
  <si>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</si>
  <si>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</si>
  <si>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</si>
  <si>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</si>
  <si>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</si>
  <si>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</si>
  <si>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</si>
  <si>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</si>
  <si>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</si>
  <si>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</si>
  <si>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</si>
  <si>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</si>
  <si>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</si>
  <si>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</si>
  <si>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</si>
  <si>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</si>
  <si>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</si>
  <si>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</si>
  <si>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</si>
  <si>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</si>
  <si>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</si>
  <si>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</si>
  <si>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</si>
  <si>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</si>
  <si>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</si>
  <si>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</si>
  <si>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</si>
  <si>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</si>
  <si>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</si>
  <si>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</si>
  <si>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</si>
  <si>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</si>
  <si>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</si>
  <si>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</si>
  <si>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</si>
  <si>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</si>
  <si>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</si>
  <si>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</si>
  <si>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</si>
  <si>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</si>
  <si>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</si>
  <si>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</si>
  <si>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</si>
  <si>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</si>
  <si>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</si>
  <si>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</si>
  <si>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</si>
  <si>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</si>
  <si>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</si>
  <si>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</si>
  <si>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</si>
  <si>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</si>
  <si>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</si>
  <si>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</si>
  <si>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</si>
  <si>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</si>
  <si>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</si>
  <si>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</si>
  <si>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</si>
  <si>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</si>
  <si>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</si>
  <si>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</si>
  <si>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</si>
  <si>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</si>
  <si>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</si>
  <si>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</si>
  <si>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</si>
  <si>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</si>
  <si>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</si>
  <si>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</si>
  <si>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</si>
  <si>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</si>
  <si>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</si>
  <si>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</si>
  <si>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</si>
  <si>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</si>
  <si>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</si>
  <si>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</si>
  <si>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</si>
  <si>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</si>
  <si>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</si>
  <si>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</si>
  <si>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</si>
  <si>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</si>
  <si>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</si>
  <si>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</si>
  <si>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</si>
  <si>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</si>
  <si>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</si>
  <si>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</si>
  <si>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</si>
  <si>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</si>
  <si>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</si>
  <si>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</si>
  <si>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</si>
  <si>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</si>
  <si>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</si>
  <si>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</si>
  <si>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</si>
  <si>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</si>
  <si>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</si>
  <si>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</si>
  <si>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</si>
  <si>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</si>
  <si>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</si>
  <si>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</si>
  <si>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</si>
  <si>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</si>
  <si>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</si>
  <si>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</si>
  <si>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</si>
  <si>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</si>
  <si>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</si>
  <si>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</si>
  <si>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</si>
  <si>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</si>
  <si>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</si>
  <si>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</si>
  <si>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</si>
  <si>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</si>
  <si>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</si>
  <si>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</si>
  <si>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</si>
  <si>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</si>
  <si>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</si>
  <si>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</si>
  <si>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</si>
  <si>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</si>
  <si>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</si>
  <si>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</si>
  <si>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</si>
  <si>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</si>
  <si>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</si>
  <si>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</si>
  <si>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</si>
  <si>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</si>
  <si>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</si>
  <si>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</si>
  <si>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</si>
  <si>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</si>
  <si>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</si>
  <si>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</si>
  <si>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</si>
  <si>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</si>
  <si>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</si>
  <si>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</si>
  <si>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</si>
  <si>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</si>
  <si>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</si>
  <si>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</si>
  <si>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</si>
  <si>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</si>
  <si>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</si>
  <si>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</si>
  <si>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</si>
  <si>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</si>
  <si>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</si>
  <si>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</si>
  <si>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</si>
  <si>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</si>
  <si>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</si>
  <si>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</si>
  <si>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</si>
  <si>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</si>
  <si>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</si>
  <si>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</si>
  <si>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</si>
  <si>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</si>
  <si>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</si>
  <si>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</si>
  <si>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</si>
  <si>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</si>
  <si>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</si>
  <si>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</si>
  <si>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</si>
  <si>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</si>
  <si>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</si>
  <si>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</si>
  <si>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</si>
  <si>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</si>
  <si>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</si>
  <si>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</si>
  <si>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</si>
  <si>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</si>
  <si>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</si>
  <si>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</si>
  <si>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</si>
  <si>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</si>
  <si>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</si>
  <si>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</si>
  <si>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</si>
  <si>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</si>
  <si>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</si>
  <si>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</si>
  <si>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</si>
  <si>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</si>
  <si>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</si>
  <si>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</si>
  <si>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</si>
  <si>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</si>
  <si>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</si>
  <si>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</si>
  <si>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</si>
  <si>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</si>
  <si>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</si>
  <si>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</si>
  <si>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</si>
  <si>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</si>
  <si>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</si>
  <si>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</si>
  <si>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</si>
  <si>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</si>
  <si>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</si>
  <si>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</si>
  <si>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</si>
  <si>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</si>
  <si>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</si>
  <si>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</si>
  <si>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</si>
  <si>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</si>
  <si>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</si>
  <si>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</si>
  <si>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</si>
  <si>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</si>
  <si>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</si>
  <si>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</si>
  <si>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</si>
  <si>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</si>
  <si>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</si>
  <si>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</si>
  <si>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</si>
  <si>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</si>
  <si>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</si>
  <si>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</si>
  <si>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</si>
  <si>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</si>
  <si>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</si>
  <si>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</si>
  <si>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</si>
  <si>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</si>
  <si>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</si>
  <si>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</si>
  <si>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</si>
  <si>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</si>
  <si>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</si>
  <si>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</si>
  <si>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</si>
  <si>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</si>
  <si>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</si>
  <si>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</si>
  <si>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</si>
  <si>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</si>
  <si>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</si>
  <si>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</si>
  <si>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</si>
  <si>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</si>
  <si>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</si>
  <si>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</si>
  <si>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</si>
  <si>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</si>
  <si>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</si>
  <si>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</si>
  <si>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</si>
  <si>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</si>
  <si>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</si>
  <si>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</si>
  <si>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</si>
  <si>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</si>
  <si>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</si>
  <si>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</si>
  <si>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</si>
  <si>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</si>
  <si>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</si>
  <si>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</si>
  <si>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</si>
  <si>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</si>
  <si>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</si>
  <si>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</si>
  <si>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</si>
  <si>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</si>
  <si>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</si>
  <si>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</si>
  <si>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</si>
  <si>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</si>
  <si>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</si>
  <si>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</si>
  <si>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</si>
  <si>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</si>
  <si>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</si>
  <si>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</si>
  <si>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</si>
  <si>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</si>
  <si>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</si>
  <si>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</si>
  <si>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</si>
  <si>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</si>
  <si>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</si>
  <si>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</si>
  <si>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</si>
  <si>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</si>
  <si>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</si>
  <si>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</si>
  <si>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</si>
  <si>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</si>
  <si>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</si>
  <si>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</si>
  <si>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</si>
  <si>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</si>
  <si>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</si>
  <si>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</si>
  <si>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</si>
  <si>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</si>
  <si>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</si>
  <si>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</si>
  <si>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</si>
  <si>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</si>
  <si>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</si>
  <si>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</si>
  <si>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</si>
  <si>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</si>
  <si>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</si>
  <si>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</si>
  <si>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</si>
  <si>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</si>
  <si>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</si>
  <si>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</si>
  <si>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</si>
  <si>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</si>
  <si>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</si>
  <si>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</si>
  <si>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</si>
  <si>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</si>
  <si>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</si>
  <si>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</si>
  <si>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</si>
  <si>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</si>
  <si>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</si>
  <si>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</si>
  <si>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</si>
  <si>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</si>
  <si>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</si>
  <si>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</si>
  <si>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</si>
  <si>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</si>
  <si>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</si>
  <si>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</si>
  <si>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</si>
  <si>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</si>
  <si>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</si>
  <si>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</si>
  <si>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</si>
  <si>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</si>
  <si>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</si>
  <si>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</si>
  <si>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</si>
  <si>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</si>
  <si>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</si>
  <si>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</si>
  <si>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</si>
  <si>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</si>
  <si>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</si>
  <si>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</si>
  <si>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</si>
  <si>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</si>
  <si>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</si>
  <si>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</si>
  <si>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</si>
  <si>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</si>
  <si>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</si>
  <si>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</si>
  <si>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</si>
  <si>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</si>
  <si>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</si>
  <si>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</si>
  <si>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</si>
  <si>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</si>
  <si>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</si>
  <si>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</si>
  <si>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</si>
  <si>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</si>
  <si>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</si>
  <si>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</si>
  <si>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</si>
  <si>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</si>
  <si>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</si>
  <si>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</si>
  <si>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</si>
  <si>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</si>
  <si>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</si>
  <si>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</si>
  <si>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</si>
  <si>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</si>
  <si>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</si>
  <si>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</si>
  <si>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</si>
  <si>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</si>
  <si>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</si>
  <si>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</si>
  <si>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</si>
  <si>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</si>
  <si>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</si>
  <si>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</si>
  <si>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</si>
  <si>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</si>
  <si>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</si>
  <si>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</si>
  <si>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</si>
  <si>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</si>
  <si>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</si>
  <si>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</si>
  <si>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</si>
  <si>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</si>
  <si>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</si>
  <si>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</si>
  <si>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</si>
  <si>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</si>
  <si>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</si>
  <si>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</si>
  <si>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</si>
  <si>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</si>
  <si>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</si>
  <si>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</si>
  <si>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</si>
  <si>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</si>
  <si>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</si>
  <si>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</si>
  <si>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</si>
  <si>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</si>
  <si>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</si>
  <si>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</si>
  <si>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</si>
  <si>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</si>
  <si>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</si>
  <si>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</si>
  <si>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</si>
  <si>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</si>
  <si>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</si>
  <si>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</si>
  <si>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</si>
  <si>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</si>
  <si>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</si>
  <si>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</si>
  <si>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</si>
  <si>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</si>
  <si>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</si>
  <si>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</si>
  <si>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</si>
  <si>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</si>
  <si>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</si>
  <si>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</si>
  <si>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</si>
  <si>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</si>
  <si>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</si>
  <si>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</si>
  <si>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</si>
  <si>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</si>
  <si>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</si>
  <si>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</si>
  <si>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</si>
  <si>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</si>
  <si>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</si>
  <si>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</si>
  <si>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</si>
  <si>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</si>
  <si>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</si>
  <si>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</si>
  <si>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</si>
  <si>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</si>
  <si>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</si>
  <si>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</si>
  <si>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</si>
  <si>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</si>
  <si>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</si>
  <si>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</si>
  <si>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</si>
  <si>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</si>
  <si>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</si>
  <si>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</si>
  <si>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</si>
  <si>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</si>
  <si>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</si>
  <si>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</si>
  <si>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</si>
  <si>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</si>
  <si>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</si>
  <si>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</si>
  <si>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</si>
  <si>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</si>
  <si>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</si>
  <si>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</si>
  <si>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</si>
  <si>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</si>
  <si>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</si>
  <si>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</si>
  <si>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</si>
  <si>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</si>
  <si>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</si>
  <si>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</si>
  <si>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</si>
  <si>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</si>
  <si>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</si>
  <si>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</si>
  <si>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</si>
  <si>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</si>
  <si>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</si>
  <si>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</si>
  <si>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</si>
  <si>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</si>
  <si>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</si>
  <si>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</si>
  <si>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</si>
  <si>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</si>
  <si>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</si>
  <si>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</si>
  <si>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</si>
  <si>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</si>
  <si>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</si>
  <si>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</si>
  <si>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</si>
  <si>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</si>
  <si>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</si>
  <si>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</si>
  <si>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</si>
  <si>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</si>
  <si>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</si>
  <si>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</si>
  <si>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</si>
  <si>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</si>
  <si>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</si>
  <si>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</si>
  <si>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</si>
  <si>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</si>
  <si>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</si>
  <si>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</si>
  <si>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</si>
  <si>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</si>
  <si>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</si>
  <si>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</si>
  <si>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</si>
  <si>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</si>
  <si>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</si>
  <si>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</si>
  <si>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</si>
  <si>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</si>
  <si>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</si>
  <si>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</si>
  <si>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</si>
  <si>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</si>
  <si>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</si>
  <si>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</si>
  <si>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</si>
  <si>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</si>
  <si>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</si>
  <si>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</si>
  <si>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</si>
  <si>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</si>
  <si>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</si>
  <si>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</si>
  <si>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</si>
  <si>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</si>
  <si>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</si>
  <si>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</si>
  <si>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</si>
  <si>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</si>
  <si>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</si>
  <si>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</si>
  <si>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</si>
  <si>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</si>
  <si>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</si>
  <si>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</si>
  <si>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</si>
  <si>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</si>
  <si>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</si>
  <si>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</si>
  <si>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</si>
  <si>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</si>
  <si>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</si>
  <si>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</si>
  <si>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</si>
  <si>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</si>
  <si>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</si>
  <si>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</si>
  <si>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</si>
  <si>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</si>
  <si>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</si>
  <si>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</si>
  <si>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</si>
  <si>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</si>
  <si>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</si>
  <si>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</si>
  <si>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</si>
  <si>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</si>
  <si>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</si>
  <si>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</si>
  <si>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</si>
  <si>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</si>
  <si>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</si>
  <si>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</si>
  <si>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</si>
  <si>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</si>
  <si>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</si>
  <si>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</si>
  <si>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</si>
  <si>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</si>
  <si>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</si>
  <si>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</si>
  <si>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</si>
  <si>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</si>
  <si>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</si>
  <si>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</si>
  <si>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</si>
  <si>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</si>
  <si>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</si>
  <si>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</si>
  <si>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</si>
  <si>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</si>
  <si>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</si>
  <si>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</si>
  <si>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</si>
  <si>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</si>
  <si>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</si>
  <si>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</si>
  <si>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</si>
  <si>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</si>
  <si>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</si>
  <si>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</si>
  <si>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</si>
  <si>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</si>
  <si>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</si>
  <si>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</si>
  <si>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</si>
  <si>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</si>
  <si>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</si>
  <si>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</si>
  <si>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</si>
  <si>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</si>
  <si>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</si>
  <si>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</si>
  <si>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</si>
  <si>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</si>
  <si>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</si>
  <si>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</si>
  <si>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</si>
  <si>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</si>
  <si>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</si>
  <si>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</si>
  <si>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</si>
  <si>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</si>
  <si>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</si>
  <si>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</si>
  <si>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</si>
  <si>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</si>
  <si>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</si>
  <si>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</si>
  <si>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</si>
  <si>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</si>
  <si>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</si>
  <si>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</si>
  <si>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</si>
  <si>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</si>
  <si>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</si>
  <si>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</si>
  <si>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</si>
  <si>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</si>
  <si>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</si>
  <si>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</si>
  <si>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</si>
  <si>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</si>
  <si>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</si>
  <si>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</si>
  <si>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</si>
  <si>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</si>
  <si>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</si>
  <si>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</si>
  <si>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</si>
  <si>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</si>
  <si>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</si>
  <si>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</si>
  <si>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</si>
  <si>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</si>
  <si>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</si>
  <si>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</si>
  <si>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</si>
  <si>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</si>
  <si>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</si>
  <si>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</si>
  <si>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</si>
  <si>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</si>
  <si>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</si>
  <si>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</si>
  <si>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</si>
  <si>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</si>
  <si>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</si>
  <si>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</si>
  <si>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</si>
  <si>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</si>
  <si>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</si>
  <si>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</si>
  <si>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</si>
  <si>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</si>
  <si>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</si>
  <si>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</si>
  <si>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</si>
  <si>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</si>
  <si>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</si>
  <si>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</si>
  <si>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</si>
  <si>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</si>
  <si>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</si>
  <si>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</si>
  <si>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</si>
  <si>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</si>
  <si>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</si>
  <si>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</si>
  <si>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</si>
  <si>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</si>
  <si>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</si>
  <si>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</si>
  <si>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</si>
  <si>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</si>
  <si>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</si>
  <si>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</si>
  <si>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</si>
  <si>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</si>
  <si>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</si>
  <si>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</si>
  <si>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</si>
  <si>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</si>
  <si>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</si>
  <si>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</si>
  <si>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</si>
  <si>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</si>
  <si>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</si>
  <si>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</si>
  <si>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</si>
  <si>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</si>
  <si>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</si>
  <si>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</si>
  <si>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</si>
  <si>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</si>
  <si>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</si>
  <si>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</si>
  <si>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</si>
  <si>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</si>
  <si>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</si>
  <si>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</si>
  <si>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</si>
  <si>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</si>
  <si>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</si>
  <si>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</si>
  <si>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</si>
  <si>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</si>
  <si>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</si>
  <si>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</si>
  <si>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</si>
  <si>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</si>
  <si>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</si>
  <si>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</si>
  <si>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</si>
  <si>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</si>
  <si>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</si>
  <si>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</si>
  <si>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</si>
  <si>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</si>
  <si>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</si>
  <si>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</si>
  <si>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</si>
  <si>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</si>
  <si>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</si>
  <si>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</si>
  <si>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</si>
  <si>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</si>
  <si>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</si>
  <si>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</si>
  <si>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</si>
  <si>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</si>
  <si>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</si>
  <si>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</si>
  <si>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</si>
  <si>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</si>
  <si>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</si>
  <si>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</si>
  <si>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</si>
  <si>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</si>
  <si>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</si>
  <si>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</si>
  <si>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</si>
  <si>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</si>
  <si>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</si>
  <si>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</si>
  <si>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</si>
  <si>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</si>
  <si>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</si>
  <si>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</si>
  <si>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</si>
  <si>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</si>
  <si>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</si>
  <si>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</si>
  <si>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</si>
  <si>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</si>
  <si>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</si>
  <si>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</si>
  <si>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</si>
  <si>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</si>
  <si>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</si>
  <si>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</si>
  <si>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</si>
  <si>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</si>
  <si>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</si>
  <si>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</si>
  <si>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</si>
  <si>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</si>
  <si>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</si>
  <si>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</si>
  <si>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</si>
  <si>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</si>
  <si>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</si>
  <si>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</si>
  <si>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</si>
  <si>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</si>
  <si>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</si>
  <si>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</si>
  <si>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</si>
  <si>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</si>
  <si>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</si>
  <si>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</si>
  <si>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</si>
  <si>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</si>
  <si>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</si>
  <si>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</si>
  <si>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</si>
  <si>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</si>
  <si>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</si>
  <si>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</si>
  <si>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</si>
  <si>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</si>
  <si>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</si>
  <si>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</si>
  <si>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</si>
  <si>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</si>
  <si>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</si>
  <si>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</si>
  <si>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</si>
  <si>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</si>
  <si>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</si>
  <si>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</si>
  <si>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</si>
  <si>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</si>
  <si>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</si>
  <si>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</si>
  <si>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</si>
  <si>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</si>
  <si>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</si>
  <si>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</si>
  <si>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</si>
  <si>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</si>
  <si>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</si>
  <si>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</si>
  <si>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</si>
  <si>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</si>
  <si>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</si>
  <si>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</si>
  <si>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</si>
  <si>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</si>
  <si>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</si>
  <si>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</si>
  <si>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</si>
  <si>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</si>
  <si>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</si>
  <si>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</si>
  <si>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</si>
  <si>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</si>
  <si>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</si>
  <si>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</si>
  <si>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</si>
  <si>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</si>
  <si>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</si>
  <si>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</si>
  <si>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</si>
  <si>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</si>
  <si>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</si>
  <si>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</si>
  <si>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</si>
  <si>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</si>
  <si>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</si>
  <si>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</si>
  <si>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</si>
  <si>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</si>
  <si>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</si>
  <si>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</si>
  <si>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</si>
  <si>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</si>
  <si>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</si>
  <si>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</si>
  <si>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</si>
  <si>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</si>
  <si>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</si>
  <si>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</si>
  <si>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</si>
  <si>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</si>
  <si>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</si>
  <si>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</si>
  <si>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</si>
  <si>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</si>
  <si>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</si>
  <si>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</si>
  <si>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</si>
  <si>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</si>
  <si>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</si>
  <si>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</si>
  <si>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</si>
  <si>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</si>
  <si>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</si>
  <si>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</si>
  <si>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</si>
  <si>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</si>
  <si>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</si>
  <si>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</si>
  <si>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Category</t>
  </si>
  <si>
    <t>Total Sales</t>
  </si>
  <si>
    <t>Number of Records</t>
  </si>
  <si>
    <t>LEFT</t>
  </si>
  <si>
    <t>RIGHT</t>
  </si>
  <si>
    <t>LEN</t>
  </si>
  <si>
    <t>UPPER</t>
  </si>
  <si>
    <t>LOWER</t>
  </si>
  <si>
    <t>PROPER</t>
  </si>
  <si>
    <t>TRIM</t>
  </si>
  <si>
    <t>TEST-123</t>
  </si>
  <si>
    <t>Function</t>
  </si>
  <si>
    <t>Purpose</t>
  </si>
  <si>
    <t>When to Use</t>
  </si>
  <si>
    <t>VLOOKUP</t>
  </si>
  <si>
    <t>Finds a value in a table and returns related information</t>
  </si>
  <si>
    <t>To retrieve customer/order information</t>
  </si>
  <si>
    <t>XLOOKUP</t>
  </si>
  <si>
    <t>Searches for a value and returns a matching result</t>
  </si>
  <si>
    <t>For flexible lookup operations</t>
  </si>
  <si>
    <t>IF</t>
  </si>
  <si>
    <t>Returns a result based on a condition</t>
  </si>
  <si>
    <t>For classification and decision making</t>
  </si>
  <si>
    <t>SUMIFS</t>
  </si>
  <si>
    <t>Adds values based on multiple conditions</t>
  </si>
  <si>
    <t>To calculate sales for specific regions/categories</t>
  </si>
  <si>
    <t>COUNTIFS</t>
  </si>
  <si>
    <t>Counts records based on multiple conditions</t>
  </si>
  <si>
    <t>To count transactions matching conditions</t>
  </si>
  <si>
    <t>Extracts characters from the beginning of text</t>
  </si>
  <si>
    <t>To extract codes or starting characters</t>
  </si>
  <si>
    <t>Extracts characters from the end of text</t>
  </si>
  <si>
    <t>To extract ending characters</t>
  </si>
  <si>
    <t>Counts the number of characters</t>
  </si>
  <si>
    <t>To check text length</t>
  </si>
  <si>
    <t>Converts text to uppercase</t>
  </si>
  <si>
    <t>To standardize text</t>
  </si>
  <si>
    <t>Converts text to lowercase</t>
  </si>
  <si>
    <t>Capitalizes the first letter of words</t>
  </si>
  <si>
    <t>To clean names/text</t>
  </si>
  <si>
    <t>Removes extra spaces</t>
  </si>
  <si>
    <t>To clean inconsistent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</si>
</sst>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ample - Supersto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B1" workbookViewId="0">
      <selection activeCell="G8" sqref="G8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81.140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B1" workbookViewId="0">
      <selection activeCell="E8" sqref="E8"/>
    </sheetView>
  </sheetViews>
  <sheetFormatPr defaultRowHeight="15" x14ac:dyDescent="0.25"/>
  <cols>
    <col min="1" max="1" width="20" customWidth="1"/>
    <col min="2" max="2" width="17.5703125" customWidth="1"/>
    <col min="5" max="5" width="8" customWidth="1"/>
    <col min="6" max="6" width="17.28515625" customWidth="1"/>
    <col min="7" max="7" width="18" customWidth="1"/>
  </cols>
  <sheetData>
    <row r="1" spans="1:4" x14ac:dyDescent="0.25">
      <c r="A1" t="s">
        <v>1</v>
      </c>
      <c r="B1" t="s">
        <v>6</v>
      </c>
      <c r="C1" t="s">
        <v>12</v>
      </c>
      <c r="D1" t="s">
        <v>17</v>
      </c>
    </row>
    <row r="2" spans="1:4" x14ac:dyDescent="0.25">
      <c r="A2" t="s">
        <v>60</v>
      </c>
      <c r="B2" t="str">
        <f>VLOOKUP(A2,'Raw Data'!B:R,6,FALSE)</f>
        <v>Brosina Hoffman</v>
      </c>
      <c r="C2" s="2" t="str">
        <f>VLOOKUP(A2,'Raw Data'!B:R,12,FALSE)</f>
        <v>West</v>
      </c>
      <c r="D2">
        <f>VLOOKUP(A2,'Raw Data'!B:R,17,FALSE)</f>
        <v>48.86</v>
      </c>
    </row>
    <row r="3" spans="1:4" x14ac:dyDescent="0.25">
      <c r="A3" t="s">
        <v>98</v>
      </c>
      <c r="B3" t="str">
        <f>VLOOKUP(A3,'Raw Data'!B:R,6,FALSE)</f>
        <v>Harold Pawlan</v>
      </c>
      <c r="C3" s="2" t="str">
        <f>VLOOKUP(A3,'Raw Data'!B:R,12,FALSE)</f>
        <v>Central</v>
      </c>
      <c r="D3">
        <f>VLOOKUP(A3,'Raw Data'!B:R,17,FALSE)</f>
        <v>68.81</v>
      </c>
    </row>
    <row r="4" spans="1:4" x14ac:dyDescent="0.25">
      <c r="A4" t="s">
        <v>162</v>
      </c>
      <c r="B4" t="str">
        <f>VLOOKUP(A4,'Raw Data'!B:R,6,FALSE)</f>
        <v>Tracy Blumstein</v>
      </c>
      <c r="C4" s="2" t="str">
        <f>VLOOKUP(A4,'Raw Data'!B:R,12,FALSE)</f>
        <v>East</v>
      </c>
      <c r="D4">
        <f>VLOOKUP(A4,'Raw Data'!B:R,17,FALSE)</f>
        <v>3083.43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3" sqref="E3"/>
    </sheetView>
  </sheetViews>
  <sheetFormatPr defaultRowHeight="15" x14ac:dyDescent="0.25"/>
  <cols>
    <col min="1" max="1" width="18.7109375" customWidth="1"/>
    <col min="2" max="2" width="18.85546875" customWidth="1"/>
  </cols>
  <sheetData>
    <row r="1" spans="1:2" x14ac:dyDescent="0.25">
      <c r="A1" t="s">
        <v>1</v>
      </c>
      <c r="B1" t="s">
        <v>6</v>
      </c>
    </row>
    <row r="2" spans="1:2" x14ac:dyDescent="0.25">
      <c r="A2" t="s">
        <v>60</v>
      </c>
      <c r="B2" t="str">
        <f>VLOOKUP(A2,'Raw Data'!B:R,6,FALSE)</f>
        <v>Brosina Hoffman</v>
      </c>
    </row>
    <row r="3" spans="1:2" x14ac:dyDescent="0.25">
      <c r="A3" t="s">
        <v>98</v>
      </c>
      <c r="B3" t="str">
        <f>VLOOKUP(A3,'Raw Data'!B:R,6,FALSE)</f>
        <v>Harold Pawlan</v>
      </c>
    </row>
    <row r="4" spans="1:2" x14ac:dyDescent="0.25">
      <c r="A4" t="s">
        <v>162</v>
      </c>
      <c r="B4" t="str">
        <f>VLOOKUP(A4,'Raw Data'!B:R,6,FALSE)</f>
        <v>Tracy Blumstein</v>
      </c>
    </row>
    <row r="5" spans="1:2" x14ac:dyDescent="0.25">
      <c r="A5" t="s">
        <v>10949</v>
      </c>
      <c r="B5" t="str">
        <f>IF(A5="","Enter Order ID",IFERROR(VLOOKUP(A5,'Raw Data'!#REF!,6,FALSE),"Not Found"))</f>
        <v>Not Found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8" sqref="E8"/>
    </sheetView>
  </sheetViews>
  <sheetFormatPr defaultRowHeight="15" x14ac:dyDescent="0.25"/>
  <cols>
    <col min="1" max="1" width="12.7109375" customWidth="1"/>
    <col min="2" max="2" width="18.140625" customWidth="1"/>
  </cols>
  <sheetData>
    <row r="1" spans="1:2" x14ac:dyDescent="0.25">
      <c r="A1" t="s">
        <v>17</v>
      </c>
      <c r="B1" t="s">
        <v>10939</v>
      </c>
    </row>
    <row r="2" spans="1:2" x14ac:dyDescent="0.25">
      <c r="A2">
        <v>250</v>
      </c>
      <c r="B2" t="str">
        <f>IF(A2&gt;=1000,"High","Low")</f>
        <v>Low</v>
      </c>
    </row>
    <row r="3" spans="1:2" x14ac:dyDescent="0.25">
      <c r="A3">
        <v>750</v>
      </c>
      <c r="B3" t="str">
        <f t="shared" ref="B3:B5" si="0">IF(A3&gt;=1000,"High","Low")</f>
        <v>Low</v>
      </c>
    </row>
    <row r="4" spans="1:2" x14ac:dyDescent="0.25">
      <c r="A4">
        <v>1500</v>
      </c>
      <c r="B4" t="str">
        <f t="shared" si="0"/>
        <v>High</v>
      </c>
    </row>
    <row r="5" spans="1:2" x14ac:dyDescent="0.25">
      <c r="A5">
        <v>3000</v>
      </c>
      <c r="B5" t="str">
        <f>IF(A5&gt;=1000,"High","Low")</f>
        <v>High</v>
      </c>
    </row>
    <row r="6" spans="1:2" x14ac:dyDescent="0.25">
      <c r="B6" t="str">
        <f>IF(A6="","No Sales Value",IF(A6&gt;=1000,"High","Low"))</f>
        <v>No Sales Value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" sqref="C3"/>
    </sheetView>
  </sheetViews>
  <sheetFormatPr defaultRowHeight="15" x14ac:dyDescent="0.25"/>
  <cols>
    <col min="2" max="2" width="19.42578125" customWidth="1"/>
    <col min="3" max="3" width="14" customWidth="1"/>
  </cols>
  <sheetData>
    <row r="1" spans="1:3" x14ac:dyDescent="0.25">
      <c r="A1" t="s">
        <v>12</v>
      </c>
      <c r="B1" t="s">
        <v>14</v>
      </c>
      <c r="C1" t="s">
        <v>10940</v>
      </c>
    </row>
    <row r="2" spans="1:3" x14ac:dyDescent="0.25">
      <c r="A2" t="s">
        <v>147</v>
      </c>
      <c r="B2" t="s">
        <v>70</v>
      </c>
      <c r="C2">
        <f>SUMIFS('Raw Data'!$R:$R,'Raw Data'!$M:$M,A2,'Raw Data'!$O:$O,B2)</f>
        <v>264973.98100000032</v>
      </c>
    </row>
    <row r="3" spans="1:3" x14ac:dyDescent="0.25">
      <c r="A3" t="s">
        <v>43</v>
      </c>
      <c r="B3" t="s">
        <v>31</v>
      </c>
      <c r="C3">
        <f>SUMIFS('Raw Data'!$R:$R,'Raw Data'!$M:$M,A3,'Raw Data'!$O:$O,B3)</f>
        <v>252612.7435000003</v>
      </c>
    </row>
    <row r="4" spans="1:3" x14ac:dyDescent="0.25">
      <c r="A4" t="s">
        <v>29</v>
      </c>
      <c r="B4" t="s">
        <v>45</v>
      </c>
      <c r="C4">
        <f>SUMIFS('Raw Data'!$R:$R,'Raw Data'!$M:$M,A4,'Raw Data'!$O:$O,B4)</f>
        <v>125651.31299999992</v>
      </c>
    </row>
    <row r="5" spans="1:3" x14ac:dyDescent="0.25">
      <c r="A5" t="s">
        <v>104</v>
      </c>
      <c r="B5" t="s">
        <v>70</v>
      </c>
      <c r="C5">
        <f>SUMIFS('Raw Data'!$R:$R,'Raw Data'!$M:$M,A5,'Raw Data'!$O:$O,B5)</f>
        <v>170416.31199999989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4" sqref="E4"/>
    </sheetView>
  </sheetViews>
  <sheetFormatPr defaultRowHeight="15" x14ac:dyDescent="0.25"/>
  <cols>
    <col min="2" max="2" width="18.5703125" customWidth="1"/>
    <col min="3" max="3" width="18.85546875" customWidth="1"/>
  </cols>
  <sheetData>
    <row r="1" spans="1:3" x14ac:dyDescent="0.25">
      <c r="A1" t="s">
        <v>12</v>
      </c>
      <c r="B1" t="s">
        <v>14</v>
      </c>
      <c r="C1" t="s">
        <v>10941</v>
      </c>
    </row>
    <row r="2" spans="1:3" x14ac:dyDescent="0.25">
      <c r="A2" t="s">
        <v>147</v>
      </c>
      <c r="B2" t="s">
        <v>70</v>
      </c>
      <c r="C2">
        <f>COUNTIFS('Raw Data'!$M:$M,A2,'Raw Data'!$O:$O,B2)</f>
        <v>535</v>
      </c>
    </row>
    <row r="3" spans="1:3" x14ac:dyDescent="0.25">
      <c r="A3" t="s">
        <v>43</v>
      </c>
      <c r="B3" t="s">
        <v>31</v>
      </c>
      <c r="C3">
        <f>COUNTIFS('Raw Data'!$M:$M,A3,'Raw Data'!$O:$O,B3)</f>
        <v>707</v>
      </c>
    </row>
    <row r="4" spans="1:3" x14ac:dyDescent="0.25">
      <c r="A4" t="s">
        <v>29</v>
      </c>
      <c r="B4" t="s">
        <v>45</v>
      </c>
      <c r="C4">
        <f>COUNTIFS('Raw Data'!$M:$M,A4,'Raw Data'!$O:$O,B4)</f>
        <v>995</v>
      </c>
    </row>
    <row r="5" spans="1:3" x14ac:dyDescent="0.25">
      <c r="A5" t="s">
        <v>104</v>
      </c>
      <c r="B5" t="s">
        <v>70</v>
      </c>
      <c r="C5">
        <f>COUNTIFS('Raw Data'!$M:$M,A5,'Raw Data'!$O:$O,B5)</f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10" sqref="H10"/>
    </sheetView>
  </sheetViews>
  <sheetFormatPr defaultRowHeight="15" x14ac:dyDescent="0.25"/>
  <cols>
    <col min="1" max="1" width="18.5703125" customWidth="1"/>
    <col min="5" max="5" width="19.42578125" customWidth="1"/>
    <col min="6" max="6" width="17.85546875" customWidth="1"/>
    <col min="7" max="7" width="17.140625" customWidth="1"/>
    <col min="8" max="8" width="17.28515625" customWidth="1"/>
  </cols>
  <sheetData>
    <row r="1" spans="1:8" x14ac:dyDescent="0.25">
      <c r="A1" t="s">
        <v>6</v>
      </c>
      <c r="B1" t="s">
        <v>10942</v>
      </c>
      <c r="C1" t="s">
        <v>10943</v>
      </c>
      <c r="D1" t="s">
        <v>10944</v>
      </c>
      <c r="E1" t="s">
        <v>10945</v>
      </c>
      <c r="F1" t="s">
        <v>10946</v>
      </c>
      <c r="G1" t="s">
        <v>10947</v>
      </c>
      <c r="H1" t="s">
        <v>10948</v>
      </c>
    </row>
    <row r="2" spans="1:8" x14ac:dyDescent="0.25">
      <c r="A2" t="s">
        <v>62</v>
      </c>
      <c r="B2" t="str">
        <f>LEFT(A2,4)</f>
        <v>Bros</v>
      </c>
      <c r="C2" s="2" t="str">
        <f>RIGHT(A2,4)</f>
        <v>fman</v>
      </c>
      <c r="D2">
        <f>LEN(A2)</f>
        <v>15</v>
      </c>
      <c r="E2" t="str">
        <f>UPPER(A2)</f>
        <v>BROSINA HOFFMAN</v>
      </c>
      <c r="F2" t="str">
        <f>LOWER(A2)</f>
        <v>brosina hoffman</v>
      </c>
      <c r="G2" t="str">
        <f>PROPER(A2)</f>
        <v>Brosina Hoffman</v>
      </c>
      <c r="H2" t="str">
        <f>TRIM(A2)</f>
        <v>Brosina Hoffman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2" sqref="B2"/>
    </sheetView>
  </sheetViews>
  <sheetFormatPr defaultRowHeight="15" x14ac:dyDescent="0.25"/>
  <cols>
    <col min="1" max="1" width="26.42578125" customWidth="1"/>
    <col min="2" max="2" width="37.7109375" customWidth="1"/>
    <col min="3" max="3" width="41" customWidth="1"/>
  </cols>
  <sheetData>
    <row r="1" spans="1:3" ht="30" x14ac:dyDescent="0.25">
      <c r="A1" s="3" t="s">
        <v>10950</v>
      </c>
      <c r="B1" s="3" t="s">
        <v>10951</v>
      </c>
      <c r="C1" s="3" t="s">
        <v>10952</v>
      </c>
    </row>
    <row r="2" spans="1:3" ht="120" x14ac:dyDescent="0.25">
      <c r="A2" s="4" t="s">
        <v>10953</v>
      </c>
      <c r="B2" s="4" t="s">
        <v>10954</v>
      </c>
      <c r="C2" s="4" t="s">
        <v>10955</v>
      </c>
    </row>
    <row r="3" spans="1:3" ht="105" x14ac:dyDescent="0.25">
      <c r="A3" s="4" t="s">
        <v>10956</v>
      </c>
      <c r="B3" s="4" t="s">
        <v>10957</v>
      </c>
      <c r="C3" s="4" t="s">
        <v>10958</v>
      </c>
    </row>
    <row r="4" spans="1:3" ht="90" x14ac:dyDescent="0.25">
      <c r="A4" s="4" t="s">
        <v>10959</v>
      </c>
      <c r="B4" s="4" t="s">
        <v>10960</v>
      </c>
      <c r="C4" s="4" t="s">
        <v>10961</v>
      </c>
    </row>
    <row r="5" spans="1:3" ht="105" x14ac:dyDescent="0.25">
      <c r="A5" s="4" t="s">
        <v>10962</v>
      </c>
      <c r="B5" s="4" t="s">
        <v>10963</v>
      </c>
      <c r="C5" s="4" t="s">
        <v>10964</v>
      </c>
    </row>
    <row r="6" spans="1:3" ht="90" x14ac:dyDescent="0.25">
      <c r="A6" s="4" t="s">
        <v>10965</v>
      </c>
      <c r="B6" s="4" t="s">
        <v>10966</v>
      </c>
      <c r="C6" s="4" t="s">
        <v>10967</v>
      </c>
    </row>
    <row r="7" spans="1:3" ht="90" x14ac:dyDescent="0.25">
      <c r="A7" s="4" t="s">
        <v>10942</v>
      </c>
      <c r="B7" s="4" t="s">
        <v>10968</v>
      </c>
      <c r="C7" s="4" t="s">
        <v>10969</v>
      </c>
    </row>
    <row r="8" spans="1:3" ht="75" x14ac:dyDescent="0.25">
      <c r="A8" s="4" t="s">
        <v>10943</v>
      </c>
      <c r="B8" s="4" t="s">
        <v>10970</v>
      </c>
      <c r="C8" s="4" t="s">
        <v>10971</v>
      </c>
    </row>
    <row r="9" spans="1:3" ht="90" x14ac:dyDescent="0.25">
      <c r="A9" s="4" t="s">
        <v>10944</v>
      </c>
      <c r="B9" s="4" t="s">
        <v>10972</v>
      </c>
      <c r="C9" s="4" t="s">
        <v>10973</v>
      </c>
    </row>
    <row r="10" spans="1:3" ht="60" x14ac:dyDescent="0.25">
      <c r="A10" s="4" t="s">
        <v>10945</v>
      </c>
      <c r="B10" s="4" t="s">
        <v>10974</v>
      </c>
      <c r="C10" s="4" t="s">
        <v>10975</v>
      </c>
    </row>
    <row r="11" spans="1:3" ht="60" x14ac:dyDescent="0.25">
      <c r="A11" s="4" t="s">
        <v>10946</v>
      </c>
      <c r="B11" s="4" t="s">
        <v>10976</v>
      </c>
      <c r="C11" s="4" t="s">
        <v>10975</v>
      </c>
    </row>
    <row r="12" spans="1:3" ht="75" x14ac:dyDescent="0.25">
      <c r="A12" s="4" t="s">
        <v>10947</v>
      </c>
      <c r="B12" s="4" t="s">
        <v>10977</v>
      </c>
      <c r="C12" s="4" t="s">
        <v>10978</v>
      </c>
    </row>
    <row r="13" spans="1:3" ht="45" x14ac:dyDescent="0.25">
      <c r="A13" s="4" t="s">
        <v>10948</v>
      </c>
      <c r="B13" s="4" t="s">
        <v>10979</v>
      </c>
      <c r="C13" s="4" t="s">
        <v>10980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Raw Data</vt:lpstr>
      <vt:lpstr>Lookup</vt:lpstr>
      <vt:lpstr>XLOOKUP</vt:lpstr>
      <vt:lpstr>IF</vt:lpstr>
      <vt:lpstr>SUMIFS</vt:lpstr>
      <vt:lpstr>COUNTIFS</vt:lpstr>
      <vt:lpstr>Text Functions</vt:lpstr>
      <vt:lpstr>Notes</vt:lpstr>
      <vt:lpstr>'Raw Data'!Sample___Superstore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2026-09-22T06:36:18Z</dcterms:created>
  <dcterms:modified xsi:type="dcterms:W3CDTF">2026-09-22T09:06:31Z</dcterms:modified>
</cp:coreProperties>
</file>