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C\Documents\programs\assignment1\"/>
    </mc:Choice>
  </mc:AlternateContent>
  <xr:revisionPtr revIDLastSave="0" documentId="13_ncr:1_{C0C8992F-E364-4ECF-81B9-0EBD974D4CBF}" xr6:coauthVersionLast="47" xr6:coauthVersionMax="47" xr10:uidLastSave="{00000000-0000-0000-0000-000000000000}"/>
  <bookViews>
    <workbookView xWindow="-120" yWindow="-120" windowWidth="21840" windowHeight="13140" firstSheet="1" activeTab="6" xr2:uid="{8E11BABA-8CBC-4B78-A941-35036CE0D27E}"/>
  </bookViews>
  <sheets>
    <sheet name="LOAN PAYMENT" sheetId="1" r:id="rId1"/>
    <sheet name="BACKGROUND IMAGE" sheetId="2" r:id="rId2"/>
    <sheet name="LOOKUP" sheetId="3" r:id="rId3"/>
    <sheet name="CHART" sheetId="4" r:id="rId4"/>
    <sheet name="SALES TAX" sheetId="5" r:id="rId5"/>
    <sheet name="ALPHABET" sheetId="6" r:id="rId6"/>
    <sheet name="ALPHABET 2" sheetId="7" r:id="rId7"/>
    <sheet name="FUNCTIONS" sheetId="8" r:id="rId8"/>
  </sheets>
  <definedNames>
    <definedName name="data1">'BACKGROUND IMAGE'!$A$1:$B$6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9" i="8" l="1"/>
  <c r="A26" i="8"/>
  <c r="A25" i="8"/>
  <c r="A24" i="8"/>
  <c r="A22" i="8"/>
  <c r="A21" i="8"/>
  <c r="A20" i="8"/>
  <c r="A18" i="8"/>
  <c r="A15" i="8"/>
  <c r="A11" i="8"/>
  <c r="A7" i="8"/>
  <c r="A3" i="8"/>
  <c r="B8" i="7"/>
  <c r="B3" i="7"/>
  <c r="B4" i="7"/>
  <c r="B5" i="7"/>
  <c r="B6" i="7"/>
  <c r="B7" i="7"/>
  <c r="B2" i="7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" i="6"/>
  <c r="E3" i="6"/>
  <c r="E4" i="6"/>
  <c r="E1" i="6"/>
  <c r="B26" i="6"/>
  <c r="B15" i="6"/>
  <c r="B16" i="6"/>
  <c r="B17" i="6"/>
  <c r="B18" i="6"/>
  <c r="B19" i="6"/>
  <c r="B20" i="6"/>
  <c r="B21" i="6"/>
  <c r="B22" i="6"/>
  <c r="B23" i="6"/>
  <c r="B24" i="6"/>
  <c r="B25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" i="6"/>
  <c r="D3" i="5"/>
  <c r="D4" i="5"/>
  <c r="D2" i="5"/>
  <c r="E3" i="5"/>
  <c r="E4" i="5"/>
  <c r="E2" i="5"/>
  <c r="B8" i="4"/>
  <c r="C8" i="4"/>
  <c r="E14" i="2"/>
  <c r="E12" i="2"/>
  <c r="E10" i="2"/>
  <c r="E7" i="2" a="1"/>
  <c r="E7" i="2" s="1"/>
  <c r="B6" i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<sst xmlns="http://schemas.openxmlformats.org/spreadsheetml/2006/main" count="119" uniqueCount="112">
  <si>
    <t>LOAN PAYMENT CALCULATOR</t>
  </si>
  <si>
    <t>purchase amount</t>
  </si>
  <si>
    <t>down payment pct</t>
  </si>
  <si>
    <t>loan amount</t>
  </si>
  <si>
    <t>term(months)</t>
  </si>
  <si>
    <t>interest rate(apr)</t>
  </si>
  <si>
    <t>monthly payment</t>
  </si>
  <si>
    <t>jan</t>
  </si>
  <si>
    <t>feb</t>
  </si>
  <si>
    <t>TOTAL</t>
  </si>
  <si>
    <t>total number of cells</t>
  </si>
  <si>
    <t>number of blank cells</t>
  </si>
  <si>
    <t>number of non-blank cells</t>
  </si>
  <si>
    <t>number of numeric values</t>
  </si>
  <si>
    <t>ID</t>
  </si>
  <si>
    <t>FIRTST NAME</t>
  </si>
  <si>
    <t>LAST NAME</t>
  </si>
  <si>
    <t>SALARY</t>
  </si>
  <si>
    <t>EMILY</t>
  </si>
  <si>
    <t>JAMES</t>
  </si>
  <si>
    <t>MIA</t>
  </si>
  <si>
    <t>JOHN</t>
  </si>
  <si>
    <t>JESSICA</t>
  </si>
  <si>
    <t>MARK</t>
  </si>
  <si>
    <t>RICHARD</t>
  </si>
  <si>
    <t>SMITH</t>
  </si>
  <si>
    <t>ANDERSON</t>
  </si>
  <si>
    <t>CLARK</t>
  </si>
  <si>
    <t>LEWIS</t>
  </si>
  <si>
    <t>WALKER</t>
  </si>
  <si>
    <t>REED</t>
  </si>
  <si>
    <t>LOPEZ</t>
  </si>
  <si>
    <t>MONTH</t>
  </si>
  <si>
    <t>JAN</t>
  </si>
  <si>
    <t>FEB</t>
  </si>
  <si>
    <t>MAR</t>
  </si>
  <si>
    <t>APR</t>
  </si>
  <si>
    <t>MAY</t>
  </si>
  <si>
    <t>JUN</t>
  </si>
  <si>
    <t>WIDGETS</t>
  </si>
  <si>
    <t>SPROCKETS</t>
  </si>
  <si>
    <t>Total</t>
  </si>
  <si>
    <t>ITEM</t>
  </si>
  <si>
    <t>QUANTITY</t>
  </si>
  <si>
    <t>PRICE</t>
  </si>
  <si>
    <t>SALES TAX</t>
  </si>
  <si>
    <t>CHAIR</t>
  </si>
  <si>
    <t>DESK</t>
  </si>
  <si>
    <t>LAMP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</si>
  <si>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</si>
  <si>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</si>
  <si>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</si>
  <si>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</si>
  <si>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</si>
  <si>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</si>
  <si>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</si>
  <si>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</si>
  <si>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</si>
  <si>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</si>
  <si>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</si>
  <si>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</si>
  <si>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</si>
  <si>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</si>
  <si>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</si>
  <si>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</si>
  <si>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</si>
  <si>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</si>
  <si>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</si>
  <si>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</si>
  <si>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</si>
  <si>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</si>
  <si>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</si>
  <si>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</si>
  <si>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</si>
  <si>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</si>
  <si>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</si>
  <si>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</si>
  <si>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</si>
  <si>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</si>
  <si>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</si>
  <si>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</si>
  <si>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</si>
  <si>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</si>
  <si>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</si>
  <si>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</si>
  <si>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</si>
  <si>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</si>
  <si>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</si>
  <si>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</si>
  <si>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</si>
  <si>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</si>
  <si>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</si>
  <si>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</si>
  <si>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</si>
  <si>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</si>
  <si>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</si>
  <si>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</si>
  <si>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</si>
  <si>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</si>
  <si>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</si>
  <si>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</si>
  <si>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ALPHABET</t>
  </si>
  <si>
    <t>ASCII VALUE</t>
  </si>
  <si>
    <t>SUM</t>
  </si>
  <si>
    <t>2.STRING ARE IDENTICAL</t>
  </si>
  <si>
    <t>3.USE FUNCTION TO JOIN TWO CELLS</t>
  </si>
  <si>
    <t>4.REPEAT CHARACTER</t>
  </si>
  <si>
    <t>5.REMOVING EXCESS SPACE</t>
  </si>
  <si>
    <t>6.COUNT CHARACTERS IN A STRING</t>
  </si>
  <si>
    <t>7.CHANGING THE SPACE OF TEXT</t>
  </si>
  <si>
    <t>8.EXTRACTING CHARACHETR FROM A STRING</t>
  </si>
  <si>
    <t>9.REPLACING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</si>
</sst>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[$$-45C]#,##0.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WIDGETS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CHART!$B$2:$B$7</c:f>
              <c:numCache>
                <c:formatCode>General</c:formatCode>
                <c:ptCount val="6"/>
                <c:pt idx="0">
                  <c:v>125</c:v>
                </c:pt>
                <c:pt idx="1">
                  <c:v>145</c:v>
                </c:pt>
                <c:pt idx="2">
                  <c:v>132</c:v>
                </c:pt>
                <c:pt idx="3">
                  <c:v>154</c:v>
                </c:pt>
                <c:pt idx="4">
                  <c:v>164</c:v>
                </c:pt>
                <c:pt idx="5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4-4DF0-A510-36851DCB7208}"/>
            </c:ext>
          </c:extLst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SPROCKETS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CHART!$C$2:$C$7</c:f>
              <c:numCache>
                <c:formatCode>General</c:formatCode>
                <c:ptCount val="6"/>
                <c:pt idx="0">
                  <c:v>212</c:v>
                </c:pt>
                <c:pt idx="1">
                  <c:v>224</c:v>
                </c:pt>
                <c:pt idx="2">
                  <c:v>190</c:v>
                </c:pt>
                <c:pt idx="3">
                  <c:v>245</c:v>
                </c:pt>
                <c:pt idx="4">
                  <c:v>289</c:v>
                </c:pt>
                <c:pt idx="5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34-4DF0-A510-36851DCB7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555519"/>
        <c:axId val="74561759"/>
      </c:barChart>
      <c:catAx>
        <c:axId val="7455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61759"/>
        <c:crosses val="autoZero"/>
        <c:auto val="1"/>
        <c:lblAlgn val="ctr"/>
        <c:lblOffset val="100"/>
        <c:noMultiLvlLbl val="0"/>
      </c:catAx>
      <c:valAx>
        <c:axId val="7456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8B51FBD-99CC-4E8D-8638-27725CC70D94}" type="doc">
      <dgm:prSet loTypeId="urn:microsoft.com/office/officeart/2005/8/layout/arrow5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ACCE30DE-4F51-425C-8968-6BA0B4961213}">
      <dgm:prSet phldrT="[Text]"/>
      <dgm:spPr/>
      <dgm:t>
        <a:bodyPr/>
        <a:lstStyle/>
        <a:p>
          <a:r>
            <a:rPr lang="en-IN"/>
            <a:t>SPROCKETS</a:t>
          </a:r>
        </a:p>
      </dgm:t>
    </dgm:pt>
    <dgm:pt modelId="{17EE867A-691C-4C60-A42B-57727B19761F}" type="parTrans" cxnId="{477B7A01-FFB4-4B9B-A20B-874FC3AB8586}">
      <dgm:prSet/>
      <dgm:spPr/>
      <dgm:t>
        <a:bodyPr/>
        <a:lstStyle/>
        <a:p>
          <a:endParaRPr lang="en-IN"/>
        </a:p>
      </dgm:t>
    </dgm:pt>
    <dgm:pt modelId="{5DDF3188-0E78-4AD2-86B4-58A1178CD127}" type="sibTrans" cxnId="{477B7A01-FFB4-4B9B-A20B-874FC3AB8586}">
      <dgm:prSet/>
      <dgm:spPr/>
      <dgm:t>
        <a:bodyPr/>
        <a:lstStyle/>
        <a:p>
          <a:endParaRPr lang="en-IN"/>
        </a:p>
      </dgm:t>
    </dgm:pt>
    <dgm:pt modelId="{EFB76124-9CFA-4360-A8A0-77203A6D2077}">
      <dgm:prSet phldrT="[Text]"/>
      <dgm:spPr/>
      <dgm:t>
        <a:bodyPr/>
        <a:lstStyle/>
        <a:p>
          <a:r>
            <a:rPr lang="en-IN"/>
            <a:t>WIDGETS</a:t>
          </a:r>
        </a:p>
      </dgm:t>
    </dgm:pt>
    <dgm:pt modelId="{8F96E635-E250-4F56-BF5D-B15FEFFC523D}" type="parTrans" cxnId="{4548EB86-ED19-4762-A683-D091C5DFAC59}">
      <dgm:prSet/>
      <dgm:spPr/>
      <dgm:t>
        <a:bodyPr/>
        <a:lstStyle/>
        <a:p>
          <a:endParaRPr lang="en-IN"/>
        </a:p>
      </dgm:t>
    </dgm:pt>
    <dgm:pt modelId="{D2C6F84A-D09B-446D-86E6-B0603B944F56}" type="sibTrans" cxnId="{4548EB86-ED19-4762-A683-D091C5DFAC59}">
      <dgm:prSet/>
      <dgm:spPr/>
      <dgm:t>
        <a:bodyPr/>
        <a:lstStyle/>
        <a:p>
          <a:endParaRPr lang="en-IN"/>
        </a:p>
      </dgm:t>
    </dgm:pt>
    <dgm:pt modelId="{FAF0D3A7-DB04-4F22-9F34-E2128EFFB10F}" type="pres">
      <dgm:prSet presAssocID="{38B51FBD-99CC-4E8D-8638-27725CC70D94}" presName="diagram" presStyleCnt="0">
        <dgm:presLayoutVars>
          <dgm:dir/>
          <dgm:resizeHandles val="exact"/>
        </dgm:presLayoutVars>
      </dgm:prSet>
      <dgm:spPr/>
    </dgm:pt>
    <dgm:pt modelId="{BA23AF82-8A84-4F16-97E4-88DE5BEC9BED}" type="pres">
      <dgm:prSet presAssocID="{ACCE30DE-4F51-425C-8968-6BA0B4961213}" presName="arrow" presStyleLbl="node1" presStyleIdx="0" presStyleCnt="2">
        <dgm:presLayoutVars>
          <dgm:bulletEnabled val="1"/>
        </dgm:presLayoutVars>
      </dgm:prSet>
      <dgm:spPr/>
    </dgm:pt>
    <dgm:pt modelId="{80A6A9D9-8367-41DF-BF6F-681FA014052E}" type="pres">
      <dgm:prSet presAssocID="{EFB76124-9CFA-4360-A8A0-77203A6D2077}" presName="arrow" presStyleLbl="node1" presStyleIdx="1" presStyleCnt="2">
        <dgm:presLayoutVars>
          <dgm:bulletEnabled val="1"/>
        </dgm:presLayoutVars>
      </dgm:prSet>
      <dgm:spPr/>
    </dgm:pt>
  </dgm:ptLst>
  <dgm:cxnLst>
    <dgm:cxn modelId="{477B7A01-FFB4-4B9B-A20B-874FC3AB8586}" srcId="{38B51FBD-99CC-4E8D-8638-27725CC70D94}" destId="{ACCE30DE-4F51-425C-8968-6BA0B4961213}" srcOrd="0" destOrd="0" parTransId="{17EE867A-691C-4C60-A42B-57727B19761F}" sibTransId="{5DDF3188-0E78-4AD2-86B4-58A1178CD127}"/>
    <dgm:cxn modelId="{19723F3B-881B-47BF-B10A-F6338FDD7CB3}" type="presOf" srcId="{EFB76124-9CFA-4360-A8A0-77203A6D2077}" destId="{80A6A9D9-8367-41DF-BF6F-681FA014052E}" srcOrd="0" destOrd="0" presId="urn:microsoft.com/office/officeart/2005/8/layout/arrow5"/>
    <dgm:cxn modelId="{FA012547-FC8D-43C8-8054-B5C38E45ABA2}" type="presOf" srcId="{ACCE30DE-4F51-425C-8968-6BA0B4961213}" destId="{BA23AF82-8A84-4F16-97E4-88DE5BEC9BED}" srcOrd="0" destOrd="0" presId="urn:microsoft.com/office/officeart/2005/8/layout/arrow5"/>
    <dgm:cxn modelId="{4548EB86-ED19-4762-A683-D091C5DFAC59}" srcId="{38B51FBD-99CC-4E8D-8638-27725CC70D94}" destId="{EFB76124-9CFA-4360-A8A0-77203A6D2077}" srcOrd="1" destOrd="0" parTransId="{8F96E635-E250-4F56-BF5D-B15FEFFC523D}" sibTransId="{D2C6F84A-D09B-446D-86E6-B0603B944F56}"/>
    <dgm:cxn modelId="{68CF02CA-D489-4B86-9242-13D7B44F9A05}" type="presOf" srcId="{38B51FBD-99CC-4E8D-8638-27725CC70D94}" destId="{FAF0D3A7-DB04-4F22-9F34-E2128EFFB10F}" srcOrd="0" destOrd="0" presId="urn:microsoft.com/office/officeart/2005/8/layout/arrow5"/>
    <dgm:cxn modelId="{CBFB6F5D-B748-4785-A0C8-A313BB8F5787}" type="presParOf" srcId="{FAF0D3A7-DB04-4F22-9F34-E2128EFFB10F}" destId="{BA23AF82-8A84-4F16-97E4-88DE5BEC9BED}" srcOrd="0" destOrd="0" presId="urn:microsoft.com/office/officeart/2005/8/layout/arrow5"/>
    <dgm:cxn modelId="{88EBABD9-2E66-4057-9C48-AFD404A3CA3C}" type="presParOf" srcId="{FAF0D3A7-DB04-4F22-9F34-E2128EFFB10F}" destId="{80A6A9D9-8367-41DF-BF6F-681FA014052E}" srcOrd="1" destOrd="0" presId="urn:microsoft.com/office/officeart/2005/8/layout/arrow5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A23AF82-8A84-4F16-97E4-88DE5BEC9BED}">
      <dsp:nvSpPr>
        <dsp:cNvPr id="0" name=""/>
        <dsp:cNvSpPr/>
      </dsp:nvSpPr>
      <dsp:spPr>
        <a:xfrm rot="16200000">
          <a:off x="321" y="262086"/>
          <a:ext cx="2219027" cy="2219027"/>
        </a:xfrm>
        <a:prstGeom prst="downArrow">
          <a:avLst>
            <a:gd name="adj1" fmla="val 50000"/>
            <a:gd name="adj2" fmla="val 35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0688" tIns="170688" rIns="170688" bIns="17068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400" kern="1200"/>
            <a:t>SPROCKETS</a:t>
          </a:r>
        </a:p>
      </dsp:txBody>
      <dsp:txXfrm rot="5400000">
        <a:off x="321" y="816843"/>
        <a:ext cx="1830697" cy="1109513"/>
      </dsp:txXfrm>
    </dsp:sp>
    <dsp:sp modelId="{80A6A9D9-8367-41DF-BF6F-681FA014052E}">
      <dsp:nvSpPr>
        <dsp:cNvPr id="0" name=""/>
        <dsp:cNvSpPr/>
      </dsp:nvSpPr>
      <dsp:spPr>
        <a:xfrm rot="5400000">
          <a:off x="2352651" y="262086"/>
          <a:ext cx="2219027" cy="2219027"/>
        </a:xfrm>
        <a:prstGeom prst="downArrow">
          <a:avLst>
            <a:gd name="adj1" fmla="val 50000"/>
            <a:gd name="adj2" fmla="val 35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0688" tIns="170688" rIns="170688" bIns="17068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400" kern="1200"/>
            <a:t>WIDGETS</a:t>
          </a:r>
        </a:p>
      </dsp:txBody>
      <dsp:txXfrm rot="-5400000">
        <a:off x="2740981" y="816843"/>
        <a:ext cx="1830697" cy="110951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arrow5">
  <dgm:title val=""/>
  <dgm:desc val=""/>
  <dgm:catLst>
    <dgm:cat type="relationship" pri="6000"/>
    <dgm:cat type="process" pri="31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4" srcId="0" destId="1" srcOrd="0" destOrd="0"/>
        <dgm:cxn modelId="5" srcId="0" destId="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axis="ch" ptType="node" func="cnt" op="equ" val="2">
        <dgm:choose name="Name2">
          <dgm:if name="Name3" func="var" arg="dir" op="equ" val="norm">
            <dgm:alg type="cycle">
              <dgm:param type="rotPath" val="alongPath"/>
              <dgm:param type="stAng" val="270"/>
            </dgm:alg>
          </dgm:if>
          <dgm:else name="Name4">
            <dgm:alg type="cycle">
              <dgm:param type="rotPath" val="alongPath"/>
              <dgm:param type="stAng" val="90"/>
              <dgm:param type="spanAng" val="-360"/>
            </dgm:alg>
          </dgm:else>
        </dgm:choose>
      </dgm:if>
      <dgm:else name="Name5">
        <dgm:choose name="Name6">
          <dgm:if name="Name7" func="var" arg="dir" op="equ" val="norm">
            <dgm:alg type="cycle">
              <dgm:param type="rotPath" val="alongPath"/>
            </dgm:alg>
          </dgm:if>
          <dgm:else name="Name8">
            <dgm:alg type="cycle">
              <dgm:param type="rotPath" val="alongPath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lte" val="2">
        <dgm:constrLst>
          <dgm:constr type="primFontSz" for="ch" ptType="node" op="equ" val="65"/>
          <dgm:constr type="w" for="ch" ptType="node" refType="w"/>
          <dgm:constr type="h" for="ch" ptType="node" refType="w" refFor="ch" refPtType="node" op="equ"/>
          <dgm:constr type="sibSp" refType="w" refFor="ch" refPtType="node" fact="0.1"/>
          <dgm:constr type="sibSp" refType="h" op="lte" fact="0.1"/>
          <dgm:constr type="diam" refType="w" refFor="ch" refPtType="node" op="equ" fact="1.1"/>
        </dgm:constrLst>
      </dgm:if>
      <dgm:if name="Name11" axis="ch" ptType="node" func="cnt" op="equ" val="5">
        <dgm:constrLst>
          <dgm:constr type="primFontSz" for="ch" ptType="node" op="equ" val="65"/>
          <dgm:constr type="w" for="ch" ptType="node" refType="w"/>
          <dgm:constr type="h" for="ch" ptType="node" refType="w" refFor="ch" refPtType="node" op="equ"/>
          <dgm:constr type="sibSp" refType="w" refFor="ch" refPtType="node" fact="-0.2"/>
          <dgm:constr type="sibSp" refType="h" op="lte" fact="0.1"/>
        </dgm:constrLst>
      </dgm:if>
      <dgm:if name="Name12" axis="ch" ptType="node" func="cnt" op="equ" val="6">
        <dgm:constrLst>
          <dgm:constr type="primFontSz" for="ch" ptType="node" op="equ" val="65"/>
          <dgm:constr type="w" for="ch" ptType="node" refType="w"/>
          <dgm:constr type="h" for="ch" ptType="node" refType="w" refFor="ch" refPtType="node" op="equ"/>
          <dgm:constr type="sibSp" refType="w" refFor="ch" refPtType="node" fact="-0.1"/>
          <dgm:constr type="sibSp" refType="h" op="lte" fact="0.1"/>
        </dgm:constrLst>
      </dgm:if>
      <dgm:if name="Name13" axis="ch" ptType="node" func="cnt" op="equ" val="7">
        <dgm:constrLst>
          <dgm:constr type="primFontSz" for="ch" ptType="node" op="equ" val="65"/>
          <dgm:constr type="w" for="ch" ptType="node" refType="w"/>
          <dgm:constr type="h" for="ch" ptType="node" refType="w" refFor="ch" refPtType="node" op="equ"/>
          <dgm:constr type="sibSp" refType="w" refFor="ch" refPtType="node" fact="-0.1"/>
          <dgm:constr type="sibSp" refType="h" op="lte" fact="0.1"/>
        </dgm:constrLst>
      </dgm:if>
      <dgm:if name="Name14" axis="ch" ptType="node" func="cnt" op="equ" val="8">
        <dgm:constrLst>
          <dgm:constr type="primFontSz" for="ch" ptType="node" op="equ" val="65"/>
          <dgm:constr type="w" for="ch" ptType="node" refType="w"/>
          <dgm:constr type="h" for="ch" ptType="node" refType="w" refFor="ch" refPtType="node" op="equ"/>
          <dgm:constr type="sibSp"/>
          <dgm:constr type="sibSp" refType="h" op="lte" fact="0.1"/>
        </dgm:constrLst>
      </dgm:if>
      <dgm:if name="Name15" axis="ch" ptType="node" func="cnt" op="gte" val="9">
        <dgm:constrLst>
          <dgm:constr type="primFontSz" for="ch" ptType="node" op="equ" val="65"/>
          <dgm:constr type="w" for="ch" ptType="node" refType="w"/>
          <dgm:constr type="h" for="ch" ptType="node" refType="w" refFor="ch" refPtType="node" op="equ"/>
          <dgm:constr type="sibSp" refType="w" refFor="ch" refPtType="node" fact="-0.1"/>
          <dgm:constr type="sibSp" refType="h" op="lte" fact="0.1"/>
        </dgm:constrLst>
      </dgm:if>
      <dgm:else name="Name16">
        <dgm:constrLst>
          <dgm:constr type="primFontSz" for="ch" ptType="node" op="equ" val="65"/>
          <dgm:constr type="w" for="ch" ptType="node" refType="w"/>
          <dgm:constr type="h" for="ch" ptType="node" refType="w" refFor="ch" refPtType="node" op="equ"/>
          <dgm:constr type="sibSp" refType="w" refFor="ch" refPtType="node" fact="-0.35"/>
        </dgm:constrLst>
      </dgm:else>
    </dgm:choose>
    <dgm:ruleLst/>
    <dgm:forEach name="Name17" axis="ch" ptType="node">
      <dgm:layoutNode name="arrow">
        <dgm:varLst>
          <dgm:bulletEnabled val="1"/>
        </dgm:varLst>
        <dgm:alg type="tx"/>
        <dgm:shape xmlns:r="http://schemas.openxmlformats.org/officeDocument/2006/relationships" type="downArrow" r:blip="">
          <dgm:adjLst>
            <dgm:adj idx="2" val="0.35"/>
          </dgm:adjLst>
        </dgm:shape>
        <dgm:presOf axis="desOrSelf" ptType="node"/>
        <dgm:constrLst/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chart" Target="../charts/chart1.xml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204787</xdr:colOff>
      <xdr:row>2</xdr:row>
      <xdr:rowOff>109537</xdr:rowOff>
    </xdr:from>
    <xdr:to>
      <xdr:col>14</xdr:col>
      <xdr:colOff>509587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3B40F-8FF2-B349-7EDE-5B24B937F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214312</xdr:colOff>
      <xdr:row>9</xdr:row>
      <xdr:rowOff>33337</xdr:rowOff>
    </xdr:from>
    <xdr:to>
      <xdr:col>7</xdr:col>
      <xdr:colOff>14287</xdr:colOff>
      <xdr:row>23</xdr:row>
      <xdr:rowOff>109537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542403B-CFC1-A4A8-A318-CA8B1B8B6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8B4E05-61D8-488A-A849-6946405A665D}" name="Table3" displayName="Table3" ref="A1:C8" totalsRowCount="1">
  <autoFilter ref="A1:C7" xr:uid="{AF8B4E05-61D8-488A-A849-6946405A665D}"/>
  <tableColumns count="3">
    <tableColumn id="1" xr3:uid="{AFAFF882-CBB3-478B-A8D5-5189067A1B59}" name="MONTH" totalsRowLabel="Total"/>
    <tableColumn id="2" xr3:uid="{4CDBDD65-B5AE-4CCB-B2C4-0251DFF5CA13}" name="WIDGETS" totalsRowFunction="sum"/>
    <tableColumn id="3" xr3:uid="{92FA54F4-4937-40E4-A8DE-1C3A80C50ECC}" name="SPROCKETS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5AC2-FCE0-49E3-9C33-C5AA41D83A4D}">
  <dimension ref="A1:D10"/>
  <sheetViews>
    <sheetView workbookViewId="0">
      <selection activeCell="D5" sqref="D5"/>
    </sheetView>
  </sheetViews>
  <sheetFormatPr defaultRowHeight="15" x14ac:dyDescent="0.25"/>
  <cols>
    <col min="1" max="1" width="17.7109375" customWidth="1"/>
    <col min="2" max="2" width="12.28515625" bestFit="1" customWidth="1"/>
  </cols>
  <sheetData>
    <row r="1" spans="1:4" ht="18.75" x14ac:dyDescent="0.3">
      <c r="A1" s="5" t="s">
        <v>0</v>
      </c>
      <c r="B1" s="6"/>
      <c r="C1" s="6"/>
      <c r="D1" s="6"/>
    </row>
    <row r="4" spans="1:4" x14ac:dyDescent="0.25">
      <c r="A4" t="s">
        <v>1</v>
      </c>
      <c r="B4" s="3">
        <v>475000</v>
      </c>
    </row>
    <row r="5" spans="1:4" x14ac:dyDescent="0.25">
      <c r="A5" t="s">
        <v>2</v>
      </c>
      <c r="B5" s="1">
        <v>0.2</v>
      </c>
    </row>
    <row r="6" spans="1:4" x14ac:dyDescent="0.25">
      <c r="A6" t="s">
        <v>3</v>
      </c>
      <c r="B6" s="3">
        <f>B4*(1-B5)</f>
        <v>380000</v>
      </c>
    </row>
    <row r="7" spans="1:4" x14ac:dyDescent="0.25">
      <c r="A7" t="s">
        <v>4</v>
      </c>
      <c r="B7">
        <v>360</v>
      </c>
    </row>
    <row r="8" spans="1:4" x14ac:dyDescent="0.25">
      <c r="A8" t="s">
        <v>5</v>
      </c>
      <c r="B8" s="2">
        <v>6.25E-2</v>
      </c>
    </row>
    <row r="10" spans="1:4" x14ac:dyDescent="0.25">
      <c r="A10" t="s">
        <v>6</v>
      </c>
      <c r="B10" s="4">
        <f>PMT(B8/12,B7,-B6)</f>
        <v>2339.7253616202879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8D63-4779-4207-9FEC-CAA87A6240EF}">
  <dimension ref="A1:F14"/>
  <sheetViews>
    <sheetView workbookViewId="0">
      <selection sqref="A1:B6"/>
    </sheetView>
  </sheetViews>
  <sheetFormatPr defaultRowHeight="15" x14ac:dyDescent="0.25"/>
  <cols>
    <col min="5" max="5" width="23.28515625" customWidth="1"/>
  </cols>
  <sheetData>
    <row r="1" spans="1:6" x14ac:dyDescent="0.25">
      <c r="A1" t="s">
        <v>7</v>
      </c>
      <c r="B1" t="s">
        <v>8</v>
      </c>
    </row>
    <row r="2" spans="1:6" x14ac:dyDescent="0.25">
      <c r="A2">
        <v>525</v>
      </c>
      <c r="B2">
        <v>718</v>
      </c>
    </row>
    <row r="4" spans="1:6" x14ac:dyDescent="0.25">
      <c r="A4">
        <v>3</v>
      </c>
    </row>
    <row r="5" spans="1:6" x14ac:dyDescent="0.25">
      <c r="A5">
        <v>552</v>
      </c>
      <c r="B5">
        <v>911</v>
      </c>
    </row>
    <row r="6" spans="1:6" x14ac:dyDescent="0.25">
      <c r="A6">
        <v>250</v>
      </c>
      <c r="B6">
        <v>98</v>
      </c>
      <c r="E6" t="s">
        <v>10</v>
      </c>
    </row>
    <row r="7" spans="1:6" x14ac:dyDescent="0.25">
      <c r="E7" cm="1">
        <f t="array" ref="E7:F7">ROWS(data1)*COLUMN(data1)</f>
        <v>6</v>
      </c>
      <c r="F7">
        <v>12</v>
      </c>
    </row>
    <row r="9" spans="1:6" x14ac:dyDescent="0.25">
      <c r="E9" t="s">
        <v>11</v>
      </c>
    </row>
    <row r="10" spans="1:6" x14ac:dyDescent="0.25">
      <c r="E10">
        <f>COUNTBLANK(data1)</f>
        <v>3</v>
      </c>
    </row>
    <row r="11" spans="1:6" x14ac:dyDescent="0.25">
      <c r="E11" t="s">
        <v>12</v>
      </c>
    </row>
    <row r="12" spans="1:6" x14ac:dyDescent="0.25">
      <c r="E12">
        <f>COUNTA(data1)</f>
        <v>9</v>
      </c>
    </row>
    <row r="13" spans="1:6" x14ac:dyDescent="0.25">
      <c r="E13" t="s">
        <v>13</v>
      </c>
    </row>
    <row r="14" spans="1:6" x14ac:dyDescent="0.25">
      <c r="E14">
        <f>COUNT(data1)</f>
        <v>7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BED4-EDC3-42BB-AD8A-E2ED8C50390F}">
  <dimension ref="A1:D8"/>
  <sheetViews>
    <sheetView workbookViewId="0">
      <selection activeCell="F19" sqref="F19"/>
    </sheetView>
  </sheetViews>
  <sheetFormatPr defaultRowHeight="15" x14ac:dyDescent="0.25"/>
  <cols>
    <col min="2" max="2" width="12.5703125" bestFit="1" customWidth="1"/>
    <col min="3" max="3" width="11" bestFit="1" customWidth="1"/>
    <col min="4" max="4" width="12.28515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72</v>
      </c>
      <c r="B2" t="s">
        <v>18</v>
      </c>
      <c r="C2" t="s">
        <v>25</v>
      </c>
      <c r="D2" s="3">
        <v>64901</v>
      </c>
    </row>
    <row r="3" spans="1:4" x14ac:dyDescent="0.25">
      <c r="A3">
        <v>66</v>
      </c>
      <c r="B3" t="s">
        <v>19</v>
      </c>
      <c r="C3" t="s">
        <v>26</v>
      </c>
      <c r="D3" s="3">
        <v>70855</v>
      </c>
    </row>
    <row r="4" spans="1:4" x14ac:dyDescent="0.25">
      <c r="A4">
        <v>14</v>
      </c>
      <c r="B4" t="s">
        <v>20</v>
      </c>
      <c r="C4" t="s">
        <v>27</v>
      </c>
      <c r="D4" s="3">
        <v>188657</v>
      </c>
    </row>
    <row r="5" spans="1:4" x14ac:dyDescent="0.25">
      <c r="A5">
        <v>30</v>
      </c>
      <c r="B5" t="s">
        <v>21</v>
      </c>
      <c r="C5" t="s">
        <v>28</v>
      </c>
      <c r="D5" s="3">
        <v>97566</v>
      </c>
    </row>
    <row r="6" spans="1:4" x14ac:dyDescent="0.25">
      <c r="A6">
        <v>53</v>
      </c>
      <c r="B6" t="s">
        <v>22</v>
      </c>
      <c r="C6" t="s">
        <v>29</v>
      </c>
      <c r="D6" s="3">
        <v>58399</v>
      </c>
    </row>
    <row r="7" spans="1:4" x14ac:dyDescent="0.25">
      <c r="A7">
        <v>56</v>
      </c>
      <c r="B7" t="s">
        <v>23</v>
      </c>
      <c r="C7" t="s">
        <v>30</v>
      </c>
      <c r="D7" s="3">
        <v>125180</v>
      </c>
    </row>
    <row r="8" spans="1:4" x14ac:dyDescent="0.25">
      <c r="A8">
        <v>79</v>
      </c>
      <c r="B8" t="s">
        <v>24</v>
      </c>
      <c r="C8" t="s">
        <v>31</v>
      </c>
      <c r="D8" s="3">
        <v>91632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5F5F-8E2E-4116-BB0C-30090BE3A04B}">
  <dimension ref="A1:C8"/>
  <sheetViews>
    <sheetView workbookViewId="0">
      <selection activeCell="G6" sqref="G6"/>
    </sheetView>
  </sheetViews>
  <sheetFormatPr defaultRowHeight="15" x14ac:dyDescent="0.25"/>
  <cols>
    <col min="1" max="1" width="10.140625" customWidth="1"/>
    <col min="2" max="2" width="11.7109375" customWidth="1"/>
    <col min="3" max="3" width="13.140625" customWidth="1"/>
  </cols>
  <sheetData>
    <row r="1" spans="1:3" x14ac:dyDescent="0.25">
      <c r="A1" t="s">
        <v>32</v>
      </c>
      <c r="B1" t="s">
        <v>39</v>
      </c>
      <c r="C1" t="s">
        <v>40</v>
      </c>
    </row>
    <row r="2" spans="1:3" x14ac:dyDescent="0.25">
      <c r="A2" t="s">
        <v>33</v>
      </c>
      <c r="B2">
        <v>125</v>
      </c>
      <c r="C2">
        <v>212</v>
      </c>
    </row>
    <row r="3" spans="1:3" x14ac:dyDescent="0.25">
      <c r="A3" t="s">
        <v>34</v>
      </c>
      <c r="B3">
        <v>145</v>
      </c>
      <c r="C3">
        <v>224</v>
      </c>
    </row>
    <row r="4" spans="1:3" x14ac:dyDescent="0.25">
      <c r="A4" t="s">
        <v>35</v>
      </c>
      <c r="B4">
        <v>132</v>
      </c>
      <c r="C4">
        <v>190</v>
      </c>
    </row>
    <row r="5" spans="1:3" x14ac:dyDescent="0.25">
      <c r="A5" t="s">
        <v>36</v>
      </c>
      <c r="B5">
        <v>154</v>
      </c>
      <c r="C5">
        <v>245</v>
      </c>
    </row>
    <row r="6" spans="1:3" x14ac:dyDescent="0.25">
      <c r="A6" t="s">
        <v>37</v>
      </c>
      <c r="B6">
        <v>164</v>
      </c>
      <c r="C6">
        <v>289</v>
      </c>
    </row>
    <row r="7" spans="1:3" x14ac:dyDescent="0.25">
      <c r="A7" t="s">
        <v>38</v>
      </c>
      <c r="B7">
        <v>178</v>
      </c>
      <c r="C7">
        <v>275</v>
      </c>
    </row>
    <row r="8" spans="1:3" x14ac:dyDescent="0.25">
      <c r="A8" t="s">
        <v>41</v>
      </c>
      <c r="B8">
        <f>SUBTOTAL(109,Table3[WIDGETS])</f>
        <v>898</v>
      </c>
      <c r="C8">
        <f>SUBTOTAL(109,Table3[SPROCKETS])</f>
        <v>1435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84D4-83CB-46B7-BB85-5F3A75D3961A}">
  <dimension ref="A1:E7"/>
  <sheetViews>
    <sheetView workbookViewId="0">
      <selection activeCell="D2" sqref="D2"/>
    </sheetView>
  </sheetViews>
  <sheetFormatPr defaultRowHeight="15" x14ac:dyDescent="0.25"/>
  <cols>
    <col min="1" max="1" width="14.7109375" customWidth="1"/>
    <col min="4" max="4" width="10.28515625" customWidth="1"/>
  </cols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9</v>
      </c>
    </row>
    <row r="2" spans="1:5" x14ac:dyDescent="0.25">
      <c r="A2" t="s">
        <v>46</v>
      </c>
      <c r="B2">
        <v>4</v>
      </c>
      <c r="C2" s="3">
        <v>125</v>
      </c>
      <c r="D2" s="3">
        <f>B2*C2*$B$7</f>
        <v>37.5</v>
      </c>
      <c r="E2" s="3">
        <f>B2*C2</f>
        <v>500</v>
      </c>
    </row>
    <row r="3" spans="1:5" x14ac:dyDescent="0.25">
      <c r="A3" t="s">
        <v>47</v>
      </c>
      <c r="B3">
        <v>4</v>
      </c>
      <c r="C3" s="3">
        <v>695</v>
      </c>
      <c r="D3" s="3">
        <f t="shared" ref="D3:D4" si="0">B3*C3*$B$7</f>
        <v>208.5</v>
      </c>
      <c r="E3" s="3">
        <f t="shared" ref="E3:E4" si="1">B3*C3</f>
        <v>2780</v>
      </c>
    </row>
    <row r="4" spans="1:5" x14ac:dyDescent="0.25">
      <c r="A4" t="s">
        <v>48</v>
      </c>
      <c r="B4">
        <v>3</v>
      </c>
      <c r="C4" s="3">
        <v>39.950000000000003</v>
      </c>
      <c r="D4" s="3">
        <f t="shared" si="0"/>
        <v>8.9887499999999996</v>
      </c>
      <c r="E4" s="3">
        <f t="shared" si="1"/>
        <v>119.85000000000001</v>
      </c>
    </row>
    <row r="7" spans="1:5" x14ac:dyDescent="0.25">
      <c r="A7" t="s">
        <v>45</v>
      </c>
      <c r="B7" s="2">
        <v>7.4999999999999997E-2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A553-6ABA-4456-9CEF-B000B90653F4}">
  <dimension ref="A1:E26"/>
  <sheetViews>
    <sheetView topLeftCell="A10" workbookViewId="0">
      <selection activeCell="G7" sqref="G7"/>
    </sheetView>
  </sheetViews>
  <sheetFormatPr defaultRowHeight="15" x14ac:dyDescent="0.25"/>
  <sheetData>
    <row r="1" spans="1:5" x14ac:dyDescent="0.25">
      <c r="A1" t="s">
        <v>49</v>
      </c>
      <c r="B1">
        <f>CODE(A1)</f>
        <v>65</v>
      </c>
      <c r="D1" t="s">
        <v>75</v>
      </c>
      <c r="E1">
        <f>CODE(D1)</f>
        <v>97</v>
      </c>
    </row>
    <row r="2" spans="1:5" x14ac:dyDescent="0.25">
      <c r="A2" t="s">
        <v>50</v>
      </c>
      <c r="B2">
        <f t="shared" ref="B2:B25" si="0">CODE(A2)</f>
        <v>66</v>
      </c>
      <c r="D2" t="s">
        <v>76</v>
      </c>
      <c r="E2">
        <f t="shared" ref="E2:E26" si="1">CODE(D2)</f>
        <v>98</v>
      </c>
    </row>
    <row r="3" spans="1:5" x14ac:dyDescent="0.25">
      <c r="A3" t="s">
        <v>51</v>
      </c>
      <c r="B3">
        <f t="shared" si="0"/>
        <v>67</v>
      </c>
      <c r="D3" t="s">
        <v>77</v>
      </c>
      <c r="E3">
        <f t="shared" si="1"/>
        <v>99</v>
      </c>
    </row>
    <row r="4" spans="1:5" x14ac:dyDescent="0.25">
      <c r="A4" t="s">
        <v>52</v>
      </c>
      <c r="B4">
        <f t="shared" si="0"/>
        <v>68</v>
      </c>
      <c r="D4" t="s">
        <v>78</v>
      </c>
      <c r="E4">
        <f t="shared" si="1"/>
        <v>100</v>
      </c>
    </row>
    <row r="5" spans="1:5" x14ac:dyDescent="0.25">
      <c r="A5" t="s">
        <v>53</v>
      </c>
      <c r="B5">
        <f t="shared" si="0"/>
        <v>69</v>
      </c>
      <c r="D5" t="s">
        <v>79</v>
      </c>
      <c r="E5">
        <f t="shared" si="1"/>
        <v>101</v>
      </c>
    </row>
    <row r="6" spans="1:5" x14ac:dyDescent="0.25">
      <c r="A6" t="s">
        <v>54</v>
      </c>
      <c r="B6">
        <f t="shared" si="0"/>
        <v>70</v>
      </c>
      <c r="D6" t="s">
        <v>80</v>
      </c>
      <c r="E6">
        <f t="shared" si="1"/>
        <v>102</v>
      </c>
    </row>
    <row r="7" spans="1:5" x14ac:dyDescent="0.25">
      <c r="A7" t="s">
        <v>55</v>
      </c>
      <c r="B7">
        <f t="shared" si="0"/>
        <v>71</v>
      </c>
      <c r="D7" t="s">
        <v>81</v>
      </c>
      <c r="E7">
        <f t="shared" si="1"/>
        <v>103</v>
      </c>
    </row>
    <row r="8" spans="1:5" x14ac:dyDescent="0.25">
      <c r="A8" t="s">
        <v>56</v>
      </c>
      <c r="B8">
        <f t="shared" si="0"/>
        <v>72</v>
      </c>
      <c r="D8" t="s">
        <v>82</v>
      </c>
      <c r="E8">
        <f t="shared" si="1"/>
        <v>104</v>
      </c>
    </row>
    <row r="9" spans="1:5" x14ac:dyDescent="0.25">
      <c r="A9" t="s">
        <v>57</v>
      </c>
      <c r="B9">
        <f t="shared" si="0"/>
        <v>73</v>
      </c>
      <c r="D9" t="s">
        <v>83</v>
      </c>
      <c r="E9">
        <f t="shared" si="1"/>
        <v>105</v>
      </c>
    </row>
    <row r="10" spans="1:5" x14ac:dyDescent="0.25">
      <c r="A10" t="s">
        <v>58</v>
      </c>
      <c r="B10">
        <f t="shared" si="0"/>
        <v>74</v>
      </c>
      <c r="D10" t="s">
        <v>84</v>
      </c>
      <c r="E10">
        <f t="shared" si="1"/>
        <v>106</v>
      </c>
    </row>
    <row r="11" spans="1:5" x14ac:dyDescent="0.25">
      <c r="A11" t="s">
        <v>59</v>
      </c>
      <c r="B11">
        <f t="shared" si="0"/>
        <v>75</v>
      </c>
      <c r="D11" t="s">
        <v>85</v>
      </c>
      <c r="E11">
        <f t="shared" si="1"/>
        <v>107</v>
      </c>
    </row>
    <row r="12" spans="1:5" x14ac:dyDescent="0.25">
      <c r="A12" t="s">
        <v>60</v>
      </c>
      <c r="B12">
        <f t="shared" si="0"/>
        <v>76</v>
      </c>
      <c r="D12" t="s">
        <v>86</v>
      </c>
      <c r="E12">
        <f t="shared" si="1"/>
        <v>108</v>
      </c>
    </row>
    <row r="13" spans="1:5" x14ac:dyDescent="0.25">
      <c r="A13" t="s">
        <v>61</v>
      </c>
      <c r="B13">
        <f t="shared" si="0"/>
        <v>77</v>
      </c>
      <c r="D13" t="s">
        <v>87</v>
      </c>
      <c r="E13">
        <f t="shared" si="1"/>
        <v>109</v>
      </c>
    </row>
    <row r="14" spans="1:5" x14ac:dyDescent="0.25">
      <c r="A14" t="s">
        <v>62</v>
      </c>
      <c r="B14">
        <f t="shared" si="0"/>
        <v>78</v>
      </c>
      <c r="D14" t="s">
        <v>88</v>
      </c>
      <c r="E14">
        <f t="shared" si="1"/>
        <v>110</v>
      </c>
    </row>
    <row r="15" spans="1:5" x14ac:dyDescent="0.25">
      <c r="A15" t="s">
        <v>63</v>
      </c>
      <c r="B15">
        <f>CODE(A15)</f>
        <v>79</v>
      </c>
      <c r="D15" t="s">
        <v>89</v>
      </c>
      <c r="E15">
        <f t="shared" si="1"/>
        <v>111</v>
      </c>
    </row>
    <row r="16" spans="1:5" x14ac:dyDescent="0.25">
      <c r="A16" t="s">
        <v>64</v>
      </c>
      <c r="B16">
        <f t="shared" si="0"/>
        <v>80</v>
      </c>
      <c r="D16" t="s">
        <v>90</v>
      </c>
      <c r="E16">
        <f t="shared" si="1"/>
        <v>112</v>
      </c>
    </row>
    <row r="17" spans="1:5" x14ac:dyDescent="0.25">
      <c r="A17" t="s">
        <v>65</v>
      </c>
      <c r="B17">
        <f t="shared" si="0"/>
        <v>81</v>
      </c>
      <c r="D17" t="s">
        <v>91</v>
      </c>
      <c r="E17">
        <f t="shared" si="1"/>
        <v>113</v>
      </c>
    </row>
    <row r="18" spans="1:5" x14ac:dyDescent="0.25">
      <c r="A18" t="s">
        <v>66</v>
      </c>
      <c r="B18">
        <f t="shared" si="0"/>
        <v>82</v>
      </c>
      <c r="D18" t="s">
        <v>92</v>
      </c>
      <c r="E18">
        <f t="shared" si="1"/>
        <v>114</v>
      </c>
    </row>
    <row r="19" spans="1:5" x14ac:dyDescent="0.25">
      <c r="A19" t="s">
        <v>67</v>
      </c>
      <c r="B19">
        <f t="shared" si="0"/>
        <v>83</v>
      </c>
      <c r="D19" t="s">
        <v>93</v>
      </c>
      <c r="E19">
        <f t="shared" si="1"/>
        <v>115</v>
      </c>
    </row>
    <row r="20" spans="1:5" x14ac:dyDescent="0.25">
      <c r="A20" t="s">
        <v>68</v>
      </c>
      <c r="B20">
        <f t="shared" si="0"/>
        <v>84</v>
      </c>
      <c r="D20" t="s">
        <v>94</v>
      </c>
      <c r="E20">
        <f t="shared" si="1"/>
        <v>116</v>
      </c>
    </row>
    <row r="21" spans="1:5" x14ac:dyDescent="0.25">
      <c r="A21" t="s">
        <v>69</v>
      </c>
      <c r="B21">
        <f t="shared" si="0"/>
        <v>85</v>
      </c>
      <c r="D21" t="s">
        <v>95</v>
      </c>
      <c r="E21">
        <f t="shared" si="1"/>
        <v>117</v>
      </c>
    </row>
    <row r="22" spans="1:5" x14ac:dyDescent="0.25">
      <c r="A22" t="s">
        <v>70</v>
      </c>
      <c r="B22">
        <f t="shared" si="0"/>
        <v>86</v>
      </c>
      <c r="D22" t="s">
        <v>96</v>
      </c>
      <c r="E22">
        <f t="shared" si="1"/>
        <v>118</v>
      </c>
    </row>
    <row r="23" spans="1:5" x14ac:dyDescent="0.25">
      <c r="A23" t="s">
        <v>71</v>
      </c>
      <c r="B23">
        <f t="shared" si="0"/>
        <v>87</v>
      </c>
      <c r="D23" t="s">
        <v>97</v>
      </c>
      <c r="E23">
        <f t="shared" si="1"/>
        <v>119</v>
      </c>
    </row>
    <row r="24" spans="1:5" x14ac:dyDescent="0.25">
      <c r="A24" t="s">
        <v>72</v>
      </c>
      <c r="B24">
        <f t="shared" si="0"/>
        <v>88</v>
      </c>
      <c r="D24" t="s">
        <v>98</v>
      </c>
      <c r="E24">
        <f t="shared" si="1"/>
        <v>120</v>
      </c>
    </row>
    <row r="25" spans="1:5" x14ac:dyDescent="0.25">
      <c r="A25" t="s">
        <v>73</v>
      </c>
      <c r="B25">
        <f t="shared" si="0"/>
        <v>89</v>
      </c>
      <c r="D25" t="s">
        <v>99</v>
      </c>
      <c r="E25">
        <f t="shared" si="1"/>
        <v>121</v>
      </c>
    </row>
    <row r="26" spans="1:5" x14ac:dyDescent="0.25">
      <c r="A26" t="s">
        <v>74</v>
      </c>
      <c r="B26">
        <f>CODE(A26)</f>
        <v>90</v>
      </c>
      <c r="D26" t="s">
        <v>100</v>
      </c>
      <c r="E26">
        <f t="shared" si="1"/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3DEF-F83A-47D8-AD64-B9BDC2E11F5D}">
  <dimension ref="A1:B8"/>
  <sheetViews>
    <sheetView tabSelected="1" workbookViewId="0">
      <selection activeCell="E18" sqref="E18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55</v>
      </c>
      <c r="B2">
        <f>CODE(A2)</f>
        <v>71</v>
      </c>
    </row>
    <row r="3" spans="1:2" x14ac:dyDescent="0.25">
      <c r="A3" t="s">
        <v>63</v>
      </c>
      <c r="B3">
        <f t="shared" ref="B3:B7" si="0">CODE(A3)</f>
        <v>79</v>
      </c>
    </row>
    <row r="4" spans="1:2" x14ac:dyDescent="0.25">
      <c r="A4" t="s">
        <v>64</v>
      </c>
      <c r="B4">
        <f t="shared" si="0"/>
        <v>80</v>
      </c>
    </row>
    <row r="5" spans="1:2" x14ac:dyDescent="0.25">
      <c r="A5" t="s">
        <v>57</v>
      </c>
      <c r="B5">
        <f t="shared" si="0"/>
        <v>73</v>
      </c>
    </row>
    <row r="6" spans="1:2" x14ac:dyDescent="0.25">
      <c r="A6" t="s">
        <v>59</v>
      </c>
      <c r="B6">
        <f t="shared" si="0"/>
        <v>75</v>
      </c>
    </row>
    <row r="7" spans="1:2" x14ac:dyDescent="0.25">
      <c r="A7" t="s">
        <v>49</v>
      </c>
      <c r="B7">
        <f t="shared" si="0"/>
        <v>65</v>
      </c>
    </row>
    <row r="8" spans="1:2" x14ac:dyDescent="0.25">
      <c r="A8" t="s">
        <v>103</v>
      </c>
      <c r="B8">
        <f>SUM(B2:B7)</f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E8CB-E23D-4C71-AB4A-037BD6B3EA86}">
  <dimension ref="A1:A29"/>
  <sheetViews>
    <sheetView workbookViewId="0">
      <selection activeCell="J23" sqref="J23"/>
    </sheetView>
  </sheetViews>
  <sheetFormatPr defaultRowHeight="15" x14ac:dyDescent="0.25"/>
  <sheetData>
    <row r="1" spans="1:1" x14ac:dyDescent="0.25">
      <c r="A1" t="s">
        <v>104</v>
      </c>
    </row>
    <row r="3" spans="1:1" x14ac:dyDescent="0.25">
      <c r="A3" t="b">
        <f>EXACT("HAI","HAI")</f>
        <v>1</v>
      </c>
    </row>
    <row r="5" spans="1:1" x14ac:dyDescent="0.25">
      <c r="A5" t="s">
        <v>105</v>
      </c>
    </row>
    <row r="7" spans="1:1" x14ac:dyDescent="0.25">
      <c r="A7" t="str">
        <f>CONCATENATE("HAI","HELLO")</f>
        <v>HAIHELLO</v>
      </c>
    </row>
    <row r="9" spans="1:1" x14ac:dyDescent="0.25">
      <c r="A9" t="s">
        <v>106</v>
      </c>
    </row>
    <row r="11" spans="1:1" x14ac:dyDescent="0.25">
      <c r="A11" t="str">
        <f>REPT("A",5)</f>
        <v>AAAAA</v>
      </c>
    </row>
    <row r="13" spans="1:1" x14ac:dyDescent="0.25">
      <c r="A13" t="s">
        <v>107</v>
      </c>
    </row>
    <row r="15" spans="1:1" x14ac:dyDescent="0.25">
      <c r="A15" t="str">
        <f>TRIM("HAIHELLO")</f>
        <v>HAIHELLO</v>
      </c>
    </row>
    <row r="17" spans="1:1" x14ac:dyDescent="0.25">
      <c r="A17" t="s">
        <v>108</v>
      </c>
    </row>
    <row r="18" spans="1:1" x14ac:dyDescent="0.25">
      <c r="A18">
        <f>LEN("WORLD")</f>
        <v>5</v>
      </c>
    </row>
    <row r="19" spans="1:1" x14ac:dyDescent="0.25">
      <c r="A19" t="s">
        <v>109</v>
      </c>
    </row>
    <row r="20" spans="1:1" x14ac:dyDescent="0.25">
      <c r="A20" t="str">
        <f>UPPER("LONG")</f>
        <v>LONG</v>
      </c>
    </row>
    <row r="21" spans="1:1" x14ac:dyDescent="0.25">
      <c r="A21" t="str">
        <f>LOWER("WORLD")</f>
        <v>world</v>
      </c>
    </row>
    <row r="22" spans="1:1" x14ac:dyDescent="0.25">
      <c r="A22" t="str">
        <f>PROPER("COME")</f>
        <v>Come</v>
      </c>
    </row>
    <row r="23" spans="1:1" x14ac:dyDescent="0.25">
      <c r="A23" t="s">
        <v>110</v>
      </c>
    </row>
    <row r="24" spans="1:1" x14ac:dyDescent="0.25">
      <c r="A24" t="str">
        <f>LEFT("CURRENCY",3)</f>
        <v>CUR</v>
      </c>
    </row>
    <row r="25" spans="1:1" x14ac:dyDescent="0.25">
      <c r="A25" t="str">
        <f>RIGHT("CURRENCY",3)</f>
        <v>NCY</v>
      </c>
    </row>
    <row r="26" spans="1:1" x14ac:dyDescent="0.25">
      <c r="A26" t="str">
        <f>MID("CURRENCY",2,3)</f>
        <v>URR</v>
      </c>
    </row>
    <row r="28" spans="1:1" x14ac:dyDescent="0.25">
      <c r="A28" t="s">
        <v>111</v>
      </c>
    </row>
    <row r="29" spans="1:1" x14ac:dyDescent="0.25">
      <c r="A29" t="str">
        <f>SUBSTITUTE("HAIWORLD","HAI","AMMU")</f>
        <v>AMMUWORLD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LOAN PAYMENT</vt:lpstr>
      <vt:lpstr>BACKGROUND IMAGE</vt:lpstr>
      <vt:lpstr>LOOKUP</vt:lpstr>
      <vt:lpstr>CHART</vt:lpstr>
      <vt:lpstr>SALES TAX</vt:lpstr>
      <vt:lpstr>ALPHABET</vt:lpstr>
      <vt:lpstr>ALPHABET 2</vt:lpstr>
      <vt:lpstr>FUNCTIONS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2024-07-18T20:42:57Z</dcterms:created>
  <dcterms:modified xsi:type="dcterms:W3CDTF">2024-07-21T18:42:13Z</dcterms:modified>
</cp:coreProperties>
</file>