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9"/>
  <workbookPr date1904="1" showInkAnnotation="0" autoCompressPictures="0"/>
  <mc:AlternateContent xmlns:mc="http://schemas.openxmlformats.org/markup-compatibility/2006">
    <mc:Choice Requires="x15">
      <x15ac:absPath xmlns:x15ac="http://schemas.microsoft.com/office/spreadsheetml/2010/11/ac" url="/Users/gopi/Desktop/SSW 555/Git/SSW-555-DDGK/SSW-555--Project 04-Sprint4/"/>
    </mc:Choice>
  </mc:AlternateContent>
  <xr:revisionPtr revIDLastSave="0" documentId="13_ncr:1_{686AA102-1905-0447-B705-AFD7403E24D4}" xr6:coauthVersionLast="43" xr6:coauthVersionMax="43" xr10:uidLastSave="{00000000-0000-0000-0000-000000000000}"/>
  <bookViews>
    <workbookView xWindow="0" yWindow="460" windowWidth="13820" windowHeight="10420" tabRatio="500" firstSheet="6" activeTab="9" xr2:uid="{00000000-000D-0000-FFFF-FFFF00000000}"/>
  </bookViews>
  <sheets>
    <sheet name="Team" sheetId="1" r:id="rId1"/>
    <sheet name="Backlog" sheetId="2" r:id="rId2"/>
    <sheet name="Sheet1" sheetId="14" r:id="rId3"/>
    <sheet name="Burndown README" sheetId="13" r:id="rId4"/>
    <sheet name="Sprint1" sheetId="3" r:id="rId5"/>
    <sheet name="Burndown" sheetId="7" r:id="rId6"/>
    <sheet name="Sprint2" sheetId="4" r:id="rId7"/>
    <sheet name="Sprint3" sheetId="5" r:id="rId8"/>
    <sheet name="Stories" sheetId="11" r:id="rId9"/>
    <sheet name="Sprint4" sheetId="6" r:id="rId10"/>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6" i="6" l="1"/>
  <c r="B6" i="6"/>
  <c r="A7" i="6"/>
  <c r="B7" i="6"/>
  <c r="A3" i="6"/>
  <c r="B3" i="6"/>
  <c r="F4" i="7" l="1"/>
  <c r="G10" i="3" l="1"/>
  <c r="D19" i="13" l="1"/>
  <c r="G19" i="13"/>
  <c r="D18" i="13"/>
  <c r="F17" i="13"/>
  <c r="G17" i="13" l="1"/>
  <c r="G18" i="13"/>
  <c r="D17" i="13"/>
  <c r="G16" i="13"/>
  <c r="D16" i="13"/>
  <c r="F3" i="7"/>
  <c r="C3" i="7"/>
</calcChain>
</file>

<file path=xl/sharedStrings.xml><?xml version="1.0" encoding="utf-8"?>
<sst xmlns="http://schemas.openxmlformats.org/spreadsheetml/2006/main" count="663" uniqueCount="272">
  <si>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</si>
  <si>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</si>
  <si>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</si>
  <si>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</si>
  <si>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</si>
  <si>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</si>
  <si>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</si>
  <si>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</si>
  <si>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</si>
  <si>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</si>
  <si>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</si>
  <si>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</si>
  <si>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</si>
  <si>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</si>
  <si>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</si>
  <si>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</si>
  <si>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</si>
  <si>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</si>
  <si>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</si>
  <si>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</si>
  <si>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</si>
  <si>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</si>
  <si>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</si>
  <si>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</si>
  <si>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</si>
  <si>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</si>
  <si>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</si>
  <si>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</si>
  <si>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</si>
  <si>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</si>
  <si>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</si>
  <si>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</si>
  <si>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</si>
  <si>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</si>
  <si>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</si>
  <si>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</si>
  <si>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</si>
  <si>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</si>
  <si>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</si>
  <si>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</si>
  <si>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</si>
  <si>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</si>
  <si>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</si>
  <si>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</si>
  <si>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</si>
  <si>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</si>
  <si>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</si>
  <si>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</si>
  <si>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</si>
  <si>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</si>
  <si>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</si>
  <si>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</si>
  <si>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</si>
  <si>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</si>
  <si>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</si>
  <si>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</si>
  <si>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</si>
  <si>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</si>
  <si>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</si>
  <si>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</si>
  <si>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</si>
  <si>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</si>
  <si>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</si>
  <si>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</si>
  <si>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</si>
  <si>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</si>
  <si>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</si>
  <si>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</si>
  <si>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</si>
  <si>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</si>
  <si>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</si>
  <si>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</si>
  <si>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</si>
  <si>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</si>
  <si>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</si>
  <si>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</si>
  <si>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</si>
  <si>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</si>
  <si>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</si>
  <si>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</si>
  <si>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</si>
  <si>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</si>
  <si>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</si>
  <si>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</si>
  <si>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</si>
  <si>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</si>
  <si>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</si>
  <si>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</si>
  <si>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</si>
  <si>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</si>
  <si>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</si>
  <si>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</si>
  <si>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</si>
  <si>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</si>
  <si>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</si>
  <si>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</si>
  <si>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</si>
  <si>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</si>
  <si>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</si>
  <si>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</si>
  <si>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</si>
  <si>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</si>
  <si>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</si>
  <si>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</si>
  <si>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</si>
  <si>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</si>
  <si>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</si>
  <si>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</si>
  <si>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</si>
  <si>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</si>
  <si>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</si>
  <si>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</si>
  <si>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</si>
  <si>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</si>
  <si>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</si>
  <si>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</si>
  <si>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</si>
  <si>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</si>
  <si>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</si>
  <si>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</si>
  <si>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</si>
  <si>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</si>
  <si>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</si>
  <si>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</si>
  <si>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</si>
  <si>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</si>
  <si>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</si>
  <si>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</si>
  <si>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</si>
  <si>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</si>
  <si>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</si>
  <si>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</si>
  <si>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</si>
  <si>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</si>
  <si>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</si>
  <si>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</si>
  <si>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</si>
  <si>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</si>
  <si>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</si>
  <si>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</si>
  <si>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</si>
  <si>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</si>
  <si>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</si>
  <si>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</si>
  <si>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</si>
  <si>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</si>
  <si>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</si>
  <si>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</si>
  <si>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</si>
  <si>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</si>
  <si>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</si>
  <si>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</si>
  <si>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</si>
  <si>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</si>
  <si>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</si>
  <si>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</si>
  <si>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</si>
  <si>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</si>
  <si>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</si>
  <si>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</si>
  <si>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</si>
  <si>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</si>
  <si>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</si>
  <si>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</si>
  <si>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</si>
  <si>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</si>
  <si>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</si>
  <si>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</si>
  <si>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</si>
  <si>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</si>
  <si>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</si>
  <si>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</si>
  <si>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</si>
  <si>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</si>
  <si>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</si>
  <si>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</si>
  <si>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</si>
  <si>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us03_birth_b4_death</t>
  </si>
  <si>
    <t>Test File</t>
  </si>
  <si>
    <t>Source Function</t>
  </si>
  <si>
    <t>Source Lines</t>
  </si>
  <si>
    <t>Test Function</t>
  </si>
  <si>
    <t>Test lines</t>
  </si>
  <si>
    <t>gopimiyani</t>
  </si>
  <si>
    <t>gmiyani@stevens.edu</t>
  </si>
  <si>
    <t>ktrived5@stevens.edu</t>
  </si>
  <si>
    <t>MS</t>
  </si>
  <si>
    <t>MR</t>
  </si>
  <si>
    <t>Deep</t>
  </si>
  <si>
    <t>Chokshi</t>
  </si>
  <si>
    <t>Dhaval</t>
  </si>
  <si>
    <t>Dongre</t>
  </si>
  <si>
    <t>dchoksh1@stevens.edu</t>
  </si>
  <si>
    <t>deepschokshi</t>
  </si>
  <si>
    <t>ddongre@stevens.edu</t>
  </si>
  <si>
    <t>Gopi</t>
  </si>
  <si>
    <t>Miyani</t>
  </si>
  <si>
    <t>Krutarth</t>
  </si>
  <si>
    <t>Trivedi</t>
  </si>
  <si>
    <t>dhaval-dongre</t>
  </si>
  <si>
    <t>https://github.com/gopimiyani/SSW-555-DDGK</t>
  </si>
  <si>
    <t>Not Started</t>
  </si>
  <si>
    <t>SSW-555_DDGK_Project3_Output</t>
  </si>
  <si>
    <t>us07_birth_b4_death</t>
  </si>
  <si>
    <t>us08_birth_b4_death</t>
  </si>
  <si>
    <t>us04_Marriage_b4_divorce</t>
  </si>
  <si>
    <t>us05_Marriage_b4_death</t>
  </si>
  <si>
    <t>us06_Divorce_b4_death</t>
  </si>
  <si>
    <t>us02_birth_b4_Marriage</t>
  </si>
  <si>
    <t>us01_dates_b4_currentdate</t>
  </si>
  <si>
    <t>Completed</t>
  </si>
  <si>
    <t>krutarth29</t>
  </si>
  <si>
    <t>-</t>
  </si>
  <si>
    <t>Started</t>
  </si>
  <si>
    <t>coming late for team meeting</t>
  </si>
  <si>
    <t>missing deadline</t>
  </si>
  <si>
    <t xml:space="preserve">collborating with team </t>
  </si>
  <si>
    <t>communication by slack</t>
  </si>
  <si>
    <t>halping group members</t>
  </si>
  <si>
    <t>Refactoring the code by removing bed smells</t>
  </si>
  <si>
    <t>Arranging meetings for Sprint design and review</t>
  </si>
  <si>
    <t>Absense in meeting</t>
  </si>
  <si>
    <t>Bad smells in code</t>
  </si>
  <si>
    <t>Collborating code in Git</t>
  </si>
  <si>
    <t>Test the code after integration only</t>
  </si>
  <si>
    <t>Unit testing and frequent Integration testing</t>
  </si>
  <si>
    <t>Not Completed</t>
  </si>
  <si>
    <t>Not to meet in-person</t>
  </si>
  <si>
    <t>Missing the deadline</t>
  </si>
  <si>
    <t>UserStories.py</t>
  </si>
  <si>
    <t>﻿US19_first_cousins</t>
  </si>
  <si>
    <t>﻿US20_aunts_and_uncles</t>
  </si>
  <si>
    <t>573-597</t>
  </si>
  <si>
    <t>531-563</t>
  </si>
  <si>
    <t>UnitTest.py</t>
  </si>
  <si>
    <t>﻿test_US19</t>
  </si>
  <si>
    <t>﻿test_US20</t>
  </si>
  <si>
    <t>154-158</t>
  </si>
  <si>
    <t>161-165</t>
  </si>
  <si>
    <t>168-172</t>
  </si>
  <si>
    <t>﻿test_US23</t>
  </si>
  <si>
    <t>﻿test_US24</t>
  </si>
  <si>
    <t>﻿US23_Unique_name_birth_date</t>
  </si>
  <si>
    <t>﻿US24_Unique_families_by_spouses</t>
  </si>
  <si>
    <t>619-632</t>
  </si>
  <si>
    <t>601-615</t>
  </si>
  <si>
    <t>US22_Unique_IDs</t>
  </si>
  <si>
    <t>US21_Correct_gender_for_role</t>
  </si>
  <si>
    <t xml:space="preserve">Us18_no_should_marry_eachother </t>
  </si>
  <si>
    <t>530-570</t>
  </si>
  <si>
    <t>575-599</t>
  </si>
  <si>
    <t>644-669</t>
  </si>
  <si>
    <t>675-699</t>
  </si>
  <si>
    <t>﻿test_U18</t>
  </si>
  <si>
    <t>﻿test_US21</t>
  </si>
  <si>
    <t>﻿test_US22</t>
  </si>
  <si>
    <t>147-153</t>
  </si>
  <si>
    <t>140-146</t>
  </si>
  <si>
    <t>175-179</t>
  </si>
  <si>
    <t>198-204</t>
  </si>
  <si>
    <t>205-211</t>
  </si>
  <si>
    <t>US16_Male_last_names_should_be_same</t>
  </si>
  <si>
    <t>﻿test_US16</t>
  </si>
  <si>
    <t>Ww had to change the user story because we found difficulty adding parent child marriage scenario in gedcom so we changed user story to 16.</t>
  </si>
  <si>
    <t>754-768</t>
  </si>
  <si>
    <t>775-786</t>
  </si>
  <si>
    <t>﻿US25_Unique_firstnames_families</t>
  </si>
  <si>
    <t>﻿US35_list_recent_births</t>
  </si>
  <si>
    <t>﻿test_US25</t>
  </si>
  <si>
    <t>﻿test_US35</t>
  </si>
  <si>
    <t>208-212</t>
  </si>
  <si>
    <t>215-219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</si>
</sst>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32">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color theme="2" tint="-0.499984740745262"/>
      <name val="Verdana"/>
      <family val="2"/>
    </font>
    <font>
      <sz val="12"/>
      <color theme="2" tint="-0.499984740745262"/>
      <name val="Cambria"/>
      <family val="1"/>
    </font>
    <font>
      <sz val="10"/>
      <color theme="3" tint="0.39997558519241921"/>
      <name val="Verdana"/>
      <family val="2"/>
    </font>
    <font>
      <sz val="12"/>
      <color theme="3" tint="0.39997558519241921"/>
      <name val="Cambria"/>
      <family val="1"/>
    </font>
    <font>
      <sz val="10"/>
      <color theme="9"/>
      <name val="Verdana"/>
      <family val="2"/>
    </font>
    <font>
      <sz val="12"/>
      <color theme="9"/>
      <name val="Cambria"/>
      <family val="1"/>
    </font>
    <font>
      <sz val="10"/>
      <color theme="9" tint="-0.249977111117893"/>
      <name val="Verdana"/>
      <family val="2"/>
    </font>
    <font>
      <sz val="12"/>
      <color theme="9" tint="-0.249977111117893"/>
      <name val="Cambria"/>
      <family val="1"/>
    </font>
    <font>
      <sz val="10"/>
      <color rgb="FFC00000"/>
      <name val="Verdana"/>
      <family val="2"/>
    </font>
    <font>
      <sz val="12"/>
      <color rgb="FFC00000"/>
      <name val="Cambria"/>
      <family val="1"/>
    </font>
    <font>
      <sz val="10"/>
      <color theme="4"/>
      <name val="Verdana"/>
      <family val="2"/>
    </font>
    <font>
      <sz val="12"/>
      <color theme="4"/>
      <name val="Cambria"/>
      <family val="1"/>
    </font>
    <font>
      <sz val="10"/>
      <color theme="5"/>
      <name val="Verdana"/>
      <family val="2"/>
    </font>
    <font>
      <sz val="12"/>
      <color theme="5"/>
      <name val="Cambria"/>
      <family val="1"/>
    </font>
    <font>
      <sz val="10"/>
      <color theme="8"/>
      <name val="Verdana"/>
      <family val="2"/>
    </font>
    <font>
      <sz val="12"/>
      <color theme="8"/>
      <name val="Cambria"/>
      <family val="1"/>
    </font>
    <font>
      <sz val="10"/>
      <color theme="1"/>
      <name val="Verdana"/>
      <family val="2"/>
    </font>
    <font>
      <sz val="12"/>
      <color theme="1"/>
      <name val="Cambria"/>
      <family val="1"/>
    </font>
    <font>
      <b/>
      <sz val="16"/>
      <name val="Verdana"/>
      <family val="2"/>
    </font>
    <font>
      <sz val="16"/>
      <name val="Verdana"/>
      <family val="2"/>
    </font>
    <font>
      <sz val="16"/>
      <color theme="1"/>
      <name val="Verdana"/>
      <family val="2"/>
    </font>
    <font>
      <sz val="16"/>
      <color theme="1"/>
      <name val="Cambria"/>
      <family val="1"/>
    </font>
    <font>
      <sz val="16"/>
      <name val="Cambria"/>
      <family val="1"/>
    </font>
    <font>
      <sz val="7"/>
      <name val="Consolas"/>
      <family val="3"/>
    </font>
  </fonts>
  <fills count="8">
    <fill>
      <patternFill patternType="none"/>
    </fill>
    <fill>
      <patternFill patternType="gray125"/>
    </fill>
    <fill>
      <patternFill patternType="solid">
        <fgColor theme="6" tint="0.59999389629810485"/>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C00000"/>
        <bgColor indexed="64"/>
      </patternFill>
    </fill>
    <fill>
      <patternFill patternType="solid">
        <fgColor theme="9" tint="-0.249977111117893"/>
        <bgColor indexed="64"/>
      </patternFill>
    </fill>
    <fill>
      <patternFill patternType="solid">
        <fgColor theme="0"/>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1" fillId="0" borderId="0" xfId="0" applyNumberFormat="1" applyFont="1" applyAlignment="1">
      <alignment horizontal="left" vertical="center" wrapText="1" indent="1"/>
    </xf>
    <xf numFmtId="0" fontId="12" fillId="0" borderId="0" xfId="0" applyFont="1"/>
    <xf numFmtId="49" fontId="13" fillId="0" borderId="0" xfId="0" applyNumberFormat="1" applyFont="1" applyAlignment="1">
      <alignment horizontal="left" vertical="center" wrapText="1" indent="1"/>
    </xf>
    <xf numFmtId="0" fontId="14" fillId="0" borderId="0" xfId="0" applyFont="1"/>
    <xf numFmtId="49" fontId="15" fillId="0" borderId="0" xfId="0" applyNumberFormat="1" applyFont="1" applyAlignment="1">
      <alignment horizontal="left" vertical="center" wrapText="1" indent="1"/>
    </xf>
    <xf numFmtId="0" fontId="16" fillId="0" borderId="0" xfId="0" applyFont="1"/>
    <xf numFmtId="49" fontId="17" fillId="0" borderId="0" xfId="0" applyNumberFormat="1" applyFont="1" applyAlignment="1">
      <alignment horizontal="left" vertical="center" wrapText="1" indent="1"/>
    </xf>
    <xf numFmtId="0" fontId="10" fillId="3" borderId="0" xfId="0" applyFont="1" applyFill="1"/>
    <xf numFmtId="0" fontId="0" fillId="4" borderId="0" xfId="0" applyFill="1"/>
    <xf numFmtId="0" fontId="6" fillId="0" borderId="0" xfId="0" applyFont="1"/>
    <xf numFmtId="0" fontId="0" fillId="5" borderId="0" xfId="0" applyFill="1"/>
    <xf numFmtId="0" fontId="8" fillId="7" borderId="0" xfId="0" applyFont="1" applyFill="1"/>
    <xf numFmtId="49" fontId="9" fillId="7" borderId="0" xfId="0" applyNumberFormat="1" applyFont="1" applyFill="1" applyAlignment="1">
      <alignment horizontal="left" vertical="center" wrapText="1" indent="1"/>
    </xf>
    <xf numFmtId="0" fontId="14" fillId="6" borderId="0" xfId="0" applyFont="1" applyFill="1"/>
    <xf numFmtId="0" fontId="18" fillId="0" borderId="0" xfId="0" applyFont="1"/>
    <xf numFmtId="49" fontId="19" fillId="0" borderId="0" xfId="0" applyNumberFormat="1" applyFont="1" applyAlignment="1">
      <alignment horizontal="left" vertical="center" wrapText="1" indent="1"/>
    </xf>
    <xf numFmtId="0" fontId="20" fillId="0" borderId="0" xfId="0" applyFont="1"/>
    <xf numFmtId="49" fontId="21" fillId="0" borderId="0" xfId="0" applyNumberFormat="1" applyFont="1" applyAlignment="1">
      <alignment horizontal="left" vertical="center" wrapText="1" indent="1"/>
    </xf>
    <xf numFmtId="0" fontId="22" fillId="0" borderId="0" xfId="0" applyFont="1"/>
    <xf numFmtId="49" fontId="23" fillId="0" borderId="0" xfId="0" applyNumberFormat="1" applyFont="1" applyAlignment="1">
      <alignment horizontal="left" vertical="center" wrapText="1" indent="1"/>
    </xf>
    <xf numFmtId="0" fontId="24" fillId="0" borderId="0" xfId="0" applyFont="1"/>
    <xf numFmtId="49" fontId="6" fillId="0" borderId="0" xfId="0" applyNumberFormat="1" applyFont="1" applyAlignment="1">
      <alignment wrapText="1"/>
    </xf>
    <xf numFmtId="0" fontId="6" fillId="7" borderId="0" xfId="0" applyFont="1" applyFill="1"/>
    <xf numFmtId="49" fontId="25" fillId="0" borderId="0" xfId="0" applyNumberFormat="1" applyFont="1" applyAlignment="1">
      <alignment horizontal="left" vertical="center" wrapText="1" indent="1"/>
    </xf>
    <xf numFmtId="0" fontId="26" fillId="0" borderId="0" xfId="0" applyFont="1"/>
    <xf numFmtId="49" fontId="26" fillId="0" borderId="0" xfId="0" applyNumberFormat="1" applyFont="1" applyAlignment="1">
      <alignment wrapText="1"/>
    </xf>
    <xf numFmtId="0" fontId="26" fillId="0" borderId="0" xfId="0" applyFont="1" applyAlignment="1">
      <alignment horizontal="right"/>
    </xf>
    <xf numFmtId="0" fontId="26" fillId="0" borderId="0" xfId="0" applyFont="1" applyAlignment="1">
      <alignment horizontal="left"/>
    </xf>
    <xf numFmtId="0" fontId="27" fillId="0" borderId="0" xfId="0" applyFont="1" applyAlignment="1">
      <alignment horizontal="left"/>
    </xf>
    <xf numFmtId="0" fontId="27" fillId="0" borderId="0" xfId="0" applyFont="1"/>
    <xf numFmtId="0" fontId="28" fillId="0" borderId="0" xfId="0" applyFont="1"/>
    <xf numFmtId="49" fontId="29" fillId="0" borderId="0" xfId="0" applyNumberFormat="1" applyFont="1" applyAlignment="1">
      <alignment horizontal="left" vertical="center" wrapText="1" indent="1"/>
    </xf>
    <xf numFmtId="49" fontId="30" fillId="0" borderId="0" xfId="0" applyNumberFormat="1" applyFont="1" applyAlignment="1">
      <alignment horizontal="left" vertical="center" wrapText="1" indent="1"/>
    </xf>
    <xf numFmtId="49" fontId="27" fillId="0" borderId="0" xfId="0" applyNumberFormat="1" applyFont="1" applyAlignment="1">
      <alignment wrapText="1"/>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6" fillId="0" borderId="0" xfId="0" applyFont="1" applyAlignment="1">
      <alignment horizontal="center" vertical="center"/>
    </xf>
    <xf numFmtId="0" fontId="31" fillId="0" borderId="0" xfId="0" applyFont="1" applyAlignment="1">
      <alignment horizontal="center" vertical="center"/>
    </xf>
    <xf numFmtId="49" fontId="6" fillId="0" borderId="0" xfId="0" applyNumberFormat="1" applyFont="1" applyAlignment="1">
      <alignment horizontal="center" vertical="center" wrapText="1"/>
    </xf>
    <xf numFmtId="0" fontId="6" fillId="7" borderId="0" xfId="0" applyFont="1" applyFill="1" applyAlignment="1">
      <alignment horizontal="center" vertic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42046</c:v>
                </c:pt>
                <c:pt idx="1">
                  <c:v>42059</c:v>
                </c:pt>
                <c:pt idx="2">
                  <c:v>42071</c:v>
                </c:pt>
                <c:pt idx="3">
                  <c:v>42091</c:v>
                </c:pt>
                <c:pt idx="4">
                  <c:v>42108</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42046</c:v>
                </c:pt>
                <c:pt idx="1">
                  <c:v>42061</c:v>
                </c:pt>
                <c:pt idx="2">
                  <c:v>42087</c:v>
                </c:pt>
                <c:pt idx="3">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441839</xdr:colOff>
      <xdr:row>8</xdr:row>
      <xdr:rowOff>52615</xdr:rowOff>
    </xdr:from>
    <xdr:to>
      <xdr:col>2</xdr:col>
      <xdr:colOff>921052</xdr:colOff>
      <xdr:row>12</xdr:row>
      <xdr:rowOff>15724</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339910" y="1431472"/>
          <a:ext cx="1259356" cy="652538"/>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1130663</xdr:colOff>
      <xdr:row>7</xdr:row>
      <xdr:rowOff>124582</xdr:rowOff>
    </xdr:from>
    <xdr:to>
      <xdr:col>3</xdr:col>
      <xdr:colOff>905026</xdr:colOff>
      <xdr:row>12</xdr:row>
      <xdr:rowOff>99181</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2808877" y="1331082"/>
          <a:ext cx="1080649" cy="836385"/>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choksh1@stevens.edu" TargetMode="External"/><Relationship Id="rId2" Type="http://schemas.openxmlformats.org/officeDocument/2006/relationships/hyperlink" Target="mailto:ktrived5@stevens.edu" TargetMode="External"/><Relationship Id="rId1" Type="http://schemas.openxmlformats.org/officeDocument/2006/relationships/hyperlink" Target="mailto:gmiyani@stevens.edu" TargetMode="External"/><Relationship Id="rId5" Type="http://schemas.openxmlformats.org/officeDocument/2006/relationships/hyperlink" Target="https://github.com/gopimiyani/SSW-555-DDGK" TargetMode="External"/><Relationship Id="rId4" Type="http://schemas.openxmlformats.org/officeDocument/2006/relationships/hyperlink" Target="mailto:ddongre@stevens.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20" workbookViewId="0">
      <selection activeCell="B12" sqref="B12"/>
    </sheetView>
  </sheetViews>
  <sheetFormatPr baseColWidth="10" defaultColWidth="9" defaultRowHeight="24" customHeight="1"/>
  <cols>
    <col min="1" max="1" width="7.6640625" bestFit="1" customWidth="1"/>
    <col min="2" max="2" width="8" bestFit="1" customWidth="1"/>
    <col min="3" max="3" width="7.6640625" bestFit="1" customWidth="1"/>
    <col min="4" max="4" width="20.6640625" bestFit="1" customWidth="1"/>
    <col min="5" max="5" width="42.83203125" bestFit="1" customWidth="1"/>
  </cols>
  <sheetData>
    <row r="1" spans="1:5" s="4" customFormat="1" ht="24" customHeight="1">
      <c r="A1" s="4" t="s">
        <v>19</v>
      </c>
      <c r="B1" s="4" t="s">
        <v>21</v>
      </c>
      <c r="C1" s="4" t="s">
        <v>20</v>
      </c>
      <c r="D1" s="4" t="s">
        <v>22</v>
      </c>
      <c r="E1" s="4" t="s">
        <v>33</v>
      </c>
    </row>
    <row r="3" spans="1:5" ht="24" customHeight="1">
      <c r="A3" t="s">
        <v>187</v>
      </c>
      <c r="B3" t="s">
        <v>188</v>
      </c>
      <c r="C3" t="s">
        <v>189</v>
      </c>
      <c r="D3" s="17" t="s">
        <v>192</v>
      </c>
      <c r="E3" t="s">
        <v>193</v>
      </c>
    </row>
    <row r="4" spans="1:5" ht="24" customHeight="1">
      <c r="A4" t="s">
        <v>187</v>
      </c>
      <c r="B4" t="s">
        <v>190</v>
      </c>
      <c r="C4" t="s">
        <v>191</v>
      </c>
      <c r="D4" s="17" t="s">
        <v>194</v>
      </c>
      <c r="E4" t="s">
        <v>199</v>
      </c>
    </row>
    <row r="5" spans="1:5" ht="24" customHeight="1">
      <c r="A5" t="s">
        <v>186</v>
      </c>
      <c r="B5" t="s">
        <v>195</v>
      </c>
      <c r="C5" t="s">
        <v>196</v>
      </c>
      <c r="D5" s="17" t="s">
        <v>184</v>
      </c>
      <c r="E5" t="s">
        <v>183</v>
      </c>
    </row>
    <row r="6" spans="1:5" ht="24" customHeight="1">
      <c r="A6" t="s">
        <v>187</v>
      </c>
      <c r="B6" t="s">
        <v>197</v>
      </c>
      <c r="C6" t="s">
        <v>198</v>
      </c>
      <c r="D6" s="17" t="s">
        <v>185</v>
      </c>
      <c r="E6" t="s">
        <v>211</v>
      </c>
    </row>
    <row r="9" spans="1:5" ht="24" customHeight="1">
      <c r="D9" s="4" t="s">
        <v>34</v>
      </c>
      <c r="E9" s="17" t="s">
        <v>200</v>
      </c>
    </row>
  </sheetData>
  <sortState xmlns:xlrd2="http://schemas.microsoft.com/office/spreadsheetml/2017/richdata2" ref="A3:D5">
    <sortCondition ref="C3:C5"/>
  </sortState>
  <phoneticPr fontId="2" type="noConversion"/>
  <hyperlinks>
    <hyperlink ref="D5" r:id="rId1" xr:uid="{4A129FD7-2A82-C34D-8141-0002C03D7852}"/>
    <hyperlink ref="D6" r:id="rId2" xr:uid="{CD2AAC62-F576-7B44-8F9A-2F0CC179C876}"/>
    <hyperlink ref="D3" r:id="rId3" xr:uid="{F3AA9DFE-3181-3349-8949-C6A2F8E293FA}"/>
    <hyperlink ref="D4" r:id="rId4" xr:uid="{2574E9EF-8FF5-C847-BA76-A4123CFE12BF}"/>
    <hyperlink ref="E9" r:id="rId5" xr:uid="{FFB78D38-BAC7-6744-AC41-0E61E5D171A0}"/>
  </hyperlink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8"/>
  <sheetViews>
    <sheetView tabSelected="1" zoomScale="56" workbookViewId="0">
      <selection activeCell="D4" sqref="D4"/>
    </sheetView>
  </sheetViews>
  <sheetFormatPr baseColWidth="10" defaultColWidth="28" defaultRowHeight="67" customHeight="1"/>
  <cols>
    <col min="1" max="1" width="28" style="50"/>
    <col min="2" max="2" width="46.33203125" style="50" bestFit="1" customWidth="1"/>
    <col min="3" max="3" width="37.1640625" style="50" bestFit="1" customWidth="1"/>
    <col min="4" max="10" width="28" style="50"/>
    <col min="11" max="11" width="53.1640625" style="50" bestFit="1" customWidth="1"/>
    <col min="12" max="16384" width="28" style="50"/>
  </cols>
  <sheetData>
    <row r="1" spans="1:16" ht="67" customHeight="1">
      <c r="A1" s="45" t="s">
        <v>3</v>
      </c>
      <c r="B1" s="46" t="s">
        <v>4</v>
      </c>
      <c r="C1" s="45" t="s">
        <v>5</v>
      </c>
      <c r="D1" s="45" t="s">
        <v>6</v>
      </c>
      <c r="E1" s="47" t="s">
        <v>13</v>
      </c>
      <c r="F1" s="47" t="s">
        <v>14</v>
      </c>
      <c r="G1" s="47" t="s">
        <v>7</v>
      </c>
      <c r="H1" s="47" t="s">
        <v>8</v>
      </c>
      <c r="I1" s="47" t="s">
        <v>17</v>
      </c>
      <c r="J1" s="48" t="s">
        <v>176</v>
      </c>
      <c r="K1" s="48" t="s">
        <v>179</v>
      </c>
      <c r="L1" s="48" t="s">
        <v>180</v>
      </c>
      <c r="M1" s="49"/>
      <c r="N1" s="48" t="s">
        <v>178</v>
      </c>
      <c r="O1" s="48" t="s">
        <v>181</v>
      </c>
      <c r="P1" s="48" t="s">
        <v>182</v>
      </c>
    </row>
    <row r="2" spans="1:16" ht="67" customHeight="1">
      <c r="A2" s="51" t="s">
        <v>135</v>
      </c>
      <c r="B2" s="51" t="s">
        <v>91</v>
      </c>
      <c r="C2" s="52" t="s">
        <v>190</v>
      </c>
      <c r="D2" s="50" t="s">
        <v>201</v>
      </c>
      <c r="E2" s="50">
        <v>25</v>
      </c>
      <c r="F2" s="50">
        <v>30</v>
      </c>
      <c r="I2" s="50" t="s">
        <v>226</v>
      </c>
      <c r="J2" s="50" t="s">
        <v>229</v>
      </c>
      <c r="N2" s="50" t="s">
        <v>234</v>
      </c>
    </row>
    <row r="3" spans="1:16" ht="67" customHeight="1">
      <c r="A3" s="51" t="str">
        <f>Stories!A37</f>
        <v>US36</v>
      </c>
      <c r="B3" s="51" t="str">
        <f>Stories!B37</f>
        <v>List recent deaths</v>
      </c>
      <c r="C3" s="52" t="s">
        <v>190</v>
      </c>
      <c r="D3" s="50" t="s">
        <v>201</v>
      </c>
      <c r="E3" s="50">
        <v>45</v>
      </c>
      <c r="F3" s="50">
        <v>55</v>
      </c>
      <c r="I3" s="50" t="s">
        <v>226</v>
      </c>
      <c r="J3" s="50" t="s">
        <v>229</v>
      </c>
      <c r="N3" s="50" t="s">
        <v>234</v>
      </c>
    </row>
    <row r="4" spans="1:16" ht="67" customHeight="1">
      <c r="A4" s="51" t="s">
        <v>136</v>
      </c>
      <c r="B4" s="51" t="s">
        <v>92</v>
      </c>
      <c r="C4" s="52" t="s">
        <v>195</v>
      </c>
      <c r="D4" s="50" t="s">
        <v>210</v>
      </c>
      <c r="E4" s="50">
        <v>30</v>
      </c>
      <c r="F4" s="50">
        <v>50</v>
      </c>
      <c r="G4" s="50">
        <v>14</v>
      </c>
      <c r="H4" s="50">
        <v>40</v>
      </c>
      <c r="I4" s="50" t="s">
        <v>210</v>
      </c>
      <c r="J4" s="50" t="s">
        <v>229</v>
      </c>
      <c r="K4" s="50" t="s">
        <v>266</v>
      </c>
      <c r="L4" s="50" t="s">
        <v>264</v>
      </c>
      <c r="N4" s="50" t="s">
        <v>234</v>
      </c>
      <c r="O4" s="50" t="s">
        <v>268</v>
      </c>
      <c r="P4" s="50" t="s">
        <v>270</v>
      </c>
    </row>
    <row r="5" spans="1:16" ht="67" customHeight="1">
      <c r="A5" s="50" t="s">
        <v>146</v>
      </c>
      <c r="B5" s="50" t="s">
        <v>101</v>
      </c>
      <c r="C5" s="53" t="s">
        <v>195</v>
      </c>
      <c r="D5" s="50" t="s">
        <v>210</v>
      </c>
      <c r="E5" s="50">
        <v>25</v>
      </c>
      <c r="F5" s="50">
        <v>45</v>
      </c>
      <c r="G5" s="50">
        <v>11</v>
      </c>
      <c r="H5" s="50">
        <v>30</v>
      </c>
      <c r="I5" s="50" t="s">
        <v>210</v>
      </c>
      <c r="J5" s="50" t="s">
        <v>229</v>
      </c>
      <c r="K5" s="50" t="s">
        <v>267</v>
      </c>
      <c r="L5" s="50" t="s">
        <v>265</v>
      </c>
      <c r="N5" s="50" t="s">
        <v>234</v>
      </c>
      <c r="O5" s="50" t="s">
        <v>269</v>
      </c>
      <c r="P5" s="50" t="s">
        <v>271</v>
      </c>
    </row>
    <row r="6" spans="1:16" ht="67" customHeight="1">
      <c r="A6" s="51" t="str">
        <f>Stories!A39</f>
        <v>US38</v>
      </c>
      <c r="B6" s="51" t="str">
        <f>Stories!B39</f>
        <v>List upcoming birthdays</v>
      </c>
      <c r="C6" s="52" t="s">
        <v>197</v>
      </c>
      <c r="D6" s="50" t="s">
        <v>201</v>
      </c>
      <c r="E6" s="50">
        <v>20</v>
      </c>
      <c r="F6" s="50">
        <v>50</v>
      </c>
      <c r="I6" s="50" t="s">
        <v>226</v>
      </c>
      <c r="J6" s="50" t="s">
        <v>229</v>
      </c>
      <c r="N6" s="50" t="s">
        <v>234</v>
      </c>
    </row>
    <row r="7" spans="1:16" ht="67" customHeight="1">
      <c r="A7" s="51" t="str">
        <f>Stories!A40</f>
        <v>US39</v>
      </c>
      <c r="B7" s="51" t="str">
        <f>Stories!B40</f>
        <v>List upcoming anniversaries</v>
      </c>
      <c r="C7" s="52" t="s">
        <v>197</v>
      </c>
      <c r="D7" s="50" t="s">
        <v>201</v>
      </c>
      <c r="E7" s="50">
        <v>25</v>
      </c>
      <c r="F7" s="50">
        <v>45</v>
      </c>
      <c r="I7" s="50" t="s">
        <v>226</v>
      </c>
      <c r="J7" s="50" t="s">
        <v>229</v>
      </c>
      <c r="N7" s="50" t="s">
        <v>234</v>
      </c>
    </row>
    <row r="8" spans="1:16" ht="67" customHeight="1">
      <c r="A8" s="51" t="s">
        <v>141</v>
      </c>
      <c r="B8" s="51" t="s">
        <v>97</v>
      </c>
      <c r="C8" s="52" t="s">
        <v>188</v>
      </c>
      <c r="D8" s="50" t="s">
        <v>201</v>
      </c>
      <c r="E8" s="50">
        <v>30</v>
      </c>
      <c r="F8" s="50">
        <v>55</v>
      </c>
      <c r="I8" s="50" t="s">
        <v>226</v>
      </c>
      <c r="J8" s="50" t="s">
        <v>229</v>
      </c>
      <c r="N8" s="50" t="s">
        <v>234</v>
      </c>
    </row>
    <row r="9" spans="1:16" ht="67" customHeight="1">
      <c r="A9" s="51" t="s">
        <v>144</v>
      </c>
      <c r="B9" s="51" t="s">
        <v>100</v>
      </c>
      <c r="C9" s="52" t="s">
        <v>188</v>
      </c>
      <c r="D9" s="50" t="s">
        <v>201</v>
      </c>
      <c r="E9" s="50">
        <v>27</v>
      </c>
      <c r="F9" s="50">
        <v>40</v>
      </c>
      <c r="I9" s="50" t="s">
        <v>226</v>
      </c>
      <c r="J9" s="50" t="s">
        <v>229</v>
      </c>
      <c r="N9" s="50" t="s">
        <v>234</v>
      </c>
    </row>
    <row r="13" spans="1:16" ht="67" customHeight="1">
      <c r="B13" s="46" t="s">
        <v>30</v>
      </c>
    </row>
    <row r="14" spans="1:16" ht="67" customHeight="1">
      <c r="B14" s="46"/>
    </row>
    <row r="15" spans="1:16" ht="67" customHeight="1">
      <c r="B15" s="46" t="s">
        <v>31</v>
      </c>
    </row>
    <row r="16" spans="1:16" ht="67" customHeight="1">
      <c r="B16" s="54" t="s">
        <v>220</v>
      </c>
    </row>
    <row r="17" spans="2:2" ht="67" customHeight="1">
      <c r="B17" s="54" t="s">
        <v>216</v>
      </c>
    </row>
    <row r="18" spans="2:2" ht="67" customHeight="1">
      <c r="B18" s="54" t="s">
        <v>217</v>
      </c>
    </row>
    <row r="19" spans="2:2" ht="67" customHeight="1">
      <c r="B19" s="54" t="s">
        <v>219</v>
      </c>
    </row>
    <row r="20" spans="2:2" ht="67" customHeight="1">
      <c r="B20" s="54" t="s">
        <v>223</v>
      </c>
    </row>
    <row r="21" spans="2:2" ht="67" customHeight="1">
      <c r="B21" s="54" t="s">
        <v>225</v>
      </c>
    </row>
    <row r="22" spans="2:2" ht="67" customHeight="1">
      <c r="B22" s="54"/>
    </row>
    <row r="23" spans="2:2" ht="67" customHeight="1">
      <c r="B23" s="46" t="s">
        <v>32</v>
      </c>
    </row>
    <row r="24" spans="2:2" ht="67" customHeight="1">
      <c r="B24" s="54" t="s">
        <v>221</v>
      </c>
    </row>
    <row r="25" spans="2:2" ht="67" customHeight="1">
      <c r="B25" s="54" t="s">
        <v>222</v>
      </c>
    </row>
    <row r="26" spans="2:2" ht="67" customHeight="1">
      <c r="B26" s="54" t="s">
        <v>224</v>
      </c>
    </row>
    <row r="27" spans="2:2" ht="67" customHeight="1">
      <c r="B27" s="54" t="s">
        <v>227</v>
      </c>
    </row>
    <row r="28" spans="2:2" ht="67" customHeight="1">
      <c r="B28" s="54" t="s">
        <v>228</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5"/>
  <sheetViews>
    <sheetView zoomScale="87" workbookViewId="0">
      <selection activeCell="F19" sqref="F19"/>
    </sheetView>
  </sheetViews>
  <sheetFormatPr baseColWidth="10" defaultColWidth="12.1640625" defaultRowHeight="19" customHeight="1"/>
  <cols>
    <col min="3" max="3" width="29" bestFit="1" customWidth="1"/>
  </cols>
  <sheetData>
    <row r="1" spans="1:5" s="4" customFormat="1" ht="19" customHeight="1">
      <c r="A1" s="55" t="s">
        <v>29</v>
      </c>
      <c r="B1" s="55" t="s">
        <v>26</v>
      </c>
      <c r="C1" s="55" t="s">
        <v>18</v>
      </c>
      <c r="D1" s="55" t="s">
        <v>27</v>
      </c>
      <c r="E1" s="55" t="s">
        <v>28</v>
      </c>
    </row>
    <row r="2" spans="1:5" ht="19" customHeight="1">
      <c r="A2" s="59">
        <v>1</v>
      </c>
      <c r="B2" s="59" t="s">
        <v>112</v>
      </c>
      <c r="C2" s="59" t="s">
        <v>154</v>
      </c>
      <c r="D2" s="59" t="s">
        <v>190</v>
      </c>
      <c r="E2" s="59" t="s">
        <v>210</v>
      </c>
    </row>
    <row r="3" spans="1:5" ht="19" customHeight="1">
      <c r="A3" s="59">
        <v>1</v>
      </c>
      <c r="B3" s="59" t="s">
        <v>113</v>
      </c>
      <c r="C3" s="59" t="s">
        <v>68</v>
      </c>
      <c r="D3" s="59" t="s">
        <v>197</v>
      </c>
      <c r="E3" s="59" t="s">
        <v>210</v>
      </c>
    </row>
    <row r="4" spans="1:5" ht="19" customHeight="1">
      <c r="A4" s="59">
        <v>1</v>
      </c>
      <c r="B4" s="59" t="s">
        <v>114</v>
      </c>
      <c r="C4" s="59" t="s">
        <v>67</v>
      </c>
      <c r="D4" s="59" t="s">
        <v>197</v>
      </c>
      <c r="E4" s="59" t="s">
        <v>210</v>
      </c>
    </row>
    <row r="5" spans="1:5" ht="19" customHeight="1">
      <c r="A5" s="59">
        <v>1</v>
      </c>
      <c r="B5" s="59" t="s">
        <v>115</v>
      </c>
      <c r="C5" s="59" t="s">
        <v>69</v>
      </c>
      <c r="D5" s="59" t="s">
        <v>195</v>
      </c>
      <c r="E5" s="59" t="s">
        <v>210</v>
      </c>
    </row>
    <row r="6" spans="1:5" ht="19" customHeight="1">
      <c r="A6" s="59">
        <v>1</v>
      </c>
      <c r="B6" s="59" t="s">
        <v>116</v>
      </c>
      <c r="C6" s="59" t="s">
        <v>70</v>
      </c>
      <c r="D6" s="59" t="s">
        <v>195</v>
      </c>
      <c r="E6" s="59" t="s">
        <v>210</v>
      </c>
    </row>
    <row r="7" spans="1:5" ht="19" customHeight="1">
      <c r="A7" s="59">
        <v>1</v>
      </c>
      <c r="B7" s="59" t="s">
        <v>117</v>
      </c>
      <c r="C7" s="59" t="s">
        <v>71</v>
      </c>
      <c r="D7" s="59" t="s">
        <v>188</v>
      </c>
      <c r="E7" s="59" t="s">
        <v>210</v>
      </c>
    </row>
    <row r="8" spans="1:5" ht="19" customHeight="1">
      <c r="A8" s="59">
        <v>1</v>
      </c>
      <c r="B8" s="59" t="s">
        <v>118</v>
      </c>
      <c r="C8" s="59" t="s">
        <v>72</v>
      </c>
      <c r="D8" s="59" t="s">
        <v>188</v>
      </c>
      <c r="E8" s="59" t="s">
        <v>210</v>
      </c>
    </row>
    <row r="9" spans="1:5" ht="19" customHeight="1">
      <c r="A9" s="59">
        <v>1</v>
      </c>
      <c r="B9" s="59" t="s">
        <v>119</v>
      </c>
      <c r="C9" s="59" t="s">
        <v>155</v>
      </c>
      <c r="D9" s="59" t="s">
        <v>190</v>
      </c>
      <c r="E9" s="59" t="s">
        <v>210</v>
      </c>
    </row>
    <row r="10" spans="1:5" ht="19" customHeight="1">
      <c r="A10" s="59">
        <v>2</v>
      </c>
      <c r="B10" s="59" t="s">
        <v>120</v>
      </c>
      <c r="C10" s="59" t="s">
        <v>74</v>
      </c>
      <c r="D10" s="59" t="s">
        <v>197</v>
      </c>
      <c r="E10" s="59" t="s">
        <v>210</v>
      </c>
    </row>
    <row r="11" spans="1:5" ht="19" customHeight="1">
      <c r="A11" s="59">
        <v>2</v>
      </c>
      <c r="B11" s="62" t="s">
        <v>121</v>
      </c>
      <c r="C11" s="62" t="s">
        <v>76</v>
      </c>
      <c r="D11" s="59" t="s">
        <v>190</v>
      </c>
      <c r="E11" s="59" t="s">
        <v>210</v>
      </c>
    </row>
    <row r="12" spans="1:5" ht="19" customHeight="1">
      <c r="A12" s="59">
        <v>2</v>
      </c>
      <c r="B12" s="62" t="s">
        <v>122</v>
      </c>
      <c r="C12" s="62" t="s">
        <v>77</v>
      </c>
      <c r="D12" s="59" t="s">
        <v>190</v>
      </c>
      <c r="E12" s="59" t="s">
        <v>210</v>
      </c>
    </row>
    <row r="13" spans="1:5" ht="19" customHeight="1">
      <c r="A13" s="59">
        <v>2</v>
      </c>
      <c r="B13" s="59" t="s">
        <v>123</v>
      </c>
      <c r="C13" s="59" t="s">
        <v>78</v>
      </c>
      <c r="D13" s="59" t="s">
        <v>195</v>
      </c>
      <c r="E13" s="59" t="s">
        <v>210</v>
      </c>
    </row>
    <row r="14" spans="1:5" ht="19" customHeight="1">
      <c r="A14" s="59">
        <v>2</v>
      </c>
      <c r="B14" s="59" t="s">
        <v>124</v>
      </c>
      <c r="C14" s="59" t="s">
        <v>80</v>
      </c>
      <c r="D14" s="59" t="s">
        <v>195</v>
      </c>
      <c r="E14" s="59" t="s">
        <v>210</v>
      </c>
    </row>
    <row r="15" spans="1:5" ht="19" customHeight="1">
      <c r="A15" s="59">
        <v>2</v>
      </c>
      <c r="B15" s="59" t="s">
        <v>125</v>
      </c>
      <c r="C15" s="59" t="s">
        <v>168</v>
      </c>
      <c r="D15" s="59" t="s">
        <v>188</v>
      </c>
      <c r="E15" s="59" t="s">
        <v>210</v>
      </c>
    </row>
    <row r="16" spans="1:5" ht="19" customHeight="1">
      <c r="A16" s="59">
        <v>2</v>
      </c>
      <c r="B16" s="59" t="s">
        <v>126</v>
      </c>
      <c r="C16" s="59" t="s">
        <v>81</v>
      </c>
      <c r="D16" s="59" t="s">
        <v>188</v>
      </c>
      <c r="E16" s="59" t="s">
        <v>210</v>
      </c>
    </row>
    <row r="17" spans="1:5" ht="19" customHeight="1">
      <c r="A17" s="59">
        <v>2</v>
      </c>
      <c r="B17" s="59" t="s">
        <v>142</v>
      </c>
      <c r="C17" s="59" t="s">
        <v>98</v>
      </c>
      <c r="D17" s="59" t="s">
        <v>197</v>
      </c>
      <c r="E17" s="59" t="s">
        <v>210</v>
      </c>
    </row>
    <row r="18" spans="1:5" ht="19" customHeight="1">
      <c r="A18" s="59">
        <v>3</v>
      </c>
      <c r="B18" s="59" t="s">
        <v>127</v>
      </c>
      <c r="C18" s="59" t="s">
        <v>82</v>
      </c>
      <c r="D18" s="59" t="s">
        <v>197</v>
      </c>
      <c r="E18" s="59" t="s">
        <v>210</v>
      </c>
    </row>
    <row r="19" spans="1:5" ht="19" customHeight="1">
      <c r="A19" s="59">
        <v>3</v>
      </c>
      <c r="B19" s="59" t="s">
        <v>129</v>
      </c>
      <c r="C19" s="59" t="s">
        <v>83</v>
      </c>
      <c r="D19" s="59" t="s">
        <v>197</v>
      </c>
      <c r="E19" s="59" t="s">
        <v>210</v>
      </c>
    </row>
    <row r="20" spans="1:5" ht="19" customHeight="1">
      <c r="A20" s="59">
        <v>3</v>
      </c>
      <c r="B20" s="59" t="s">
        <v>130</v>
      </c>
      <c r="C20" s="59" t="s">
        <v>84</v>
      </c>
      <c r="D20" s="59" t="s">
        <v>195</v>
      </c>
      <c r="E20" s="59" t="s">
        <v>210</v>
      </c>
    </row>
    <row r="21" spans="1:5" ht="19" customHeight="1">
      <c r="A21" s="59">
        <v>3</v>
      </c>
      <c r="B21" s="59" t="s">
        <v>131</v>
      </c>
      <c r="C21" s="59" t="s">
        <v>85</v>
      </c>
      <c r="D21" s="59" t="s">
        <v>195</v>
      </c>
      <c r="E21" s="59" t="s">
        <v>210</v>
      </c>
    </row>
    <row r="22" spans="1:5" ht="19" customHeight="1">
      <c r="A22" s="59">
        <v>3</v>
      </c>
      <c r="B22" s="59" t="s">
        <v>132</v>
      </c>
      <c r="C22" s="59" t="s">
        <v>86</v>
      </c>
      <c r="D22" s="59" t="s">
        <v>188</v>
      </c>
      <c r="E22" s="59" t="s">
        <v>210</v>
      </c>
    </row>
    <row r="23" spans="1:5" ht="19" customHeight="1">
      <c r="A23" s="59">
        <v>3</v>
      </c>
      <c r="B23" s="59" t="s">
        <v>133</v>
      </c>
      <c r="C23" s="59" t="s">
        <v>89</v>
      </c>
      <c r="D23" s="59" t="s">
        <v>188</v>
      </c>
      <c r="E23" s="59" t="s">
        <v>210</v>
      </c>
    </row>
    <row r="24" spans="1:5" ht="19" customHeight="1">
      <c r="A24" s="59">
        <v>3</v>
      </c>
      <c r="B24" s="59" t="s">
        <v>134</v>
      </c>
      <c r="C24" s="59" t="s">
        <v>90</v>
      </c>
      <c r="D24" s="59" t="s">
        <v>190</v>
      </c>
      <c r="E24" s="59" t="s">
        <v>210</v>
      </c>
    </row>
    <row r="25" spans="1:5" ht="19" customHeight="1">
      <c r="A25" s="59">
        <v>3</v>
      </c>
      <c r="B25" s="59" t="s">
        <v>135</v>
      </c>
      <c r="C25" s="59" t="s">
        <v>91</v>
      </c>
      <c r="D25" s="59" t="s">
        <v>190</v>
      </c>
      <c r="E25" s="59" t="s">
        <v>210</v>
      </c>
    </row>
    <row r="26" spans="1:5" ht="19" customHeight="1">
      <c r="A26" s="59">
        <v>4</v>
      </c>
      <c r="B26" s="59" t="s">
        <v>136</v>
      </c>
      <c r="C26" s="59" t="s">
        <v>92</v>
      </c>
      <c r="D26" s="59" t="s">
        <v>195</v>
      </c>
      <c r="E26" s="59" t="s">
        <v>201</v>
      </c>
    </row>
    <row r="27" spans="1:5" ht="19" customHeight="1">
      <c r="A27" s="59">
        <v>4</v>
      </c>
      <c r="B27" s="59" t="s">
        <v>137</v>
      </c>
      <c r="C27" s="59" t="s">
        <v>93</v>
      </c>
      <c r="D27" s="59" t="s">
        <v>195</v>
      </c>
      <c r="E27" s="59" t="s">
        <v>201</v>
      </c>
    </row>
    <row r="28" spans="1:5" ht="19" customHeight="1">
      <c r="A28" s="59">
        <v>4</v>
      </c>
      <c r="B28" s="59" t="s">
        <v>138</v>
      </c>
      <c r="C28" s="59" t="s">
        <v>94</v>
      </c>
      <c r="D28" s="59" t="s">
        <v>190</v>
      </c>
      <c r="E28" s="59" t="s">
        <v>201</v>
      </c>
    </row>
    <row r="29" spans="1:5" ht="19" customHeight="1">
      <c r="A29" s="59">
        <v>4</v>
      </c>
      <c r="B29" s="59" t="s">
        <v>139</v>
      </c>
      <c r="C29" s="59" t="s">
        <v>95</v>
      </c>
      <c r="D29" s="59" t="s">
        <v>190</v>
      </c>
      <c r="E29" s="59" t="s">
        <v>201</v>
      </c>
    </row>
    <row r="30" spans="1:5" ht="19" customHeight="1">
      <c r="A30" s="59">
        <v>4</v>
      </c>
      <c r="B30" s="59" t="s">
        <v>140</v>
      </c>
      <c r="C30" s="59" t="s">
        <v>96</v>
      </c>
      <c r="D30" s="59" t="s">
        <v>197</v>
      </c>
      <c r="E30" s="59" t="s">
        <v>201</v>
      </c>
    </row>
    <row r="31" spans="1:5" ht="19" customHeight="1">
      <c r="A31" s="59">
        <v>4</v>
      </c>
      <c r="B31" s="59" t="s">
        <v>141</v>
      </c>
      <c r="C31" s="59" t="s">
        <v>97</v>
      </c>
      <c r="D31" s="59" t="s">
        <v>197</v>
      </c>
      <c r="E31" s="59" t="s">
        <v>201</v>
      </c>
    </row>
    <row r="32" spans="1:5" ht="19" customHeight="1">
      <c r="A32" s="59">
        <v>4</v>
      </c>
      <c r="B32" s="59" t="s">
        <v>142</v>
      </c>
      <c r="C32" s="59" t="s">
        <v>98</v>
      </c>
      <c r="D32" s="59" t="s">
        <v>188</v>
      </c>
      <c r="E32" s="59" t="s">
        <v>201</v>
      </c>
    </row>
    <row r="33" spans="1:5" ht="19" customHeight="1">
      <c r="A33" s="59">
        <v>4</v>
      </c>
      <c r="B33" s="59" t="s">
        <v>143</v>
      </c>
      <c r="C33" s="59" t="s">
        <v>99</v>
      </c>
      <c r="D33" s="59" t="s">
        <v>188</v>
      </c>
      <c r="E33" s="59" t="s">
        <v>201</v>
      </c>
    </row>
    <row r="34" spans="1:5" ht="19" customHeight="1">
      <c r="E34" s="30"/>
    </row>
    <row r="35" spans="1:5" ht="19" customHeight="1">
      <c r="E35" s="30"/>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081FF-5003-428C-A083-91F6164CB453}">
  <dimension ref="A1"/>
  <sheetViews>
    <sheetView workbookViewId="0"/>
  </sheetViews>
  <sheetFormatPr baseColWidth="10" defaultColWidth="8.83203125"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Normal="100" workbookViewId="0">
      <selection activeCell="E16" sqref="E16"/>
    </sheetView>
  </sheetViews>
  <sheetFormatPr baseColWidth="10" defaultColWidth="11" defaultRowHeight="13"/>
  <cols>
    <col min="1" max="1" width="10.83203125" style="2"/>
    <col min="2" max="2" width="9.5" customWidth="1"/>
    <col min="3" max="3" width="15.83203125" bestFit="1" customWidth="1"/>
    <col min="4" max="4" width="12.1640625" customWidth="1"/>
    <col min="5" max="5" width="6.83203125" customWidth="1"/>
    <col min="6" max="6" width="12.5" style="7" customWidth="1"/>
  </cols>
  <sheetData>
    <row r="1" spans="1:7">
      <c r="A1" s="2" t="s">
        <v>156</v>
      </c>
    </row>
    <row r="2" spans="1:7">
      <c r="A2" s="2" t="s">
        <v>157</v>
      </c>
    </row>
    <row r="3" spans="1:7">
      <c r="A3" s="2" t="s">
        <v>158</v>
      </c>
    </row>
    <row r="5" spans="1:7">
      <c r="A5" s="2" t="s">
        <v>165</v>
      </c>
    </row>
    <row r="6" spans="1:7">
      <c r="A6" s="2" t="s">
        <v>166</v>
      </c>
    </row>
    <row r="8" spans="1:7">
      <c r="A8" s="2" t="s">
        <v>167</v>
      </c>
    </row>
    <row r="14" spans="1:7" s="4" customFormat="1">
      <c r="A14" s="4" t="s">
        <v>159</v>
      </c>
      <c r="B14" s="3" t="s">
        <v>0</v>
      </c>
      <c r="C14" s="4" t="s">
        <v>1</v>
      </c>
      <c r="D14" s="4" t="s">
        <v>2</v>
      </c>
      <c r="E14" s="4" t="s">
        <v>23</v>
      </c>
      <c r="F14" s="4" t="s">
        <v>25</v>
      </c>
      <c r="G14" s="6" t="s">
        <v>24</v>
      </c>
    </row>
    <row r="15" spans="1:7">
      <c r="A15" t="s">
        <v>160</v>
      </c>
      <c r="B15" s="11">
        <v>42046</v>
      </c>
      <c r="C15" s="12">
        <v>32</v>
      </c>
      <c r="E15" s="12">
        <v>0</v>
      </c>
      <c r="F15" s="12"/>
      <c r="G15" s="7"/>
    </row>
    <row r="16" spans="1:7">
      <c r="A16" t="s">
        <v>161</v>
      </c>
      <c r="B16" s="11">
        <v>42059</v>
      </c>
      <c r="C16" s="12">
        <v>24</v>
      </c>
      <c r="D16">
        <f>C15-C16</f>
        <v>8</v>
      </c>
      <c r="E16" s="12">
        <v>350</v>
      </c>
      <c r="F16" s="12">
        <v>240</v>
      </c>
      <c r="G16" s="7">
        <f>(E16-E15)/F16*60</f>
        <v>87.5</v>
      </c>
    </row>
    <row r="17" spans="1:7">
      <c r="A17" s="2" t="s">
        <v>162</v>
      </c>
      <c r="B17" s="11">
        <v>42071</v>
      </c>
      <c r="C17" s="12">
        <v>16</v>
      </c>
      <c r="D17">
        <f>C16-C17</f>
        <v>8</v>
      </c>
      <c r="E17" s="12" t="s">
        <v>212</v>
      </c>
      <c r="F17" s="13">
        <f>-H20</f>
        <v>0</v>
      </c>
      <c r="G17" s="7" t="e">
        <f>(E17-E16)/F17*60</f>
        <v>#VALUE!</v>
      </c>
    </row>
    <row r="18" spans="1:7">
      <c r="A18" s="2" t="s">
        <v>163</v>
      </c>
      <c r="B18" s="11">
        <v>42091</v>
      </c>
      <c r="C18" s="12">
        <v>8</v>
      </c>
      <c r="D18">
        <f>C17-C18</f>
        <v>8</v>
      </c>
      <c r="E18" s="12" t="s">
        <v>212</v>
      </c>
      <c r="F18" s="13">
        <v>0</v>
      </c>
      <c r="G18" s="7" t="e">
        <f>(E18-E17)/F18*60</f>
        <v>#VALUE!</v>
      </c>
    </row>
    <row r="19" spans="1:7">
      <c r="A19" s="2" t="s">
        <v>164</v>
      </c>
      <c r="B19" s="11">
        <v>42108</v>
      </c>
      <c r="C19" s="12">
        <v>0</v>
      </c>
      <c r="D19">
        <f>C18-C19</f>
        <v>8</v>
      </c>
      <c r="E19" s="12" t="s">
        <v>212</v>
      </c>
      <c r="F19" s="13">
        <v>0</v>
      </c>
      <c r="G19" s="7" t="e">
        <f>(E19-E18)/F19*60</f>
        <v>#VALUE!</v>
      </c>
    </row>
  </sheetData>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2"/>
  <sheetViews>
    <sheetView zoomScale="130" zoomScaleNormal="130" workbookViewId="0">
      <selection activeCell="M2" sqref="M2"/>
    </sheetView>
  </sheetViews>
  <sheetFormatPr baseColWidth="10" defaultColWidth="9.6640625" defaultRowHeight="18" customHeight="1"/>
  <cols>
    <col min="1" max="1" width="9" bestFit="1" customWidth="1"/>
    <col min="2" max="2" width="33.1640625" style="1" bestFit="1" customWidth="1"/>
    <col min="3" max="3" width="8" bestFit="1" customWidth="1"/>
    <col min="4" max="4" width="10.83203125" bestFit="1" customWidth="1"/>
    <col min="5" max="5" width="8.5" bestFit="1" customWidth="1"/>
    <col min="6" max="6" width="9.1640625" bestFit="1" customWidth="1"/>
    <col min="7" max="7" width="8.6640625" bestFit="1" customWidth="1"/>
    <col min="8" max="8" width="9.5" bestFit="1" customWidth="1"/>
    <col min="9" max="9" width="11.1640625" style="2" bestFit="1" customWidth="1"/>
    <col min="11" max="11" width="30.5" style="15" customWidth="1"/>
    <col min="12" max="12" width="25" style="15" bestFit="1" customWidth="1"/>
    <col min="13" max="13" width="13" style="15" bestFit="1" customWidth="1"/>
    <col min="14" max="14" width="9.6640625" style="15"/>
    <col min="15" max="15" width="9.1640625" style="15" bestFit="1" customWidth="1"/>
    <col min="16" max="16" width="14" style="15" bestFit="1" customWidth="1"/>
    <col min="17" max="17" width="10.1640625" style="15" bestFit="1" customWidth="1"/>
  </cols>
  <sheetData>
    <row r="1" spans="1:17" ht="18" customHeight="1">
      <c r="A1" s="4" t="s">
        <v>9</v>
      </c>
      <c r="B1" s="5" t="s">
        <v>10</v>
      </c>
      <c r="C1" s="4" t="s">
        <v>11</v>
      </c>
      <c r="D1" s="4" t="s">
        <v>12</v>
      </c>
      <c r="E1" s="8" t="s">
        <v>13</v>
      </c>
      <c r="F1" s="8" t="s">
        <v>14</v>
      </c>
      <c r="G1" s="8" t="s">
        <v>15</v>
      </c>
      <c r="H1" s="8" t="s">
        <v>16</v>
      </c>
      <c r="I1" s="9" t="s">
        <v>210</v>
      </c>
      <c r="K1" s="14" t="s">
        <v>176</v>
      </c>
      <c r="L1" s="14" t="s">
        <v>179</v>
      </c>
      <c r="M1" s="14" t="s">
        <v>180</v>
      </c>
      <c r="O1" s="14" t="s">
        <v>178</v>
      </c>
      <c r="P1" s="14" t="s">
        <v>181</v>
      </c>
      <c r="Q1" s="14" t="s">
        <v>182</v>
      </c>
    </row>
    <row r="2" spans="1:17" ht="18" customHeight="1">
      <c r="A2" s="41" t="s">
        <v>112</v>
      </c>
      <c r="B2" s="41" t="s">
        <v>154</v>
      </c>
      <c r="C2" s="30" t="s">
        <v>190</v>
      </c>
      <c r="D2" s="30" t="s">
        <v>201</v>
      </c>
      <c r="E2">
        <v>15</v>
      </c>
      <c r="F2">
        <v>30</v>
      </c>
      <c r="G2">
        <v>8</v>
      </c>
      <c r="H2">
        <v>35</v>
      </c>
      <c r="I2" s="2" t="s">
        <v>210</v>
      </c>
      <c r="K2" s="16" t="s">
        <v>202</v>
      </c>
      <c r="L2" s="16" t="s">
        <v>209</v>
      </c>
      <c r="M2" s="16"/>
      <c r="O2" s="16"/>
      <c r="P2" s="16"/>
      <c r="Q2" s="16"/>
    </row>
    <row r="3" spans="1:17" ht="18" customHeight="1">
      <c r="A3" s="41" t="s">
        <v>113</v>
      </c>
      <c r="B3" s="41" t="s">
        <v>68</v>
      </c>
      <c r="C3" s="30" t="s">
        <v>197</v>
      </c>
      <c r="D3" s="30" t="s">
        <v>201</v>
      </c>
      <c r="E3">
        <v>20</v>
      </c>
      <c r="F3">
        <v>45</v>
      </c>
      <c r="G3">
        <v>28</v>
      </c>
      <c r="H3">
        <v>25</v>
      </c>
      <c r="I3" s="2" t="s">
        <v>210</v>
      </c>
      <c r="K3" s="16" t="s">
        <v>202</v>
      </c>
      <c r="L3" s="16" t="s">
        <v>208</v>
      </c>
    </row>
    <row r="4" spans="1:17" ht="18" customHeight="1">
      <c r="A4" s="41" t="s">
        <v>114</v>
      </c>
      <c r="B4" s="41" t="s">
        <v>67</v>
      </c>
      <c r="C4" s="30" t="s">
        <v>197</v>
      </c>
      <c r="D4" s="30" t="s">
        <v>201</v>
      </c>
      <c r="E4">
        <v>20</v>
      </c>
      <c r="F4">
        <v>30</v>
      </c>
      <c r="G4">
        <v>14</v>
      </c>
      <c r="H4">
        <v>45</v>
      </c>
      <c r="I4" s="2" t="s">
        <v>210</v>
      </c>
      <c r="K4" s="16" t="s">
        <v>202</v>
      </c>
      <c r="L4" s="16" t="s">
        <v>177</v>
      </c>
    </row>
    <row r="5" spans="1:17" ht="18" customHeight="1">
      <c r="A5" s="41" t="s">
        <v>115</v>
      </c>
      <c r="B5" s="41" t="s">
        <v>69</v>
      </c>
      <c r="C5" s="30" t="s">
        <v>195</v>
      </c>
      <c r="D5" s="30" t="s">
        <v>201</v>
      </c>
      <c r="E5">
        <v>25</v>
      </c>
      <c r="F5">
        <v>45</v>
      </c>
      <c r="G5">
        <v>14</v>
      </c>
      <c r="H5">
        <v>25</v>
      </c>
      <c r="I5" s="2" t="s">
        <v>210</v>
      </c>
      <c r="K5" s="16" t="s">
        <v>202</v>
      </c>
      <c r="L5" s="16" t="s">
        <v>205</v>
      </c>
    </row>
    <row r="6" spans="1:17" ht="18" customHeight="1">
      <c r="A6" s="41" t="s">
        <v>116</v>
      </c>
      <c r="B6" s="41" t="s">
        <v>70</v>
      </c>
      <c r="C6" s="30" t="s">
        <v>195</v>
      </c>
      <c r="D6" s="30" t="s">
        <v>201</v>
      </c>
      <c r="E6">
        <v>25</v>
      </c>
      <c r="F6">
        <v>30</v>
      </c>
      <c r="G6">
        <v>32</v>
      </c>
      <c r="H6">
        <v>30</v>
      </c>
      <c r="I6" s="2" t="s">
        <v>210</v>
      </c>
      <c r="K6" s="16" t="s">
        <v>202</v>
      </c>
      <c r="L6" s="16" t="s">
        <v>206</v>
      </c>
    </row>
    <row r="7" spans="1:17" ht="18" customHeight="1">
      <c r="A7" s="41" t="s">
        <v>117</v>
      </c>
      <c r="B7" s="41" t="s">
        <v>71</v>
      </c>
      <c r="C7" s="30" t="s">
        <v>188</v>
      </c>
      <c r="D7" s="30" t="s">
        <v>201</v>
      </c>
      <c r="E7">
        <v>25</v>
      </c>
      <c r="F7">
        <v>25</v>
      </c>
      <c r="G7">
        <v>40</v>
      </c>
      <c r="H7">
        <v>30</v>
      </c>
      <c r="I7" s="2" t="s">
        <v>210</v>
      </c>
      <c r="K7" s="16" t="s">
        <v>202</v>
      </c>
      <c r="L7" s="16" t="s">
        <v>207</v>
      </c>
    </row>
    <row r="8" spans="1:17" ht="18" customHeight="1">
      <c r="A8" s="41" t="s">
        <v>118</v>
      </c>
      <c r="B8" s="41" t="s">
        <v>72</v>
      </c>
      <c r="C8" s="30" t="s">
        <v>188</v>
      </c>
      <c r="D8" s="30" t="s">
        <v>201</v>
      </c>
      <c r="E8">
        <v>30</v>
      </c>
      <c r="F8">
        <v>20</v>
      </c>
      <c r="G8">
        <v>22</v>
      </c>
      <c r="H8">
        <v>30</v>
      </c>
      <c r="I8" s="2" t="s">
        <v>210</v>
      </c>
      <c r="K8" s="16" t="s">
        <v>202</v>
      </c>
      <c r="L8" s="16" t="s">
        <v>203</v>
      </c>
      <c r="M8" s="16"/>
      <c r="O8" s="16"/>
      <c r="P8" s="16"/>
      <c r="Q8" s="16"/>
    </row>
    <row r="9" spans="1:17" ht="18" customHeight="1">
      <c r="A9" s="41" t="s">
        <v>119</v>
      </c>
      <c r="B9" s="41" t="s">
        <v>155</v>
      </c>
      <c r="C9" s="30" t="s">
        <v>190</v>
      </c>
      <c r="D9" s="30" t="s">
        <v>201</v>
      </c>
      <c r="E9">
        <v>25</v>
      </c>
      <c r="F9">
        <v>60</v>
      </c>
      <c r="G9">
        <v>7</v>
      </c>
      <c r="H9">
        <v>45</v>
      </c>
      <c r="I9" s="2" t="s">
        <v>210</v>
      </c>
      <c r="K9" s="16" t="s">
        <v>202</v>
      </c>
      <c r="L9" s="16" t="s">
        <v>204</v>
      </c>
    </row>
    <row r="10" spans="1:17" ht="18" customHeight="1">
      <c r="D10" s="30"/>
      <c r="G10">
        <f>SUM(G2:G9)</f>
        <v>165</v>
      </c>
    </row>
    <row r="14" spans="1:17" ht="18" customHeight="1">
      <c r="B14" s="5" t="s">
        <v>30</v>
      </c>
    </row>
    <row r="15" spans="1:17" ht="18" customHeight="1">
      <c r="B15" s="5"/>
    </row>
    <row r="16" spans="1:17" ht="18" customHeight="1">
      <c r="B16" s="5" t="s">
        <v>31</v>
      </c>
    </row>
    <row r="17" spans="2:2" ht="18" customHeight="1">
      <c r="B17" s="42" t="s">
        <v>218</v>
      </c>
    </row>
    <row r="18" spans="2:2" ht="18" customHeight="1">
      <c r="B18" s="42" t="s">
        <v>216</v>
      </c>
    </row>
    <row r="19" spans="2:2" ht="18" customHeight="1">
      <c r="B19" s="42" t="s">
        <v>217</v>
      </c>
    </row>
    <row r="20" spans="2:2" ht="18" customHeight="1">
      <c r="B20" s="5" t="s">
        <v>32</v>
      </c>
    </row>
    <row r="21" spans="2:2" ht="18" customHeight="1">
      <c r="B21" s="42" t="s">
        <v>214</v>
      </c>
    </row>
    <row r="22" spans="2:2" ht="18" customHeight="1">
      <c r="B22" s="42" t="s">
        <v>215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F6" sqref="F6"/>
    </sheetView>
  </sheetViews>
  <sheetFormatPr baseColWidth="10" defaultColWidth="11" defaultRowHeight="13"/>
  <cols>
    <col min="1" max="1" width="10.83203125" style="2"/>
    <col min="2" max="2" width="16.6640625" customWidth="1"/>
    <col min="3" max="3" width="21.6640625" customWidth="1"/>
    <col min="4" max="4" width="7.1640625" customWidth="1"/>
    <col min="5" max="5" width="6.83203125" customWidth="1"/>
    <col min="6" max="6" width="12.5" style="7" customWidth="1"/>
  </cols>
  <sheetData>
    <row r="1" spans="1:6" s="4" customFormat="1">
      <c r="A1" s="3" t="s">
        <v>0</v>
      </c>
      <c r="B1" s="4" t="s">
        <v>1</v>
      </c>
      <c r="C1" s="4" t="s">
        <v>2</v>
      </c>
      <c r="D1" s="4" t="s">
        <v>23</v>
      </c>
      <c r="E1" s="4" t="s">
        <v>25</v>
      </c>
      <c r="F1" s="6" t="s">
        <v>24</v>
      </c>
    </row>
    <row r="2" spans="1:6">
      <c r="A2" s="2">
        <v>42046</v>
      </c>
      <c r="B2">
        <v>32</v>
      </c>
      <c r="C2">
        <v>0</v>
      </c>
      <c r="D2">
        <v>0</v>
      </c>
      <c r="E2">
        <v>0</v>
      </c>
      <c r="F2" s="7">
        <v>0</v>
      </c>
    </row>
    <row r="3" spans="1:6">
      <c r="A3" s="2">
        <v>42061</v>
      </c>
      <c r="B3">
        <v>24</v>
      </c>
      <c r="C3">
        <f>B2-B3</f>
        <v>8</v>
      </c>
      <c r="D3">
        <v>165</v>
      </c>
      <c r="E3">
        <v>220</v>
      </c>
      <c r="F3" s="7">
        <f>(D3-D2)/E3*60</f>
        <v>45</v>
      </c>
    </row>
    <row r="4" spans="1:6">
      <c r="A4" s="2">
        <v>42087</v>
      </c>
      <c r="B4">
        <v>16</v>
      </c>
      <c r="C4">
        <v>16</v>
      </c>
      <c r="D4">
        <v>475</v>
      </c>
      <c r="E4">
        <v>350</v>
      </c>
      <c r="F4" s="7">
        <f>(D4-D3)/E4*60</f>
        <v>53.142857142857139</v>
      </c>
    </row>
    <row r="5" spans="1:6">
      <c r="A5" s="2">
        <v>42101</v>
      </c>
      <c r="B5">
        <v>8</v>
      </c>
      <c r="C5">
        <v>24</v>
      </c>
      <c r="D5">
        <v>278</v>
      </c>
      <c r="E5">
        <v>200</v>
      </c>
      <c r="F5" s="7">
        <v>59.1</v>
      </c>
    </row>
  </sheetData>
  <phoneticPr fontId="2" type="noConversion"/>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5"/>
  <sheetViews>
    <sheetView zoomScaleNormal="160" workbookViewId="0">
      <selection activeCell="A14" sqref="A14"/>
    </sheetView>
  </sheetViews>
  <sheetFormatPr baseColWidth="10" defaultColWidth="11" defaultRowHeight="13"/>
  <cols>
    <col min="2" max="2" width="25.6640625" customWidth="1"/>
    <col min="9" max="9" width="13.6640625" bestFit="1" customWidth="1"/>
  </cols>
  <sheetData>
    <row r="1" spans="1:9" ht="14">
      <c r="A1" s="4" t="s">
        <v>9</v>
      </c>
      <c r="B1" s="5" t="s">
        <v>10</v>
      </c>
      <c r="C1" s="4" t="s">
        <v>11</v>
      </c>
      <c r="D1" s="4" t="s">
        <v>12</v>
      </c>
      <c r="E1" s="8" t="s">
        <v>13</v>
      </c>
      <c r="F1" s="8" t="s">
        <v>14</v>
      </c>
      <c r="G1" s="8" t="s">
        <v>15</v>
      </c>
      <c r="H1" s="8" t="s">
        <v>16</v>
      </c>
      <c r="I1" s="8" t="s">
        <v>17</v>
      </c>
    </row>
    <row r="2" spans="1:9">
      <c r="A2" s="30" t="s">
        <v>120</v>
      </c>
      <c r="B2" s="30" t="s">
        <v>74</v>
      </c>
      <c r="C2" s="30" t="s">
        <v>197</v>
      </c>
      <c r="D2" t="s">
        <v>210</v>
      </c>
      <c r="E2">
        <v>15</v>
      </c>
      <c r="F2">
        <v>30</v>
      </c>
      <c r="G2">
        <v>20</v>
      </c>
      <c r="H2">
        <v>35</v>
      </c>
      <c r="I2" s="30" t="s">
        <v>210</v>
      </c>
    </row>
    <row r="3" spans="1:9">
      <c r="A3" s="43" t="s">
        <v>121</v>
      </c>
      <c r="B3" s="43" t="s">
        <v>76</v>
      </c>
      <c r="C3" s="30" t="s">
        <v>190</v>
      </c>
      <c r="D3" t="s">
        <v>210</v>
      </c>
      <c r="E3">
        <v>20</v>
      </c>
      <c r="F3">
        <v>45</v>
      </c>
      <c r="G3">
        <v>20</v>
      </c>
      <c r="H3">
        <v>50</v>
      </c>
      <c r="I3" t="s">
        <v>210</v>
      </c>
    </row>
    <row r="4" spans="1:9">
      <c r="A4" s="43" t="s">
        <v>122</v>
      </c>
      <c r="B4" s="43" t="s">
        <v>77</v>
      </c>
      <c r="C4" s="30" t="s">
        <v>190</v>
      </c>
      <c r="D4" t="s">
        <v>210</v>
      </c>
      <c r="E4">
        <v>20</v>
      </c>
      <c r="F4">
        <v>30</v>
      </c>
      <c r="G4">
        <v>11</v>
      </c>
      <c r="H4">
        <v>45</v>
      </c>
      <c r="I4" t="s">
        <v>210</v>
      </c>
    </row>
    <row r="5" spans="1:9">
      <c r="A5" s="30" t="s">
        <v>123</v>
      </c>
      <c r="B5" s="30" t="s">
        <v>78</v>
      </c>
      <c r="C5" s="30" t="s">
        <v>195</v>
      </c>
      <c r="D5" t="s">
        <v>210</v>
      </c>
      <c r="E5">
        <v>25</v>
      </c>
      <c r="F5">
        <v>45</v>
      </c>
      <c r="G5">
        <v>25</v>
      </c>
      <c r="H5">
        <v>55</v>
      </c>
      <c r="I5" t="s">
        <v>210</v>
      </c>
    </row>
    <row r="6" spans="1:9">
      <c r="A6" s="30" t="s">
        <v>124</v>
      </c>
      <c r="B6" s="30" t="s">
        <v>80</v>
      </c>
      <c r="C6" s="30" t="s">
        <v>195</v>
      </c>
      <c r="D6" t="s">
        <v>210</v>
      </c>
      <c r="E6">
        <v>25</v>
      </c>
      <c r="F6">
        <v>30</v>
      </c>
      <c r="G6">
        <v>18</v>
      </c>
      <c r="H6">
        <v>45</v>
      </c>
      <c r="I6" t="s">
        <v>210</v>
      </c>
    </row>
    <row r="7" spans="1:9">
      <c r="A7" s="30" t="s">
        <v>125</v>
      </c>
      <c r="B7" s="30" t="s">
        <v>168</v>
      </c>
      <c r="C7" s="30" t="s">
        <v>188</v>
      </c>
      <c r="D7" t="s">
        <v>210</v>
      </c>
      <c r="E7">
        <v>25</v>
      </c>
      <c r="F7">
        <v>25</v>
      </c>
      <c r="G7">
        <v>26</v>
      </c>
      <c r="H7">
        <v>30</v>
      </c>
      <c r="I7" t="s">
        <v>210</v>
      </c>
    </row>
    <row r="8" spans="1:9">
      <c r="A8" s="30" t="s">
        <v>126</v>
      </c>
      <c r="B8" s="30" t="s">
        <v>81</v>
      </c>
      <c r="C8" s="30" t="s">
        <v>188</v>
      </c>
      <c r="D8" t="s">
        <v>210</v>
      </c>
      <c r="E8">
        <v>30</v>
      </c>
      <c r="F8">
        <v>20</v>
      </c>
      <c r="G8">
        <v>15</v>
      </c>
      <c r="H8">
        <v>25</v>
      </c>
      <c r="I8" t="s">
        <v>210</v>
      </c>
    </row>
    <row r="9" spans="1:9">
      <c r="A9" s="30" t="s">
        <v>142</v>
      </c>
      <c r="B9" s="30" t="s">
        <v>98</v>
      </c>
      <c r="C9" s="30" t="s">
        <v>197</v>
      </c>
      <c r="D9" t="s">
        <v>210</v>
      </c>
      <c r="E9">
        <v>25</v>
      </c>
      <c r="F9">
        <v>60</v>
      </c>
      <c r="G9">
        <v>25</v>
      </c>
      <c r="H9">
        <v>19</v>
      </c>
      <c r="I9" s="30" t="s">
        <v>210</v>
      </c>
    </row>
    <row r="12" spans="1:9" ht="14">
      <c r="B12" s="5" t="s">
        <v>30</v>
      </c>
    </row>
    <row r="13" spans="1:9">
      <c r="B13" s="5"/>
    </row>
    <row r="14" spans="1:9" ht="14">
      <c r="B14" s="5" t="s">
        <v>31</v>
      </c>
    </row>
    <row r="15" spans="1:9" ht="28">
      <c r="B15" s="42" t="s">
        <v>220</v>
      </c>
    </row>
    <row r="16" spans="1:9" ht="14">
      <c r="B16" s="42" t="s">
        <v>216</v>
      </c>
    </row>
    <row r="17" spans="2:2" ht="14">
      <c r="B17" s="42" t="s">
        <v>217</v>
      </c>
    </row>
    <row r="18" spans="2:2" ht="28">
      <c r="B18" s="42" t="s">
        <v>219</v>
      </c>
    </row>
    <row r="19" spans="2:2" ht="14">
      <c r="B19" s="42" t="s">
        <v>223</v>
      </c>
    </row>
    <row r="20" spans="2:2" ht="28">
      <c r="B20" s="42" t="s">
        <v>225</v>
      </c>
    </row>
    <row r="21" spans="2:2">
      <c r="B21" s="42"/>
    </row>
    <row r="22" spans="2:2" ht="14">
      <c r="B22" s="5" t="s">
        <v>32</v>
      </c>
    </row>
    <row r="23" spans="2:2" ht="14">
      <c r="B23" s="42" t="s">
        <v>221</v>
      </c>
    </row>
    <row r="24" spans="2:2" ht="14">
      <c r="B24" s="42" t="s">
        <v>222</v>
      </c>
    </row>
    <row r="25" spans="2:2" ht="28">
      <c r="B25" s="42" t="s">
        <v>224</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7"/>
  <sheetViews>
    <sheetView zoomScale="87" zoomScaleNormal="39" workbookViewId="0">
      <selection activeCell="C2" sqref="C2:C9"/>
    </sheetView>
  </sheetViews>
  <sheetFormatPr baseColWidth="10" defaultColWidth="19" defaultRowHeight="30" customHeight="1"/>
  <cols>
    <col min="1" max="1" width="19" style="57"/>
    <col min="2" max="2" width="27" style="57" bestFit="1" customWidth="1"/>
    <col min="3" max="3" width="49" style="57" customWidth="1"/>
    <col min="4" max="10" width="19" style="57"/>
    <col min="11" max="11" width="44.6640625" style="57" customWidth="1"/>
    <col min="12" max="16384" width="19" style="57"/>
  </cols>
  <sheetData>
    <row r="1" spans="1:15" ht="30" customHeight="1">
      <c r="A1" s="55" t="s">
        <v>3</v>
      </c>
      <c r="B1" s="56" t="s">
        <v>4</v>
      </c>
      <c r="C1" s="55" t="s">
        <v>5</v>
      </c>
      <c r="D1" s="55" t="s">
        <v>6</v>
      </c>
      <c r="E1" s="55" t="s">
        <v>13</v>
      </c>
      <c r="F1" s="55" t="s">
        <v>14</v>
      </c>
      <c r="G1" s="55" t="s">
        <v>7</v>
      </c>
      <c r="H1" s="55" t="s">
        <v>8</v>
      </c>
      <c r="I1" s="55" t="s">
        <v>17</v>
      </c>
      <c r="J1" s="55" t="s">
        <v>176</v>
      </c>
      <c r="K1" s="55" t="s">
        <v>179</v>
      </c>
      <c r="L1" s="55" t="s">
        <v>180</v>
      </c>
      <c r="M1" s="55" t="s">
        <v>178</v>
      </c>
      <c r="N1" s="55" t="s">
        <v>181</v>
      </c>
      <c r="O1" s="55" t="s">
        <v>182</v>
      </c>
    </row>
    <row r="2" spans="1:15" ht="30" customHeight="1">
      <c r="A2" s="58" t="s">
        <v>127</v>
      </c>
      <c r="B2" s="58" t="s">
        <v>82</v>
      </c>
      <c r="C2" s="58" t="s">
        <v>197</v>
      </c>
      <c r="D2" s="58" t="s">
        <v>213</v>
      </c>
      <c r="E2" s="57">
        <v>30</v>
      </c>
      <c r="F2" s="57">
        <v>70</v>
      </c>
      <c r="G2" s="57">
        <v>35</v>
      </c>
      <c r="H2" s="57">
        <v>25</v>
      </c>
      <c r="I2" s="57" t="s">
        <v>210</v>
      </c>
      <c r="J2" s="59" t="s">
        <v>229</v>
      </c>
      <c r="K2" s="59" t="s">
        <v>261</v>
      </c>
      <c r="L2" s="59" t="s">
        <v>249</v>
      </c>
      <c r="M2" s="59" t="s">
        <v>234</v>
      </c>
      <c r="N2" s="59" t="s">
        <v>262</v>
      </c>
      <c r="O2" s="59" t="s">
        <v>257</v>
      </c>
    </row>
    <row r="3" spans="1:15" ht="30" customHeight="1">
      <c r="A3" s="58" t="s">
        <v>129</v>
      </c>
      <c r="B3" s="58" t="s">
        <v>83</v>
      </c>
      <c r="C3" s="58" t="s">
        <v>197</v>
      </c>
      <c r="D3" s="58" t="s">
        <v>213</v>
      </c>
      <c r="E3" s="57">
        <v>35</v>
      </c>
      <c r="F3" s="57">
        <v>55</v>
      </c>
      <c r="G3" s="57">
        <v>24</v>
      </c>
      <c r="H3" s="57">
        <v>45</v>
      </c>
      <c r="I3" s="57" t="s">
        <v>210</v>
      </c>
      <c r="J3" s="59" t="s">
        <v>229</v>
      </c>
      <c r="K3" s="60" t="s">
        <v>248</v>
      </c>
      <c r="L3" s="59" t="s">
        <v>250</v>
      </c>
      <c r="M3" s="59" t="s">
        <v>234</v>
      </c>
      <c r="N3" s="59" t="s">
        <v>253</v>
      </c>
      <c r="O3" s="59" t="s">
        <v>256</v>
      </c>
    </row>
    <row r="4" spans="1:15" ht="30" customHeight="1">
      <c r="A4" s="58" t="s">
        <v>130</v>
      </c>
      <c r="B4" s="58" t="s">
        <v>84</v>
      </c>
      <c r="C4" s="58" t="s">
        <v>195</v>
      </c>
      <c r="D4" s="58" t="s">
        <v>213</v>
      </c>
      <c r="E4" s="57">
        <v>25</v>
      </c>
      <c r="F4" s="57">
        <v>60</v>
      </c>
      <c r="G4" s="57">
        <v>32</v>
      </c>
      <c r="H4" s="57">
        <v>65</v>
      </c>
      <c r="I4" s="59" t="s">
        <v>210</v>
      </c>
      <c r="J4" s="59" t="s">
        <v>229</v>
      </c>
      <c r="K4" s="59" t="s">
        <v>230</v>
      </c>
      <c r="L4" s="59" t="s">
        <v>233</v>
      </c>
      <c r="M4" s="59" t="s">
        <v>234</v>
      </c>
      <c r="N4" s="59" t="s">
        <v>235</v>
      </c>
      <c r="O4" s="59" t="s">
        <v>237</v>
      </c>
    </row>
    <row r="5" spans="1:15" ht="30" customHeight="1">
      <c r="A5" s="58" t="s">
        <v>131</v>
      </c>
      <c r="B5" s="58" t="s">
        <v>85</v>
      </c>
      <c r="C5" s="58" t="s">
        <v>195</v>
      </c>
      <c r="D5" s="58" t="s">
        <v>213</v>
      </c>
      <c r="E5" s="57">
        <v>30</v>
      </c>
      <c r="F5" s="57">
        <v>45</v>
      </c>
      <c r="G5" s="57">
        <v>24</v>
      </c>
      <c r="H5" s="57">
        <v>40</v>
      </c>
      <c r="I5" s="59" t="s">
        <v>210</v>
      </c>
      <c r="J5" s="59" t="s">
        <v>229</v>
      </c>
      <c r="K5" s="57" t="s">
        <v>231</v>
      </c>
      <c r="L5" s="59" t="s">
        <v>232</v>
      </c>
      <c r="M5" s="59" t="s">
        <v>234</v>
      </c>
      <c r="N5" s="59" t="s">
        <v>236</v>
      </c>
      <c r="O5" s="59" t="s">
        <v>238</v>
      </c>
    </row>
    <row r="6" spans="1:15" ht="30" customHeight="1">
      <c r="A6" s="58" t="s">
        <v>132</v>
      </c>
      <c r="B6" s="58" t="s">
        <v>86</v>
      </c>
      <c r="C6" s="58" t="s">
        <v>188</v>
      </c>
      <c r="D6" s="58" t="s">
        <v>213</v>
      </c>
      <c r="E6" s="57">
        <v>20</v>
      </c>
      <c r="F6" s="57">
        <v>50</v>
      </c>
      <c r="G6" s="57">
        <v>30</v>
      </c>
      <c r="H6" s="57">
        <v>45</v>
      </c>
      <c r="I6" s="59" t="s">
        <v>210</v>
      </c>
      <c r="J6" s="59" t="s">
        <v>229</v>
      </c>
      <c r="K6" s="57" t="s">
        <v>247</v>
      </c>
      <c r="L6" s="59" t="s">
        <v>251</v>
      </c>
      <c r="M6" s="59" t="s">
        <v>234</v>
      </c>
      <c r="N6" s="59" t="s">
        <v>254</v>
      </c>
      <c r="O6" s="59" t="s">
        <v>239</v>
      </c>
    </row>
    <row r="7" spans="1:15" ht="30" customHeight="1">
      <c r="A7" s="58" t="s">
        <v>133</v>
      </c>
      <c r="B7" s="58" t="s">
        <v>89</v>
      </c>
      <c r="C7" s="58" t="s">
        <v>188</v>
      </c>
      <c r="D7" s="58" t="s">
        <v>213</v>
      </c>
      <c r="E7" s="57">
        <v>25</v>
      </c>
      <c r="F7" s="57">
        <v>45</v>
      </c>
      <c r="G7" s="57">
        <v>27</v>
      </c>
      <c r="H7" s="57">
        <v>30</v>
      </c>
      <c r="I7" s="59" t="s">
        <v>210</v>
      </c>
      <c r="J7" s="59" t="s">
        <v>229</v>
      </c>
      <c r="K7" s="57" t="s">
        <v>246</v>
      </c>
      <c r="L7" s="59" t="s">
        <v>252</v>
      </c>
      <c r="M7" s="59" t="s">
        <v>234</v>
      </c>
      <c r="N7" s="59" t="s">
        <v>255</v>
      </c>
      <c r="O7" s="59" t="s">
        <v>258</v>
      </c>
    </row>
    <row r="8" spans="1:15" ht="30" customHeight="1">
      <c r="A8" s="58" t="s">
        <v>134</v>
      </c>
      <c r="B8" s="58" t="s">
        <v>90</v>
      </c>
      <c r="C8" s="58" t="s">
        <v>190</v>
      </c>
      <c r="D8" s="58" t="s">
        <v>213</v>
      </c>
      <c r="E8" s="57">
        <v>30</v>
      </c>
      <c r="F8" s="57">
        <v>55</v>
      </c>
      <c r="G8" s="57">
        <v>14</v>
      </c>
      <c r="H8" s="57">
        <v>45</v>
      </c>
      <c r="I8" s="59" t="s">
        <v>210</v>
      </c>
      <c r="J8" s="59" t="s">
        <v>229</v>
      </c>
      <c r="K8" s="57" t="s">
        <v>242</v>
      </c>
      <c r="L8" s="59" t="s">
        <v>245</v>
      </c>
      <c r="M8" s="59" t="s">
        <v>234</v>
      </c>
      <c r="N8" s="59" t="s">
        <v>240</v>
      </c>
      <c r="O8" s="59" t="s">
        <v>259</v>
      </c>
    </row>
    <row r="9" spans="1:15" ht="30" customHeight="1">
      <c r="A9" s="58" t="s">
        <v>135</v>
      </c>
      <c r="B9" s="58" t="s">
        <v>91</v>
      </c>
      <c r="C9" s="58" t="s">
        <v>190</v>
      </c>
      <c r="D9" s="58" t="s">
        <v>213</v>
      </c>
      <c r="E9" s="57">
        <v>27</v>
      </c>
      <c r="F9" s="57">
        <v>40</v>
      </c>
      <c r="G9" s="57">
        <v>13</v>
      </c>
      <c r="H9" s="57">
        <v>30</v>
      </c>
      <c r="I9" s="59" t="s">
        <v>210</v>
      </c>
      <c r="J9" s="59" t="s">
        <v>229</v>
      </c>
      <c r="K9" s="57" t="s">
        <v>243</v>
      </c>
      <c r="L9" s="59" t="s">
        <v>244</v>
      </c>
      <c r="M9" s="59" t="s">
        <v>234</v>
      </c>
      <c r="N9" s="59" t="s">
        <v>241</v>
      </c>
      <c r="O9" s="59" t="s">
        <v>260</v>
      </c>
    </row>
    <row r="14" spans="1:15" ht="52" customHeight="1">
      <c r="C14" s="56" t="s">
        <v>30</v>
      </c>
    </row>
    <row r="15" spans="1:15" ht="61" customHeight="1">
      <c r="C15" s="61" t="s">
        <v>263</v>
      </c>
    </row>
    <row r="16" spans="1:15" ht="30" customHeight="1">
      <c r="C16" s="56" t="s">
        <v>31</v>
      </c>
    </row>
    <row r="17" spans="3:3" ht="30" customHeight="1">
      <c r="C17" s="61" t="s">
        <v>220</v>
      </c>
    </row>
    <row r="18" spans="3:3" ht="30" customHeight="1">
      <c r="C18" s="61" t="s">
        <v>216</v>
      </c>
    </row>
    <row r="19" spans="3:3" ht="30" customHeight="1">
      <c r="C19" s="61" t="s">
        <v>217</v>
      </c>
    </row>
    <row r="20" spans="3:3" ht="30" customHeight="1">
      <c r="C20" s="61" t="s">
        <v>219</v>
      </c>
    </row>
    <row r="21" spans="3:3" ht="30" customHeight="1">
      <c r="C21" s="61" t="s">
        <v>223</v>
      </c>
    </row>
    <row r="22" spans="3:3" ht="30" customHeight="1">
      <c r="C22" s="61" t="s">
        <v>225</v>
      </c>
    </row>
    <row r="23" spans="3:3" ht="30" customHeight="1">
      <c r="C23" s="61"/>
    </row>
    <row r="24" spans="3:3" ht="30" customHeight="1">
      <c r="C24" s="56" t="s">
        <v>32</v>
      </c>
    </row>
    <row r="25" spans="3:3" ht="30" customHeight="1">
      <c r="C25" s="61" t="s">
        <v>221</v>
      </c>
    </row>
    <row r="26" spans="3:3" ht="30" customHeight="1">
      <c r="C26" s="61" t="s">
        <v>222</v>
      </c>
    </row>
    <row r="27" spans="3:3" ht="30" customHeight="1">
      <c r="C27" s="61" t="s">
        <v>224</v>
      </c>
    </row>
  </sheetData>
  <phoneticPr fontId="2" type="noConversion"/>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3"/>
  <sheetViews>
    <sheetView topLeftCell="A12" zoomScale="61" zoomScaleNormal="100" zoomScalePageLayoutView="150" workbookViewId="0">
      <selection activeCell="B17" sqref="A17:B17"/>
    </sheetView>
  </sheetViews>
  <sheetFormatPr baseColWidth="10" defaultColWidth="11" defaultRowHeight="13"/>
  <cols>
    <col min="2" max="2" width="28.1640625" bestFit="1" customWidth="1"/>
    <col min="3" max="3" width="49.5" style="1" customWidth="1"/>
  </cols>
  <sheetData>
    <row r="1" spans="1:6" s="4" customFormat="1" ht="14">
      <c r="A1" s="4" t="s">
        <v>111</v>
      </c>
      <c r="B1" s="4" t="s">
        <v>65</v>
      </c>
      <c r="C1" s="5" t="s">
        <v>66</v>
      </c>
    </row>
    <row r="2" spans="1:6" ht="34">
      <c r="A2" s="18" t="s">
        <v>112</v>
      </c>
      <c r="B2" s="18" t="s">
        <v>154</v>
      </c>
      <c r="C2" s="19" t="s">
        <v>35</v>
      </c>
      <c r="E2" s="29"/>
      <c r="F2" s="30" t="s">
        <v>190</v>
      </c>
    </row>
    <row r="3" spans="1:6" ht="34">
      <c r="A3" s="20" t="s">
        <v>113</v>
      </c>
      <c r="B3" s="20" t="s">
        <v>68</v>
      </c>
      <c r="C3" s="21" t="s">
        <v>36</v>
      </c>
      <c r="E3" s="28"/>
      <c r="F3" s="30" t="s">
        <v>197</v>
      </c>
    </row>
    <row r="4" spans="1:6" ht="17">
      <c r="A4" s="20" t="s">
        <v>114</v>
      </c>
      <c r="B4" s="20" t="s">
        <v>67</v>
      </c>
      <c r="C4" s="21" t="s">
        <v>37</v>
      </c>
      <c r="E4" s="31"/>
      <c r="F4" s="30" t="s">
        <v>195</v>
      </c>
    </row>
    <row r="5" spans="1:6" ht="34">
      <c r="A5" s="26" t="s">
        <v>115</v>
      </c>
      <c r="B5" s="26" t="s">
        <v>69</v>
      </c>
      <c r="C5" s="27" t="s">
        <v>38</v>
      </c>
      <c r="E5" s="34"/>
      <c r="F5" s="30" t="s">
        <v>188</v>
      </c>
    </row>
    <row r="6" spans="1:6" ht="34">
      <c r="A6" s="26" t="s">
        <v>116</v>
      </c>
      <c r="B6" s="26" t="s">
        <v>70</v>
      </c>
      <c r="C6" s="27" t="s">
        <v>39</v>
      </c>
    </row>
    <row r="7" spans="1:6" ht="34">
      <c r="A7" s="24" t="s">
        <v>117</v>
      </c>
      <c r="B7" s="24" t="s">
        <v>71</v>
      </c>
      <c r="C7" s="25" t="s">
        <v>40</v>
      </c>
    </row>
    <row r="8" spans="1:6" ht="51">
      <c r="A8" s="24" t="s">
        <v>118</v>
      </c>
      <c r="B8" s="24" t="s">
        <v>72</v>
      </c>
      <c r="C8" s="25" t="s">
        <v>73</v>
      </c>
    </row>
    <row r="9" spans="1:6" ht="34">
      <c r="A9" s="18" t="s">
        <v>119</v>
      </c>
      <c r="B9" s="18" t="s">
        <v>155</v>
      </c>
      <c r="C9" s="19" t="s">
        <v>169</v>
      </c>
    </row>
    <row r="10" spans="1:6" ht="34">
      <c r="A10" s="20" t="s">
        <v>120</v>
      </c>
      <c r="B10" s="20" t="s">
        <v>74</v>
      </c>
      <c r="C10" s="21" t="s">
        <v>75</v>
      </c>
    </row>
    <row r="11" spans="1:6" ht="51">
      <c r="A11" s="32" t="s">
        <v>121</v>
      </c>
      <c r="B11" s="32" t="s">
        <v>76</v>
      </c>
      <c r="C11" s="33" t="s">
        <v>170</v>
      </c>
    </row>
    <row r="12" spans="1:6" ht="34">
      <c r="A12" s="32" t="s">
        <v>122</v>
      </c>
      <c r="B12" s="32" t="s">
        <v>77</v>
      </c>
      <c r="C12" s="33" t="s">
        <v>41</v>
      </c>
    </row>
    <row r="13" spans="1:6" ht="51">
      <c r="A13" s="26" t="s">
        <v>123</v>
      </c>
      <c r="B13" s="26" t="s">
        <v>78</v>
      </c>
      <c r="C13" s="27" t="s">
        <v>79</v>
      </c>
    </row>
    <row r="14" spans="1:6" ht="68">
      <c r="A14" s="26" t="s">
        <v>124</v>
      </c>
      <c r="B14" s="26" t="s">
        <v>80</v>
      </c>
      <c r="C14" s="27" t="s">
        <v>171</v>
      </c>
    </row>
    <row r="15" spans="1:6" ht="34">
      <c r="A15" s="24" t="s">
        <v>125</v>
      </c>
      <c r="B15" s="24" t="s">
        <v>168</v>
      </c>
      <c r="C15" s="25" t="s">
        <v>42</v>
      </c>
    </row>
    <row r="16" spans="1:6" ht="17">
      <c r="A16" s="24" t="s">
        <v>126</v>
      </c>
      <c r="B16" s="24" t="s">
        <v>81</v>
      </c>
      <c r="C16" s="25" t="s">
        <v>43</v>
      </c>
    </row>
    <row r="17" spans="1:3" ht="34">
      <c r="A17" s="35" t="s">
        <v>127</v>
      </c>
      <c r="B17" s="35" t="s">
        <v>82</v>
      </c>
      <c r="C17" s="36" t="s">
        <v>44</v>
      </c>
    </row>
    <row r="18" spans="1:3" ht="17">
      <c r="A18" s="35" t="s">
        <v>128</v>
      </c>
      <c r="B18" s="35" t="s">
        <v>175</v>
      </c>
      <c r="C18" s="36" t="s">
        <v>174</v>
      </c>
    </row>
    <row r="19" spans="1:3" ht="17">
      <c r="A19" s="35" t="s">
        <v>129</v>
      </c>
      <c r="B19" s="35" t="s">
        <v>83</v>
      </c>
      <c r="C19" s="36" t="s">
        <v>45</v>
      </c>
    </row>
    <row r="20" spans="1:3" ht="17">
      <c r="A20" s="37" t="s">
        <v>130</v>
      </c>
      <c r="B20" s="37" t="s">
        <v>84</v>
      </c>
      <c r="C20" s="38" t="s">
        <v>46</v>
      </c>
    </row>
    <row r="21" spans="1:3" ht="34">
      <c r="A21" s="37" t="s">
        <v>131</v>
      </c>
      <c r="B21" s="37" t="s">
        <v>85</v>
      </c>
      <c r="C21" s="38" t="s">
        <v>47</v>
      </c>
    </row>
    <row r="22" spans="1:3" ht="34">
      <c r="A22" s="24" t="s">
        <v>132</v>
      </c>
      <c r="B22" s="24" t="s">
        <v>86</v>
      </c>
      <c r="C22" s="25" t="s">
        <v>87</v>
      </c>
    </row>
    <row r="23" spans="1:3" ht="34">
      <c r="A23" s="24" t="s">
        <v>133</v>
      </c>
      <c r="B23" s="24" t="s">
        <v>89</v>
      </c>
      <c r="C23" s="25" t="s">
        <v>88</v>
      </c>
    </row>
    <row r="24" spans="1:3" ht="34">
      <c r="A24" s="18" t="s">
        <v>134</v>
      </c>
      <c r="B24" s="18" t="s">
        <v>90</v>
      </c>
      <c r="C24" s="19" t="s">
        <v>48</v>
      </c>
    </row>
    <row r="25" spans="1:3" ht="51">
      <c r="A25" s="18" t="s">
        <v>135</v>
      </c>
      <c r="B25" s="18" t="s">
        <v>91</v>
      </c>
      <c r="C25" s="19" t="s">
        <v>49</v>
      </c>
    </row>
    <row r="26" spans="1:3" ht="34">
      <c r="A26" s="37" t="s">
        <v>136</v>
      </c>
      <c r="B26" s="37" t="s">
        <v>92</v>
      </c>
      <c r="C26" s="38" t="s">
        <v>50</v>
      </c>
    </row>
    <row r="27" spans="1:3" ht="136">
      <c r="A27" s="41" t="s">
        <v>137</v>
      </c>
      <c r="B27" s="41" t="s">
        <v>93</v>
      </c>
      <c r="C27" s="44" t="s">
        <v>172</v>
      </c>
    </row>
    <row r="28" spans="1:3" ht="34">
      <c r="A28" s="18" t="s">
        <v>138</v>
      </c>
      <c r="B28" s="18" t="s">
        <v>94</v>
      </c>
      <c r="C28" s="19" t="s">
        <v>51</v>
      </c>
    </row>
    <row r="29" spans="1:3" ht="34">
      <c r="A29" s="18" t="s">
        <v>139</v>
      </c>
      <c r="B29" s="18" t="s">
        <v>95</v>
      </c>
      <c r="C29" s="19" t="s">
        <v>173</v>
      </c>
    </row>
    <row r="30" spans="1:3" ht="17">
      <c r="A30" s="39" t="s">
        <v>140</v>
      </c>
      <c r="B30" s="39" t="s">
        <v>96</v>
      </c>
      <c r="C30" s="40" t="s">
        <v>52</v>
      </c>
    </row>
    <row r="31" spans="1:3" ht="17">
      <c r="A31" s="39" t="s">
        <v>141</v>
      </c>
      <c r="B31" s="39" t="s">
        <v>97</v>
      </c>
      <c r="C31" s="40" t="s">
        <v>53</v>
      </c>
    </row>
    <row r="32" spans="1:3" ht="34">
      <c r="A32" s="22" t="s">
        <v>142</v>
      </c>
      <c r="B32" s="22" t="s">
        <v>98</v>
      </c>
      <c r="C32" s="23" t="s">
        <v>54</v>
      </c>
    </row>
    <row r="33" spans="1:3" ht="23" customHeight="1">
      <c r="A33" s="22" t="s">
        <v>143</v>
      </c>
      <c r="B33" s="22" t="s">
        <v>99</v>
      </c>
      <c r="C33" s="23" t="s">
        <v>55</v>
      </c>
    </row>
    <row r="34" spans="1:3" ht="34">
      <c r="A34" t="s">
        <v>144</v>
      </c>
      <c r="B34" t="s">
        <v>100</v>
      </c>
      <c r="C34" s="10" t="s">
        <v>56</v>
      </c>
    </row>
    <row r="35" spans="1:3" ht="51">
      <c r="A35" t="s">
        <v>145</v>
      </c>
      <c r="B35" t="s">
        <v>110</v>
      </c>
      <c r="C35" s="10" t="s">
        <v>57</v>
      </c>
    </row>
    <row r="36" spans="1:3" ht="34">
      <c r="A36" s="26" t="s">
        <v>146</v>
      </c>
      <c r="B36" s="26" t="s">
        <v>101</v>
      </c>
      <c r="C36" s="27" t="s">
        <v>58</v>
      </c>
    </row>
    <row r="37" spans="1:3" ht="34">
      <c r="A37" t="s">
        <v>147</v>
      </c>
      <c r="B37" t="s">
        <v>102</v>
      </c>
      <c r="C37" s="10" t="s">
        <v>59</v>
      </c>
    </row>
    <row r="38" spans="1:3" ht="34">
      <c r="A38" t="s">
        <v>148</v>
      </c>
      <c r="B38" t="s">
        <v>103</v>
      </c>
      <c r="C38" s="10" t="s">
        <v>60</v>
      </c>
    </row>
    <row r="39" spans="1:3" ht="34">
      <c r="A39" t="s">
        <v>149</v>
      </c>
      <c r="B39" t="s">
        <v>104</v>
      </c>
      <c r="C39" s="10" t="s">
        <v>61</v>
      </c>
    </row>
    <row r="40" spans="1:3" ht="34">
      <c r="A40" t="s">
        <v>150</v>
      </c>
      <c r="B40" t="s">
        <v>105</v>
      </c>
      <c r="C40" s="10" t="s">
        <v>62</v>
      </c>
    </row>
    <row r="41" spans="1:3" ht="34">
      <c r="A41" t="s">
        <v>151</v>
      </c>
      <c r="B41" t="s">
        <v>106</v>
      </c>
      <c r="C41" s="10" t="s">
        <v>107</v>
      </c>
    </row>
    <row r="42" spans="1:3" ht="34">
      <c r="A42" t="s">
        <v>152</v>
      </c>
      <c r="B42" t="s">
        <v>108</v>
      </c>
      <c r="C42" s="10" t="s">
        <v>63</v>
      </c>
    </row>
    <row r="43" spans="1:3" ht="34">
      <c r="A43" t="s">
        <v>153</v>
      </c>
      <c r="B43" t="s">
        <v>109</v>
      </c>
      <c r="C43" s="10"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Sheet1</vt:lpstr>
      <vt:lpstr>Burndown README</vt:lpstr>
      <vt:lpstr>Sprint1</vt:lpstr>
      <vt:lpstr>Burndown</vt:lpstr>
      <vt:lpstr>Sprint2</vt:lpstr>
      <vt:lpstr>Sprint3</vt:lpstr>
      <vt:lpstr>Stories</vt:lpstr>
      <vt:lpstr>Sprint4</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2019-04-13T14:46:14Z</dcterms:modified>
</cp:coreProperties>
</file>