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/Desktop/CS 513/HOMEWORKS/"/>
    </mc:Choice>
  </mc:AlternateContent>
  <xr:revisionPtr revIDLastSave="0" documentId="13_ncr:1_{7150806C-2C68-6A44-A987-FD96A8BB05F5}" xr6:coauthVersionLast="43" xr6:coauthVersionMax="43" xr10:uidLastSave="{00000000-0000-0000-0000-000000000000}"/>
  <bookViews>
    <workbookView xWindow="780" yWindow="960" windowWidth="27640" windowHeight="15720" xr2:uid="{1DAA486D-97EE-9B43-BEF5-78C68EA79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5" i="1" l="1"/>
  <c r="G54" i="1"/>
  <c r="L54" i="1" s="1"/>
  <c r="N54" i="1" s="1"/>
  <c r="L53" i="1"/>
  <c r="N53" i="1" s="1"/>
  <c r="K52" i="1"/>
  <c r="I52" i="1"/>
  <c r="L52" i="1" s="1"/>
  <c r="N52" i="1" s="1"/>
  <c r="I51" i="1"/>
  <c r="G51" i="1"/>
  <c r="E51" i="1"/>
  <c r="M45" i="1"/>
  <c r="K44" i="1"/>
  <c r="I44" i="1"/>
  <c r="L44" i="1" s="1"/>
  <c r="N44" i="1" s="1"/>
  <c r="G44" i="1"/>
  <c r="M43" i="1"/>
  <c r="I43" i="1"/>
  <c r="G43" i="1"/>
  <c r="E43" i="1"/>
  <c r="K36" i="1"/>
  <c r="I36" i="1"/>
  <c r="G36" i="1"/>
  <c r="K35" i="1"/>
  <c r="I35" i="1"/>
  <c r="G35" i="1"/>
  <c r="L35" i="1" s="1"/>
  <c r="N35" i="1" s="1"/>
  <c r="M34" i="1"/>
  <c r="M37" i="1" s="1"/>
  <c r="I34" i="1"/>
  <c r="G34" i="1"/>
  <c r="E34" i="1"/>
  <c r="E28" i="1"/>
  <c r="E27" i="1"/>
  <c r="E26" i="1"/>
  <c r="E25" i="1"/>
  <c r="E29" i="1" s="1"/>
  <c r="L51" i="1" l="1"/>
  <c r="N51" i="1" s="1"/>
  <c r="N55" i="1" s="1"/>
  <c r="L43" i="1"/>
  <c r="N43" i="1" s="1"/>
  <c r="N45" i="1" s="1"/>
  <c r="L34" i="1"/>
  <c r="N34" i="1" s="1"/>
  <c r="L36" i="1"/>
  <c r="N36" i="1" s="1"/>
  <c r="N37" i="1" s="1"/>
  <c r="N38" i="1" s="1"/>
  <c r="N56" i="1"/>
  <c r="N46" i="1"/>
</calcChain>
</file>

<file path=xl/sharedStrings.xml><?xml version="1.0" encoding="utf-8"?>
<sst xmlns="http://schemas.openxmlformats.org/spreadsheetml/2006/main" count="106" uniqueCount="33">
  <si>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</si>
  <si>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</si>
  <si>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</si>
  <si>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</si>
  <si>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</si>
  <si>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</si>
  <si>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</si>
  <si>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</si>
  <si>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</si>
  <si>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</si>
  <si>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H(x)=</t>
  </si>
  <si>
    <t>Hs(T)=</t>
  </si>
  <si>
    <t>Split</t>
  </si>
  <si>
    <t>None</t>
  </si>
  <si>
    <t>Pj</t>
  </si>
  <si>
    <t>-  (Pj* log(Pj)</t>
  </si>
  <si>
    <t>Level 1</t>
  </si>
  <si>
    <t>0.182</t>
  </si>
  <si>
    <t>Level 2</t>
  </si>
  <si>
    <t>Level 3</t>
  </si>
  <si>
    <t>Level 4</t>
  </si>
  <si>
    <t>Total Entropy</t>
  </si>
  <si>
    <t>Row Total</t>
  </si>
  <si>
    <t>Percent</t>
  </si>
  <si>
    <t xml:space="preserve">Pct * Row total </t>
  </si>
  <si>
    <t>0-30</t>
  </si>
  <si>
    <t>31-40</t>
  </si>
  <si>
    <t>41-50</t>
  </si>
  <si>
    <t xml:space="preserve">Total  </t>
  </si>
  <si>
    <t>Net Gain</t>
  </si>
  <si>
    <t xml:space="preserve">  - Sum(Pj* log(Pj)</t>
  </si>
  <si>
    <t>sum(Pi * Hs(Ti)</t>
  </si>
  <si>
    <r>
      <t xml:space="preserve">The best attribute  is </t>
    </r>
    <r>
      <rPr>
        <b/>
        <sz val="14"/>
        <color theme="1"/>
        <rFont val="Calibri"/>
        <family val="2"/>
        <scheme val="minor"/>
      </rPr>
      <t>Gender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</si>
</sst>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7" xfId="0" applyFont="1" applyBorder="1"/>
    <xf numFmtId="0" fontId="1" fillId="0" borderId="12" xfId="0" applyFont="1" applyBorder="1"/>
    <xf numFmtId="0" fontId="2" fillId="0" borderId="9" xfId="0" applyFont="1" applyBorder="1"/>
    <xf numFmtId="164" fontId="2" fillId="0" borderId="9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5" xfId="0" applyFont="1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2" borderId="17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quotePrefix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quotePrefix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/>
    <xf numFmtId="0" fontId="3" fillId="3" borderId="16" xfId="0" applyFont="1" applyFill="1" applyBorder="1"/>
    <xf numFmtId="164" fontId="3" fillId="3" borderId="17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F978A-844D-5240-92D0-B9318D87FA34}" name="Table1" displayName="Table1" ref="C4:F15" totalsRowShown="0" headerRowDxfId="1" dataDxfId="0">
  <autoFilter ref="C4:F15" xr:uid="{49097CEB-053F-564D-88B5-1165400AB4E9}"/>
  <tableColumns count="4">
    <tableColumn id="1" xr3:uid="{464D75EB-DC49-BD45-9052-693A2B5172D9}" name="Occupation" dataDxfId="5"/>
    <tableColumn id="2" xr3:uid="{57F14D2B-1467-8E4A-AEFE-53897E0BE955}" name="Gender" dataDxfId="4"/>
    <tableColumn id="3" xr3:uid="{9DF2EA29-70BE-B341-8763-C359AF36A05F}" name="Age" dataDxfId="3"/>
    <tableColumn id="4" xr3:uid="{9E74E276-0F99-0541-BF00-1CF8F2572EE6}" name="Salar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95C9-6EBF-7D4E-9641-6D90220FF47B}">
  <dimension ref="C4:N59"/>
  <sheetViews>
    <sheetView tabSelected="1" topLeftCell="A37" workbookViewId="0">
      <selection activeCell="D61" sqref="D61"/>
    </sheetView>
  </sheetViews>
  <sheetFormatPr baseColWidth="10" defaultRowHeight="19" x14ac:dyDescent="0.25"/>
  <cols>
    <col min="1" max="2" width="10.83203125" style="2"/>
    <col min="3" max="3" width="16.83203125" style="2" bestFit="1" customWidth="1"/>
    <col min="4" max="4" width="12" style="2" bestFit="1" customWidth="1"/>
    <col min="5" max="5" width="15.1640625" style="2" bestFit="1" customWidth="1"/>
    <col min="6" max="6" width="10.83203125" style="2"/>
    <col min="7" max="7" width="15.1640625" style="2" bestFit="1" customWidth="1"/>
    <col min="8" max="8" width="10.83203125" style="2"/>
    <col min="9" max="9" width="15.1640625" style="2" bestFit="1" customWidth="1"/>
    <col min="10" max="10" width="10.83203125" style="2"/>
    <col min="11" max="11" width="15.1640625" style="2" bestFit="1" customWidth="1"/>
    <col min="12" max="12" width="12" style="2" bestFit="1" customWidth="1"/>
    <col min="13" max="13" width="9.5" style="2" bestFit="1" customWidth="1"/>
    <col min="14" max="14" width="18.33203125" style="2" bestFit="1" customWidth="1"/>
    <col min="15" max="16384" width="10.83203125" style="2"/>
  </cols>
  <sheetData>
    <row r="4" spans="3:6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2" t="s">
        <v>4</v>
      </c>
      <c r="D5" s="2" t="s">
        <v>5</v>
      </c>
      <c r="E5" s="2">
        <v>45</v>
      </c>
      <c r="F5" s="3">
        <v>48000</v>
      </c>
    </row>
    <row r="6" spans="3:6" x14ac:dyDescent="0.25">
      <c r="C6" s="2" t="s">
        <v>4</v>
      </c>
      <c r="D6" s="2" t="s">
        <v>6</v>
      </c>
      <c r="E6" s="2">
        <v>25</v>
      </c>
      <c r="F6" s="3">
        <v>25000</v>
      </c>
    </row>
    <row r="7" spans="3:6" x14ac:dyDescent="0.25">
      <c r="C7" s="2" t="s">
        <v>4</v>
      </c>
      <c r="D7" s="2" t="s">
        <v>6</v>
      </c>
      <c r="E7" s="2">
        <v>33</v>
      </c>
      <c r="F7" s="3">
        <v>35000</v>
      </c>
    </row>
    <row r="8" spans="3:6" x14ac:dyDescent="0.25">
      <c r="C8" s="2" t="s">
        <v>7</v>
      </c>
      <c r="D8" s="2" t="s">
        <v>6</v>
      </c>
      <c r="E8" s="2">
        <v>25</v>
      </c>
      <c r="F8" s="3">
        <v>45000</v>
      </c>
    </row>
    <row r="9" spans="3:6" x14ac:dyDescent="0.25">
      <c r="C9" s="2" t="s">
        <v>7</v>
      </c>
      <c r="D9" s="2" t="s">
        <v>5</v>
      </c>
      <c r="E9" s="2">
        <v>35</v>
      </c>
      <c r="F9" s="3">
        <v>65000</v>
      </c>
    </row>
    <row r="10" spans="3:6" x14ac:dyDescent="0.25">
      <c r="C10" s="2" t="s">
        <v>7</v>
      </c>
      <c r="D10" s="2" t="s">
        <v>6</v>
      </c>
      <c r="E10" s="2">
        <v>26</v>
      </c>
      <c r="F10" s="3">
        <v>45000</v>
      </c>
    </row>
    <row r="11" spans="3:6" x14ac:dyDescent="0.25">
      <c r="C11" s="2" t="s">
        <v>7</v>
      </c>
      <c r="D11" s="2" t="s">
        <v>5</v>
      </c>
      <c r="E11" s="2">
        <v>45</v>
      </c>
      <c r="F11" s="3">
        <v>70000</v>
      </c>
    </row>
    <row r="12" spans="3:6" x14ac:dyDescent="0.25">
      <c r="C12" s="2" t="s">
        <v>8</v>
      </c>
      <c r="D12" s="2" t="s">
        <v>5</v>
      </c>
      <c r="E12" s="2">
        <v>40</v>
      </c>
      <c r="F12" s="3">
        <v>50000</v>
      </c>
    </row>
    <row r="13" spans="3:6" x14ac:dyDescent="0.25">
      <c r="C13" s="2" t="s">
        <v>8</v>
      </c>
      <c r="D13" s="2" t="s">
        <v>6</v>
      </c>
      <c r="E13" s="2">
        <v>30</v>
      </c>
      <c r="F13" s="3">
        <v>40000</v>
      </c>
    </row>
    <row r="14" spans="3:6" x14ac:dyDescent="0.25">
      <c r="C14" s="2" t="s">
        <v>9</v>
      </c>
      <c r="D14" s="2" t="s">
        <v>5</v>
      </c>
      <c r="E14" s="2">
        <v>50</v>
      </c>
      <c r="F14" s="3">
        <v>40000</v>
      </c>
    </row>
    <row r="15" spans="3:6" x14ac:dyDescent="0.25">
      <c r="C15" s="2" t="s">
        <v>9</v>
      </c>
      <c r="D15" s="2" t="s">
        <v>6</v>
      </c>
      <c r="E15" s="2">
        <v>25</v>
      </c>
      <c r="F15" s="3">
        <v>25000</v>
      </c>
    </row>
    <row r="19" spans="3:14" x14ac:dyDescent="0.25">
      <c r="C19" s="1" t="s">
        <v>10</v>
      </c>
      <c r="D19" s="4" t="s">
        <v>30</v>
      </c>
    </row>
    <row r="20" spans="3:14" x14ac:dyDescent="0.25">
      <c r="C20" s="1"/>
    </row>
    <row r="21" spans="3:14" x14ac:dyDescent="0.25">
      <c r="C21" s="1" t="s">
        <v>11</v>
      </c>
      <c r="D21" s="1" t="s">
        <v>31</v>
      </c>
    </row>
    <row r="23" spans="3:14" x14ac:dyDescent="0.25">
      <c r="C23" s="22" t="s">
        <v>12</v>
      </c>
      <c r="D23" s="23"/>
      <c r="E23" s="24"/>
    </row>
    <row r="24" spans="3:14" x14ac:dyDescent="0.25">
      <c r="C24" s="22" t="s">
        <v>13</v>
      </c>
      <c r="D24" s="25" t="s">
        <v>14</v>
      </c>
      <c r="E24" s="26" t="s">
        <v>15</v>
      </c>
    </row>
    <row r="25" spans="3:14" x14ac:dyDescent="0.25">
      <c r="C25" s="22" t="s">
        <v>16</v>
      </c>
      <c r="D25" s="27" t="s">
        <v>17</v>
      </c>
      <c r="E25" s="28">
        <f>-D25*LOG(D25,2)</f>
        <v>0.4473541152923371</v>
      </c>
    </row>
    <row r="26" spans="3:14" x14ac:dyDescent="0.25">
      <c r="C26" s="22" t="s">
        <v>18</v>
      </c>
      <c r="D26" s="25">
        <v>0.27300000000000002</v>
      </c>
      <c r="E26" s="28">
        <f t="shared" ref="E26:E28" si="0">-D26*LOG(D26,2)</f>
        <v>0.51133641024163012</v>
      </c>
      <c r="F26" s="5"/>
      <c r="G26" s="6"/>
    </row>
    <row r="27" spans="3:14" x14ac:dyDescent="0.25">
      <c r="C27" s="22" t="s">
        <v>19</v>
      </c>
      <c r="D27" s="29">
        <v>0.36699999999999999</v>
      </c>
      <c r="E27" s="28">
        <f t="shared" si="0"/>
        <v>0.53073632767752688</v>
      </c>
      <c r="F27" s="7"/>
      <c r="G27" s="8"/>
    </row>
    <row r="28" spans="3:14" x14ac:dyDescent="0.25">
      <c r="C28" s="22" t="s">
        <v>20</v>
      </c>
      <c r="D28" s="27" t="s">
        <v>17</v>
      </c>
      <c r="E28" s="28">
        <f t="shared" si="0"/>
        <v>0.4473541152923371</v>
      </c>
      <c r="F28" s="5"/>
      <c r="G28" s="5"/>
    </row>
    <row r="29" spans="3:14" ht="20" thickBot="1" x14ac:dyDescent="0.3">
      <c r="C29" s="30" t="s">
        <v>21</v>
      </c>
      <c r="D29" s="31"/>
      <c r="E29" s="32">
        <f>SUM(E25:E28)</f>
        <v>1.9367809685038313</v>
      </c>
      <c r="F29" s="8"/>
      <c r="G29" s="8"/>
    </row>
    <row r="30" spans="3:14" x14ac:dyDescent="0.25">
      <c r="E30" s="9"/>
      <c r="F30" s="8"/>
      <c r="G30" s="8"/>
    </row>
    <row r="31" spans="3:14" ht="20" thickBot="1" x14ac:dyDescent="0.3">
      <c r="E31" s="9"/>
      <c r="F31" s="5"/>
      <c r="G31" s="8"/>
    </row>
    <row r="32" spans="3:14" x14ac:dyDescent="0.25">
      <c r="C32" s="10"/>
      <c r="D32" s="33"/>
      <c r="E32" s="34" t="s">
        <v>15</v>
      </c>
      <c r="F32" s="35"/>
      <c r="G32" s="34" t="s">
        <v>15</v>
      </c>
      <c r="H32" s="33"/>
      <c r="I32" s="36" t="s">
        <v>15</v>
      </c>
      <c r="J32" s="33"/>
      <c r="K32" s="36" t="s">
        <v>15</v>
      </c>
      <c r="L32" s="37" t="s">
        <v>22</v>
      </c>
      <c r="M32" s="37" t="s">
        <v>23</v>
      </c>
      <c r="N32" s="38" t="s">
        <v>24</v>
      </c>
    </row>
    <row r="33" spans="3:14" ht="20" thickBot="1" x14ac:dyDescent="0.3">
      <c r="C33" s="11" t="s">
        <v>2</v>
      </c>
      <c r="D33" s="39" t="s">
        <v>16</v>
      </c>
      <c r="E33" s="39" t="s">
        <v>16</v>
      </c>
      <c r="F33" s="39" t="s">
        <v>18</v>
      </c>
      <c r="G33" s="39" t="s">
        <v>18</v>
      </c>
      <c r="H33" s="39" t="s">
        <v>19</v>
      </c>
      <c r="I33" s="39" t="s">
        <v>19</v>
      </c>
      <c r="J33" s="39" t="s">
        <v>20</v>
      </c>
      <c r="K33" s="39" t="s">
        <v>20</v>
      </c>
      <c r="L33" s="40"/>
      <c r="M33" s="40"/>
      <c r="N33" s="41"/>
    </row>
    <row r="34" spans="3:14" x14ac:dyDescent="0.25">
      <c r="C34" s="12" t="s">
        <v>25</v>
      </c>
      <c r="D34" s="13">
        <v>0.4</v>
      </c>
      <c r="E34" s="13">
        <f>-D34*LOG(D34,2)</f>
        <v>0.52877123795494485</v>
      </c>
      <c r="F34" s="13">
        <v>0.2</v>
      </c>
      <c r="G34" s="13">
        <f>-F34*LOG(F34,2)</f>
        <v>0.46438561897747244</v>
      </c>
      <c r="H34" s="13">
        <v>0.4</v>
      </c>
      <c r="I34" s="13">
        <f>-H34*LOG(H34,2)</f>
        <v>0.52877123795494485</v>
      </c>
      <c r="J34" s="13">
        <v>0</v>
      </c>
      <c r="K34" s="13">
        <v>0</v>
      </c>
      <c r="L34" s="14">
        <f>E34+G34+I34+K34</f>
        <v>1.5219280948873621</v>
      </c>
      <c r="M34" s="14">
        <f>5/11</f>
        <v>0.45454545454545453</v>
      </c>
      <c r="N34" s="15">
        <f>L34*M34</f>
        <v>0.69178549767607367</v>
      </c>
    </row>
    <row r="35" spans="3:14" x14ac:dyDescent="0.25">
      <c r="C35" s="12" t="s">
        <v>26</v>
      </c>
      <c r="D35" s="13">
        <v>0</v>
      </c>
      <c r="E35" s="13">
        <v>0</v>
      </c>
      <c r="F35" s="13">
        <v>0.33333333333333331</v>
      </c>
      <c r="G35" s="13">
        <f t="shared" ref="G35:G36" si="1">-F35*LOG(F35,2)</f>
        <v>0.52832083357371873</v>
      </c>
      <c r="H35" s="13">
        <v>0.33333333333333331</v>
      </c>
      <c r="I35" s="13">
        <f t="shared" ref="I35:I36" si="2">-H35*LOG(H35,2)</f>
        <v>0.52832083357371873</v>
      </c>
      <c r="J35" s="13">
        <v>0.33333333333333331</v>
      </c>
      <c r="K35" s="13">
        <f>-J35*LOG(J35,2)</f>
        <v>0.52832083357371873</v>
      </c>
      <c r="L35" s="14">
        <f>E35+G35+I35+K35</f>
        <v>1.5849625007211561</v>
      </c>
      <c r="M35" s="14">
        <v>0.27272727272727271</v>
      </c>
      <c r="N35" s="15">
        <f t="shared" ref="N35:N36" si="3">L35*M35</f>
        <v>0.43226250019667889</v>
      </c>
    </row>
    <row r="36" spans="3:14" ht="20" thickBot="1" x14ac:dyDescent="0.3">
      <c r="C36" s="16" t="s">
        <v>27</v>
      </c>
      <c r="D36" s="13">
        <v>0</v>
      </c>
      <c r="E36" s="13">
        <v>0</v>
      </c>
      <c r="F36" s="13">
        <v>0.33333333333333331</v>
      </c>
      <c r="G36" s="13">
        <f t="shared" si="1"/>
        <v>0.52832083357371873</v>
      </c>
      <c r="H36" s="13">
        <v>0.33333333333333331</v>
      </c>
      <c r="I36" s="13">
        <f t="shared" si="2"/>
        <v>0.52832083357371873</v>
      </c>
      <c r="J36" s="13">
        <v>0.33333333333333331</v>
      </c>
      <c r="K36" s="13">
        <f>-J36*LOG(J36,2)</f>
        <v>0.52832083357371873</v>
      </c>
      <c r="L36" s="14">
        <f>E36+G36+I36+K36</f>
        <v>1.5849625007211561</v>
      </c>
      <c r="M36" s="14">
        <v>0.27272727272727271</v>
      </c>
      <c r="N36" s="15">
        <f t="shared" si="3"/>
        <v>0.43226250019667889</v>
      </c>
    </row>
    <row r="37" spans="3:14" ht="20" thickBot="1" x14ac:dyDescent="0.3">
      <c r="C37" s="17" t="s">
        <v>28</v>
      </c>
      <c r="D37" s="18"/>
      <c r="E37" s="18"/>
      <c r="F37" s="18"/>
      <c r="G37" s="18"/>
      <c r="H37" s="18"/>
      <c r="I37" s="18"/>
      <c r="J37" s="18"/>
      <c r="K37" s="18"/>
      <c r="L37" s="19"/>
      <c r="M37" s="20">
        <f>SUM(M34:M36)</f>
        <v>1</v>
      </c>
      <c r="N37" s="21">
        <f>SUM(N34:N36)</f>
        <v>1.5563104980694313</v>
      </c>
    </row>
    <row r="38" spans="3:14" ht="20" thickBot="1" x14ac:dyDescent="0.3">
      <c r="C38" s="42" t="s">
        <v>29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4">
        <f>E29-N37</f>
        <v>0.38047047043439997</v>
      </c>
    </row>
    <row r="40" spans="3:14" ht="20" thickBot="1" x14ac:dyDescent="0.3"/>
    <row r="41" spans="3:14" x14ac:dyDescent="0.25">
      <c r="C41" s="10"/>
      <c r="D41" s="33"/>
      <c r="E41" s="36" t="s">
        <v>15</v>
      </c>
      <c r="F41" s="33"/>
      <c r="G41" s="36" t="s">
        <v>15</v>
      </c>
      <c r="H41" s="33"/>
      <c r="I41" s="36" t="s">
        <v>15</v>
      </c>
      <c r="J41" s="33"/>
      <c r="K41" s="36" t="s">
        <v>15</v>
      </c>
      <c r="L41" s="37" t="s">
        <v>22</v>
      </c>
      <c r="M41" s="37" t="s">
        <v>23</v>
      </c>
      <c r="N41" s="38" t="s">
        <v>24</v>
      </c>
    </row>
    <row r="42" spans="3:14" ht="20" thickBot="1" x14ac:dyDescent="0.3">
      <c r="C42" s="11" t="s">
        <v>1</v>
      </c>
      <c r="D42" s="39" t="s">
        <v>16</v>
      </c>
      <c r="E42" s="39" t="s">
        <v>16</v>
      </c>
      <c r="F42" s="39" t="s">
        <v>18</v>
      </c>
      <c r="G42" s="39" t="s">
        <v>18</v>
      </c>
      <c r="H42" s="39" t="s">
        <v>19</v>
      </c>
      <c r="I42" s="39" t="s">
        <v>19</v>
      </c>
      <c r="J42" s="39" t="s">
        <v>20</v>
      </c>
      <c r="K42" s="39" t="s">
        <v>20</v>
      </c>
      <c r="L42" s="40"/>
      <c r="M42" s="40"/>
      <c r="N42" s="41"/>
    </row>
    <row r="43" spans="3:14" x14ac:dyDescent="0.25">
      <c r="C43" s="12" t="s">
        <v>6</v>
      </c>
      <c r="D43" s="13">
        <v>0.33333333333333331</v>
      </c>
      <c r="E43" s="13">
        <f>-D43*LOG(D43,2)</f>
        <v>0.52832083357371873</v>
      </c>
      <c r="F43" s="13">
        <v>0.16666666666666666</v>
      </c>
      <c r="G43" s="13">
        <f>-F43*LOG(F43,2)</f>
        <v>0.43082708345352599</v>
      </c>
      <c r="H43" s="13">
        <v>0.16666666666666666</v>
      </c>
      <c r="I43" s="13">
        <f>-H43*LOG(H43,2)</f>
        <v>0.43082708345352599</v>
      </c>
      <c r="J43" s="13">
        <v>0.33333333333333331</v>
      </c>
      <c r="K43" s="13">
        <v>0</v>
      </c>
      <c r="L43" s="14">
        <f>E43+G43+I43+K43</f>
        <v>1.3899750004807707</v>
      </c>
      <c r="M43" s="14">
        <f>5/11</f>
        <v>0.45454545454545453</v>
      </c>
      <c r="N43" s="15">
        <f>L43*M43</f>
        <v>0.63180681840035036</v>
      </c>
    </row>
    <row r="44" spans="3:14" ht="20" thickBot="1" x14ac:dyDescent="0.3">
      <c r="C44" s="12" t="s">
        <v>5</v>
      </c>
      <c r="D44" s="13">
        <v>0</v>
      </c>
      <c r="E44" s="13">
        <v>0</v>
      </c>
      <c r="F44" s="13">
        <v>0.2</v>
      </c>
      <c r="G44" s="13">
        <f t="shared" ref="G44" si="4">-F44*LOG(F44,2)</f>
        <v>0.46438561897747244</v>
      </c>
      <c r="H44" s="13">
        <v>0.4</v>
      </c>
      <c r="I44" s="13">
        <f t="shared" ref="I44" si="5">-H44*LOG(H44,2)</f>
        <v>0.52877123795494485</v>
      </c>
      <c r="J44" s="13">
        <v>0.4</v>
      </c>
      <c r="K44" s="13">
        <f>-J44*LOG(J44,2)</f>
        <v>0.52877123795494485</v>
      </c>
      <c r="L44" s="14">
        <f>E44+G44+I44+K44</f>
        <v>1.5219280948873621</v>
      </c>
      <c r="M44" s="14">
        <v>0.27272727272727271</v>
      </c>
      <c r="N44" s="15">
        <f t="shared" ref="N44" si="6">L44*M44</f>
        <v>0.41507129860564418</v>
      </c>
    </row>
    <row r="45" spans="3:14" ht="20" thickBot="1" x14ac:dyDescent="0.3">
      <c r="C45" s="17" t="s">
        <v>28</v>
      </c>
      <c r="D45" s="18"/>
      <c r="E45" s="18"/>
      <c r="F45" s="18"/>
      <c r="G45" s="18"/>
      <c r="H45" s="18"/>
      <c r="I45" s="18"/>
      <c r="J45" s="18"/>
      <c r="K45" s="18"/>
      <c r="L45" s="19"/>
      <c r="M45" s="20">
        <f>SUM(M43:M44)</f>
        <v>0.72727272727272729</v>
      </c>
      <c r="N45" s="21">
        <f>SUM(N43:N44)</f>
        <v>1.0468781170059946</v>
      </c>
    </row>
    <row r="46" spans="3:14" ht="20" thickBot="1" x14ac:dyDescent="0.3">
      <c r="C46" s="42" t="s">
        <v>29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4">
        <f>E29-N45</f>
        <v>0.88990285149783666</v>
      </c>
    </row>
    <row r="48" spans="3:14" ht="20" thickBot="1" x14ac:dyDescent="0.3"/>
    <row r="49" spans="3:14" x14ac:dyDescent="0.25">
      <c r="C49" s="10"/>
      <c r="D49" s="33"/>
      <c r="E49" s="36" t="s">
        <v>15</v>
      </c>
      <c r="F49" s="33"/>
      <c r="G49" s="36" t="s">
        <v>15</v>
      </c>
      <c r="H49" s="33"/>
      <c r="I49" s="36" t="s">
        <v>15</v>
      </c>
      <c r="J49" s="33"/>
      <c r="K49" s="36" t="s">
        <v>15</v>
      </c>
      <c r="L49" s="37" t="s">
        <v>22</v>
      </c>
      <c r="M49" s="37" t="s">
        <v>23</v>
      </c>
      <c r="N49" s="38" t="s">
        <v>24</v>
      </c>
    </row>
    <row r="50" spans="3:14" ht="20" thickBot="1" x14ac:dyDescent="0.3">
      <c r="C50" s="11" t="s">
        <v>0</v>
      </c>
      <c r="D50" s="39" t="s">
        <v>16</v>
      </c>
      <c r="E50" s="39" t="s">
        <v>16</v>
      </c>
      <c r="F50" s="39" t="s">
        <v>18</v>
      </c>
      <c r="G50" s="39" t="s">
        <v>18</v>
      </c>
      <c r="H50" s="39" t="s">
        <v>19</v>
      </c>
      <c r="I50" s="39" t="s">
        <v>19</v>
      </c>
      <c r="J50" s="39" t="s">
        <v>20</v>
      </c>
      <c r="K50" s="39" t="s">
        <v>20</v>
      </c>
      <c r="L50" s="40"/>
      <c r="M50" s="40"/>
      <c r="N50" s="41"/>
    </row>
    <row r="51" spans="3:14" x14ac:dyDescent="0.25">
      <c r="C51" s="12" t="s">
        <v>4</v>
      </c>
      <c r="D51" s="13">
        <v>0.33333333333333331</v>
      </c>
      <c r="E51" s="13">
        <f>-D51*LOG(D51,2)</f>
        <v>0.52832083357371873</v>
      </c>
      <c r="F51" s="13">
        <v>0.33333333333333331</v>
      </c>
      <c r="G51" s="13">
        <f>-F51*LOG(F51,2)</f>
        <v>0.52832083357371873</v>
      </c>
      <c r="H51" s="13">
        <v>0.33333333333333331</v>
      </c>
      <c r="I51" s="13">
        <f>-H51*LOG(H51,2)</f>
        <v>0.52832083357371873</v>
      </c>
      <c r="J51" s="13">
        <v>0</v>
      </c>
      <c r="K51" s="13">
        <v>0</v>
      </c>
      <c r="L51" s="14">
        <f>E51+G51+I51+K51</f>
        <v>1.5849625007211561</v>
      </c>
      <c r="M51" s="14">
        <v>0.27272727272727271</v>
      </c>
      <c r="N51" s="15">
        <f>L51*M51</f>
        <v>0.43226250019667889</v>
      </c>
    </row>
    <row r="52" spans="3:14" x14ac:dyDescent="0.25">
      <c r="C52" s="12" t="s">
        <v>7</v>
      </c>
      <c r="D52" s="13">
        <v>0</v>
      </c>
      <c r="E52" s="13">
        <v>0</v>
      </c>
      <c r="F52" s="13">
        <v>0</v>
      </c>
      <c r="G52" s="13">
        <v>0</v>
      </c>
      <c r="H52" s="13">
        <v>0.5</v>
      </c>
      <c r="I52" s="13">
        <f t="shared" ref="I52" si="7">-H52*LOG(H52,2)</f>
        <v>0.5</v>
      </c>
      <c r="J52" s="13">
        <v>0.5</v>
      </c>
      <c r="K52" s="13">
        <f>-J52*LOG(J52,2)</f>
        <v>0.5</v>
      </c>
      <c r="L52" s="14">
        <f>E52+G52+I52+K52</f>
        <v>1</v>
      </c>
      <c r="M52" s="14">
        <v>0.36363636363636365</v>
      </c>
      <c r="N52" s="15">
        <f t="shared" ref="N52:N54" si="8">L52*M52</f>
        <v>0.36363636363636365</v>
      </c>
    </row>
    <row r="53" spans="3:14" x14ac:dyDescent="0.25">
      <c r="C53" s="12" t="s">
        <v>8</v>
      </c>
      <c r="D53" s="13">
        <v>0</v>
      </c>
      <c r="E53" s="13">
        <v>0.5</v>
      </c>
      <c r="F53" s="13">
        <v>0.5</v>
      </c>
      <c r="G53" s="13">
        <v>0.5</v>
      </c>
      <c r="H53" s="13">
        <v>0.5</v>
      </c>
      <c r="I53" s="13">
        <v>0.5</v>
      </c>
      <c r="J53" s="13">
        <v>0</v>
      </c>
      <c r="K53" s="13">
        <v>0</v>
      </c>
      <c r="L53" s="14">
        <f>E53+G53+I53+K53</f>
        <v>1.5</v>
      </c>
      <c r="M53" s="14">
        <v>0.18181818181818182</v>
      </c>
      <c r="N53" s="15">
        <f t="shared" si="8"/>
        <v>0.27272727272727271</v>
      </c>
    </row>
    <row r="54" spans="3:14" ht="20" thickBot="1" x14ac:dyDescent="0.3">
      <c r="C54" s="16" t="s">
        <v>9</v>
      </c>
      <c r="D54" s="13">
        <v>0.5</v>
      </c>
      <c r="E54" s="13">
        <v>0</v>
      </c>
      <c r="F54" s="13">
        <v>0.5</v>
      </c>
      <c r="G54" s="13">
        <f t="shared" ref="G54" si="9">-F54*LOG(F54,2)</f>
        <v>0.5</v>
      </c>
      <c r="H54" s="13">
        <v>0</v>
      </c>
      <c r="I54" s="13">
        <v>0</v>
      </c>
      <c r="J54" s="13">
        <v>0</v>
      </c>
      <c r="K54" s="13">
        <v>0</v>
      </c>
      <c r="L54" s="14">
        <f>E54+G54+I54+K54</f>
        <v>0.5</v>
      </c>
      <c r="M54" s="14">
        <v>0.18181818181818182</v>
      </c>
      <c r="N54" s="15">
        <f t="shared" si="8"/>
        <v>9.0909090909090912E-2</v>
      </c>
    </row>
    <row r="55" spans="3:14" ht="20" thickBot="1" x14ac:dyDescent="0.3">
      <c r="C55" s="17" t="s">
        <v>28</v>
      </c>
      <c r="D55" s="18"/>
      <c r="E55" s="18"/>
      <c r="F55" s="18"/>
      <c r="G55" s="18"/>
      <c r="H55" s="18"/>
      <c r="I55" s="18"/>
      <c r="J55" s="18"/>
      <c r="K55" s="18"/>
      <c r="L55" s="19"/>
      <c r="M55" s="20">
        <f>SUM(M51:M54)</f>
        <v>1</v>
      </c>
      <c r="N55" s="21">
        <f>SUM(N51:N54)</f>
        <v>1.159535227469406</v>
      </c>
    </row>
    <row r="56" spans="3:14" ht="20" thickBot="1" x14ac:dyDescent="0.3">
      <c r="C56" s="42" t="s">
        <v>29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4">
        <f>E29-N55</f>
        <v>0.77724574103442534</v>
      </c>
    </row>
    <row r="59" spans="3:14" x14ac:dyDescent="0.25">
      <c r="C59" s="2" t="s">
        <v>32</v>
      </c>
      <c r="D59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2019-04-09T23:04:36Z</dcterms:created>
  <dcterms:modified xsi:type="dcterms:W3CDTF">2019-04-10T00:39:55Z</dcterms:modified>
</cp:coreProperties>
</file>