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kesiya/Downloads/"/>
    </mc:Choice>
  </mc:AlternateContent>
  <xr:revisionPtr revIDLastSave="0" documentId="13_ncr:1_{F0063A5A-04F7-094D-A49B-7D2FA1BA027A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SPRI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6" i="1" l="1"/>
  <c r="H229" i="1"/>
  <c r="G229" i="1"/>
  <c r="F229" i="1"/>
  <c r="E229" i="1"/>
  <c r="E228" i="1"/>
  <c r="F228" i="1" s="1"/>
  <c r="G228" i="1" s="1"/>
  <c r="B219" i="1"/>
  <c r="H202" i="1"/>
  <c r="G202" i="1"/>
  <c r="F202" i="1"/>
  <c r="E202" i="1"/>
  <c r="E201" i="1"/>
  <c r="F201" i="1" s="1"/>
  <c r="G201" i="1" s="1"/>
  <c r="B193" i="1"/>
  <c r="H173" i="1"/>
  <c r="G173" i="1"/>
  <c r="F173" i="1"/>
  <c r="E173" i="1"/>
  <c r="E172" i="1"/>
  <c r="F172" i="1" s="1"/>
  <c r="G172" i="1" s="1"/>
  <c r="B166" i="1"/>
  <c r="H145" i="1"/>
  <c r="G145" i="1"/>
  <c r="F145" i="1"/>
  <c r="E145" i="1"/>
  <c r="E144" i="1"/>
  <c r="F144" i="1" s="1"/>
  <c r="G144" i="1" s="1"/>
  <c r="B134" i="1"/>
  <c r="H113" i="1"/>
  <c r="G113" i="1"/>
  <c r="F113" i="1"/>
  <c r="E113" i="1"/>
  <c r="E112" i="1"/>
  <c r="F112" i="1" s="1"/>
  <c r="G112" i="1" s="1"/>
  <c r="H54" i="1"/>
  <c r="G54" i="1"/>
  <c r="F54" i="1"/>
  <c r="E54" i="1"/>
  <c r="E53" i="1"/>
  <c r="F53" i="1" s="1"/>
  <c r="G53" i="1" s="1"/>
  <c r="B46" i="1"/>
  <c r="H30" i="1"/>
  <c r="G30" i="1"/>
  <c r="F30" i="1"/>
  <c r="E30" i="1"/>
  <c r="E29" i="1"/>
  <c r="F29" i="1" s="1"/>
  <c r="G29" i="1" s="1"/>
  <c r="B21" i="1"/>
  <c r="H6" i="1"/>
  <c r="G6" i="1"/>
  <c r="F6" i="1"/>
  <c r="E6" i="1"/>
  <c r="H5" i="1"/>
  <c r="G5" i="1"/>
</calcChain>
</file>

<file path=xl/sharedStrings.xml><?xml version="1.0" encoding="utf-8"?>
<sst xmlns="http://schemas.openxmlformats.org/spreadsheetml/2006/main" count="303" uniqueCount="113">
  <si>
    <t>Week #1 (4 days / week)</t>
  </si>
  <si>
    <t>Backlog Item</t>
  </si>
  <si>
    <t>Task</t>
  </si>
  <si>
    <t>Task Owner</t>
  </si>
  <si>
    <t>Initial Estimate (Total Sprint Hours = 16*1)</t>
  </si>
  <si>
    <t>D1</t>
  </si>
  <si>
    <t>D2</t>
  </si>
  <si>
    <t>D3</t>
  </si>
  <si>
    <t>D4</t>
  </si>
  <si>
    <t>Ideal Burndown</t>
  </si>
  <si>
    <t>Remaining Hrs (Total)</t>
  </si>
  <si>
    <t>Initial SetUP</t>
  </si>
  <si>
    <t>Research on Tech Stack</t>
  </si>
  <si>
    <t>Kesiya</t>
  </si>
  <si>
    <t xml:space="preserve">Review Documents &amp; Understand project requirements                                     </t>
  </si>
  <si>
    <t>Kiran</t>
  </si>
  <si>
    <t>Task Allocation</t>
  </si>
  <si>
    <t>Nancy</t>
  </si>
  <si>
    <t>Scrum set up</t>
  </si>
  <si>
    <t>Vasudha</t>
  </si>
  <si>
    <t>Team:</t>
  </si>
  <si>
    <t>4 hours / Week</t>
  </si>
  <si>
    <t xml:space="preserve">Kiran </t>
  </si>
  <si>
    <t>Total Available Hours During Sprint 1:</t>
  </si>
  <si>
    <t>Week #2  (4 days / week)</t>
  </si>
  <si>
    <t>Initial Estimate (Total Sprint Hours = 24*1)</t>
  </si>
  <si>
    <t>Initial Set Up</t>
  </si>
  <si>
    <t>Architecture Diagram</t>
  </si>
  <si>
    <t>Create and update the README.md file</t>
  </si>
  <si>
    <t>DB and AWS initial Set Up</t>
  </si>
  <si>
    <t>Set Up DB and AWS</t>
  </si>
  <si>
    <t>Set Up Scrum Schedules</t>
  </si>
  <si>
    <t>Set Up Scrum Meetings, sheets, etc.</t>
  </si>
  <si>
    <t>6 hours / Week</t>
  </si>
  <si>
    <t>Total Available Hours During Sprint 2:</t>
  </si>
  <si>
    <t>Week #3  (4 days / week3)</t>
  </si>
  <si>
    <t>Initial Estimate (Total Sprint Hours = 32*1)</t>
  </si>
  <si>
    <t>Front End Coding for Components</t>
  </si>
  <si>
    <t xml:space="preserve">Initial UI wireframing &amp; Register/Sign-Up UI  </t>
  </si>
  <si>
    <t>Reservation Page Set Up</t>
  </si>
  <si>
    <t>Home Page Set Up</t>
  </si>
  <si>
    <t>Basic Front end set up</t>
  </si>
  <si>
    <t>Scrum Meeting Updates</t>
  </si>
  <si>
    <t>8 hours / Week</t>
  </si>
  <si>
    <t>Total Available Hours During Sprint 3:</t>
  </si>
  <si>
    <t>Week #4  (4 days / week)</t>
  </si>
  <si>
    <t>Create a Payment  through miles miles, User Account Page, Home Page, Login Page, Sign Up page, Cancel Page,Reservation Page</t>
  </si>
  <si>
    <t xml:space="preserve">Login UI </t>
  </si>
  <si>
    <t>Payment Page Set Up</t>
  </si>
  <si>
    <t>Reservation Page</t>
  </si>
  <si>
    <t>Payment through miles page</t>
  </si>
  <si>
    <t>User Account</t>
  </si>
  <si>
    <t>Cancel Page</t>
  </si>
  <si>
    <t>Home Page</t>
  </si>
  <si>
    <t>Resolve UI conflicts between login &amp; register components CSS</t>
  </si>
  <si>
    <t>Total Available Hours During Sprint 4:</t>
  </si>
  <si>
    <t>Week #5  (4 days / week)</t>
  </si>
  <si>
    <t>front end pages for route selection, seat selection , front end for admin</t>
  </si>
  <si>
    <t xml:space="preserve"> Admin View Bookings page</t>
  </si>
  <si>
    <t>Routes UI</t>
  </si>
  <si>
    <t>Seat Selection</t>
  </si>
  <si>
    <t xml:space="preserve">Flight List UI Components </t>
  </si>
  <si>
    <t>Seat Pricing</t>
  </si>
  <si>
    <t>Admin account page</t>
  </si>
  <si>
    <t xml:space="preserve">Backend Set Up and Mileage Rewards </t>
  </si>
  <si>
    <t>Backend Set Up</t>
  </si>
  <si>
    <t>Mileage Calculation</t>
  </si>
  <si>
    <t>Total Available Hours During Sprint 5:</t>
  </si>
  <si>
    <t>Week #6  (4 days / week)</t>
  </si>
  <si>
    <t>front end pages for Ticket, Admin Flight Updates</t>
  </si>
  <si>
    <t>Admin Flight Updates Page</t>
  </si>
  <si>
    <t>Ticket Page</t>
  </si>
  <si>
    <t>Backend APIs for login /sign up, seat selection, mileage management, account</t>
  </si>
  <si>
    <t>API for Login</t>
  </si>
  <si>
    <t>API for Seat Selection</t>
  </si>
  <si>
    <t>API for Flight Search and Book Flight</t>
  </si>
  <si>
    <t>API for account page</t>
  </si>
  <si>
    <t>API for mileage management</t>
  </si>
  <si>
    <t>DB Set Up and Connection with API</t>
  </si>
  <si>
    <t>DB Set Up with API</t>
  </si>
  <si>
    <t>Week #7  (4 days / week)</t>
  </si>
  <si>
    <t>Backend for admin pages, flight selection, book flight, Ticket page, view reservations</t>
  </si>
  <si>
    <t>Admin API</t>
  </si>
  <si>
    <t xml:space="preserve">Login API integration in frontend </t>
  </si>
  <si>
    <t>View Reservation API</t>
  </si>
  <si>
    <t>FlightSearch API call integration in RouteSelector component</t>
  </si>
  <si>
    <t>Ticket Page API</t>
  </si>
  <si>
    <t>Initial Connection with database</t>
  </si>
  <si>
    <t>DB Set Up</t>
  </si>
  <si>
    <t>DB data Population</t>
  </si>
  <si>
    <t>Nancy, Vasudha</t>
  </si>
  <si>
    <t>2,2</t>
  </si>
  <si>
    <t>Total Available Hours During Sprint 7:</t>
  </si>
  <si>
    <t>Week #8  (4 days / week)</t>
  </si>
  <si>
    <t>Final Integration of APIs with DB</t>
  </si>
  <si>
    <t>Component integration with db</t>
  </si>
  <si>
    <t>AWS SET Up</t>
  </si>
  <si>
    <t>AWS Set Up</t>
  </si>
  <si>
    <t>Total Available Hours During Sprint 8:</t>
  </si>
  <si>
    <t>Week #9  (4 days / week)</t>
  </si>
  <si>
    <t>Final TESTING</t>
  </si>
  <si>
    <t>Test own components</t>
  </si>
  <si>
    <t>Total Available Hours During Sprint 9:</t>
  </si>
  <si>
    <t>WEEK1</t>
  </si>
  <si>
    <t>WEEK 2</t>
  </si>
  <si>
    <t>WEEK 3</t>
  </si>
  <si>
    <t>WEEK 4</t>
  </si>
  <si>
    <t>WEEK 5</t>
  </si>
  <si>
    <t>WEEK 6</t>
  </si>
  <si>
    <t>Total Available Hours During Sprint 6:</t>
  </si>
  <si>
    <t>WEEK 7</t>
  </si>
  <si>
    <t>WEEK 8</t>
  </si>
  <si>
    <t>WEEK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</si>
</sst>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32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Calibri"/>
    </font>
    <font>
      <b/>
      <sz val="10"/>
      <color rgb="FFFFFFFF"/>
      <name val="Arial"/>
    </font>
    <font>
      <b/>
      <i/>
      <sz val="9"/>
      <color rgb="FFFFFFFF"/>
      <name val="Arial"/>
    </font>
    <font>
      <sz val="10"/>
      <name val="Arial"/>
    </font>
    <font>
      <b/>
      <u/>
      <sz val="10"/>
      <color theme="1"/>
      <name val="Arial"/>
    </font>
    <font>
      <i/>
      <sz val="10"/>
      <color theme="1"/>
      <name val="Arial"/>
    </font>
    <font>
      <i/>
      <sz val="10"/>
      <color rgb="FF000000"/>
      <name val="Arial"/>
    </font>
    <font>
      <b/>
      <sz val="10"/>
      <color theme="1"/>
      <name val="Calibri"/>
    </font>
    <font>
      <sz val="10"/>
      <color rgb="FF000000"/>
      <name val="Arial"/>
    </font>
    <font>
      <sz val="10"/>
      <color theme="1"/>
      <name val="Arial"/>
    </font>
    <font>
      <b/>
      <u/>
      <sz val="10"/>
      <color theme="1"/>
      <name val="Arial"/>
    </font>
    <font>
      <i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theme="1"/>
      <name val="Calibri"/>
      <family val="2"/>
    </font>
    <font>
      <b/>
      <sz val="14"/>
      <color theme="1"/>
      <name val="Arial"/>
      <family val="2"/>
    </font>
    <font>
      <sz val="10"/>
      <color rgb="FF000000"/>
      <name val="Calibri"/>
      <family val="2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b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FF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FF"/>
      </right>
      <top/>
      <bottom style="thin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164" fontId="6" fillId="3" borderId="9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0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5" fillId="3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3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3" fillId="0" borderId="0" xfId="0" applyFont="1" applyAlignment="1">
      <alignment vertical="center" wrapText="1"/>
    </xf>
    <xf numFmtId="0" fontId="0" fillId="0" borderId="0" xfId="0" applyFont="1" applyAlignment="1"/>
    <xf numFmtId="0" fontId="1" fillId="0" borderId="10" xfId="0" applyFont="1" applyBorder="1" applyAlignment="1">
      <alignment horizontal="left" vertical="center" wrapText="1"/>
    </xf>
    <xf numFmtId="0" fontId="20" fillId="0" borderId="0" xfId="0" applyFont="1" applyAlignment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23" fillId="0" borderId="15" xfId="0" applyFont="1" applyBorder="1" applyAlignment="1">
      <alignment vertical="center"/>
    </xf>
    <xf numFmtId="0" fontId="24" fillId="3" borderId="9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25" fillId="3" borderId="16" xfId="0" applyFont="1" applyFill="1" applyBorder="1" applyAlignment="1">
      <alignment horizontal="center" vertical="center"/>
    </xf>
    <xf numFmtId="0" fontId="24" fillId="3" borderId="13" xfId="0" applyFont="1" applyFill="1" applyBorder="1" applyAlignment="1">
      <alignment horizontal="center" vertical="center"/>
    </xf>
    <xf numFmtId="164" fontId="25" fillId="3" borderId="17" xfId="0" applyNumberFormat="1" applyFont="1" applyFill="1" applyBorder="1" applyAlignment="1">
      <alignment horizontal="center" vertical="center"/>
    </xf>
    <xf numFmtId="164" fontId="25" fillId="3" borderId="18" xfId="0" applyNumberFormat="1" applyFont="1" applyFill="1" applyBorder="1" applyAlignment="1">
      <alignment horizontal="center" vertical="center"/>
    </xf>
    <xf numFmtId="164" fontId="19" fillId="0" borderId="15" xfId="0" applyNumberFormat="1" applyFont="1" applyBorder="1" applyAlignment="1">
      <alignment vertical="center"/>
    </xf>
    <xf numFmtId="0" fontId="24" fillId="3" borderId="19" xfId="0" applyFont="1" applyFill="1" applyBorder="1" applyAlignment="1">
      <alignment horizontal="center" vertical="center" wrapText="1"/>
    </xf>
    <xf numFmtId="0" fontId="24" fillId="3" borderId="17" xfId="0" applyFont="1" applyFill="1" applyBorder="1" applyAlignment="1">
      <alignment horizontal="center" vertical="center" wrapText="1"/>
    </xf>
    <xf numFmtId="0" fontId="24" fillId="3" borderId="18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18" xfId="0" applyFont="1" applyBorder="1" applyAlignment="1">
      <alignment horizontal="left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19" fillId="4" borderId="1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 vertical="center"/>
    </xf>
    <xf numFmtId="0" fontId="19" fillId="0" borderId="16" xfId="0" applyFont="1" applyBorder="1" applyAlignment="1">
      <alignment horizontal="left" vertical="center"/>
    </xf>
    <xf numFmtId="0" fontId="19" fillId="0" borderId="16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4" borderId="15" xfId="0" applyFont="1" applyFill="1" applyBorder="1" applyAlignment="1">
      <alignment horizontal="left"/>
    </xf>
    <xf numFmtId="0" fontId="23" fillId="0" borderId="15" xfId="0" applyFont="1" applyBorder="1" applyAlignment="1">
      <alignment vertical="center" wrapText="1"/>
    </xf>
    <xf numFmtId="0" fontId="26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4" borderId="20" xfId="0" applyFont="1" applyFill="1" applyBorder="1" applyAlignment="1">
      <alignment horizontal="center" vertical="center"/>
    </xf>
    <xf numFmtId="0" fontId="18" fillId="4" borderId="21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24" fillId="3" borderId="10" xfId="0" applyFont="1" applyFill="1" applyBorder="1" applyAlignment="1">
      <alignment horizontal="center" vertical="center"/>
    </xf>
    <xf numFmtId="0" fontId="24" fillId="3" borderId="13" xfId="0" applyFont="1" applyFill="1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28" fillId="0" borderId="0" xfId="0" applyFont="1" applyAlignment="1">
      <alignment horizontal="center" vertical="center"/>
    </xf>
    <xf numFmtId="0" fontId="17" fillId="0" borderId="5" xfId="0" applyFont="1" applyBorder="1" applyAlignment="1">
      <alignment vertical="center"/>
    </xf>
    <xf numFmtId="0" fontId="17" fillId="0" borderId="5" xfId="0" applyFont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9" fillId="0" borderId="5" xfId="0" applyFont="1" applyBorder="1"/>
    <xf numFmtId="0" fontId="25" fillId="3" borderId="9" xfId="0" applyFont="1" applyFill="1" applyBorder="1" applyAlignment="1">
      <alignment horizontal="center" vertical="center"/>
    </xf>
    <xf numFmtId="0" fontId="29" fillId="0" borderId="10" xfId="0" applyFont="1" applyBorder="1"/>
    <xf numFmtId="0" fontId="29" fillId="0" borderId="11" xfId="0" applyFont="1" applyBorder="1"/>
    <xf numFmtId="164" fontId="25" fillId="3" borderId="8" xfId="0" applyNumberFormat="1" applyFont="1" applyFill="1" applyBorder="1" applyAlignment="1">
      <alignment horizontal="center" vertical="center"/>
    </xf>
    <xf numFmtId="164" fontId="25" fillId="3" borderId="9" xfId="0" applyNumberFormat="1" applyFont="1" applyFill="1" applyBorder="1" applyAlignment="1">
      <alignment horizontal="center" vertical="center"/>
    </xf>
    <xf numFmtId="0" fontId="24" fillId="3" borderId="14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24" fillId="3" borderId="9" xfId="0" applyFont="1" applyFill="1" applyBorder="1" applyAlignment="1">
      <alignment horizontal="center" vertical="center" wrapText="1"/>
    </xf>
    <xf numFmtId="0" fontId="29" fillId="0" borderId="13" xfId="0" applyFont="1" applyBorder="1"/>
    <xf numFmtId="0" fontId="17" fillId="0" borderId="0" xfId="0" applyFont="1" applyAlignment="1">
      <alignment vertical="center" wrapText="1"/>
    </xf>
    <xf numFmtId="0" fontId="17" fillId="0" borderId="9" xfId="0" applyFont="1" applyBorder="1" applyAlignment="1">
      <alignment horizontal="left" vertical="center"/>
    </xf>
    <xf numFmtId="0" fontId="17" fillId="0" borderId="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0" fillId="0" borderId="0" xfId="0"/>
    <xf numFmtId="0" fontId="19" fillId="4" borderId="0" xfId="0" applyFont="1" applyFill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7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8"/>
  <sheetViews>
    <sheetView tabSelected="1" workbookViewId="0">
      <selection activeCell="F23" sqref="F23"/>
    </sheetView>
  </sheetViews>
  <sheetFormatPr baseColWidth="10" defaultColWidth="14.5" defaultRowHeight="15" customHeight="1" x14ac:dyDescent="0.15"/>
  <cols>
    <col min="1" max="1" width="43.6640625" customWidth="1"/>
    <col min="2" max="2" width="49.5" customWidth="1"/>
    <col min="3" max="3" width="14.5" customWidth="1"/>
    <col min="4" max="4" width="27.5" customWidth="1"/>
    <col min="5" max="8" width="8.83203125" customWidth="1"/>
    <col min="9" max="9" width="21.33203125" customWidth="1"/>
  </cols>
  <sheetData>
    <row r="1" spans="1:9" ht="15" customHeight="1" x14ac:dyDescent="0.2">
      <c r="A1" s="66" t="s">
        <v>103</v>
      </c>
    </row>
    <row r="2" spans="1:9" ht="15.75" customHeight="1" x14ac:dyDescent="0.15">
      <c r="A2" s="1"/>
      <c r="B2" s="2"/>
      <c r="C2" s="3"/>
      <c r="D2" s="3"/>
      <c r="E2" s="53" t="s">
        <v>0</v>
      </c>
      <c r="F2" s="54"/>
      <c r="G2" s="54"/>
      <c r="H2" s="55"/>
      <c r="I2" s="4"/>
    </row>
    <row r="3" spans="1:9" ht="15.75" customHeight="1" x14ac:dyDescent="0.15">
      <c r="A3" s="56" t="s">
        <v>1</v>
      </c>
      <c r="B3" s="56" t="s">
        <v>2</v>
      </c>
      <c r="C3" s="56" t="s">
        <v>3</v>
      </c>
      <c r="D3" s="59" t="s">
        <v>4</v>
      </c>
      <c r="E3" s="5" t="s">
        <v>5</v>
      </c>
      <c r="F3" s="6" t="s">
        <v>6</v>
      </c>
      <c r="G3" s="6" t="s">
        <v>7</v>
      </c>
      <c r="H3" s="6" t="s">
        <v>8</v>
      </c>
      <c r="I3" s="4"/>
    </row>
    <row r="4" spans="1:9" ht="24" customHeight="1" x14ac:dyDescent="0.15">
      <c r="A4" s="57"/>
      <c r="B4" s="57"/>
      <c r="C4" s="57"/>
      <c r="D4" s="60"/>
      <c r="E4" s="7">
        <v>44476</v>
      </c>
      <c r="F4" s="7">
        <v>44477</v>
      </c>
      <c r="G4" s="7">
        <v>44478</v>
      </c>
      <c r="H4" s="7">
        <v>44479</v>
      </c>
      <c r="I4" s="8"/>
    </row>
    <row r="5" spans="1:9" ht="24" customHeight="1" x14ac:dyDescent="0.15">
      <c r="A5" s="57"/>
      <c r="B5" s="57"/>
      <c r="C5" s="57"/>
      <c r="D5" s="9"/>
      <c r="E5" s="10">
        <v>16</v>
      </c>
      <c r="F5" s="11">
        <v>11</v>
      </c>
      <c r="G5" s="12">
        <f>6</f>
        <v>6</v>
      </c>
      <c r="H5" s="12">
        <f>0</f>
        <v>0</v>
      </c>
      <c r="I5" s="13" t="s">
        <v>9</v>
      </c>
    </row>
    <row r="6" spans="1:9" ht="24" customHeight="1" x14ac:dyDescent="0.15">
      <c r="A6" s="58"/>
      <c r="B6" s="58"/>
      <c r="C6" s="58"/>
      <c r="D6" s="14">
        <v>16</v>
      </c>
      <c r="E6" s="15">
        <f t="shared" ref="E6:H6" si="0">SUM(E7:E12)</f>
        <v>16</v>
      </c>
      <c r="F6" s="12">
        <f t="shared" si="0"/>
        <v>13</v>
      </c>
      <c r="G6" s="12">
        <f t="shared" si="0"/>
        <v>7</v>
      </c>
      <c r="H6" s="12">
        <f t="shared" si="0"/>
        <v>0</v>
      </c>
      <c r="I6" s="13" t="s">
        <v>10</v>
      </c>
    </row>
    <row r="7" spans="1:9" ht="15.75" customHeight="1" x14ac:dyDescent="0.15">
      <c r="A7" s="61" t="s">
        <v>11</v>
      </c>
      <c r="B7" s="16" t="s">
        <v>12</v>
      </c>
      <c r="C7" s="17" t="s">
        <v>13</v>
      </c>
      <c r="D7" s="18">
        <v>4</v>
      </c>
      <c r="E7" s="19">
        <v>4</v>
      </c>
      <c r="F7" s="20">
        <v>4</v>
      </c>
      <c r="G7" s="20">
        <v>3</v>
      </c>
      <c r="H7" s="20">
        <v>0</v>
      </c>
      <c r="I7" s="4"/>
    </row>
    <row r="8" spans="1:9" ht="15.75" customHeight="1" x14ac:dyDescent="0.15">
      <c r="A8" s="57"/>
      <c r="B8" s="21" t="s">
        <v>14</v>
      </c>
      <c r="C8" s="22" t="s">
        <v>15</v>
      </c>
      <c r="D8" s="18">
        <v>4</v>
      </c>
      <c r="E8" s="19">
        <v>4</v>
      </c>
      <c r="F8" s="20">
        <v>3</v>
      </c>
      <c r="G8" s="20">
        <v>2</v>
      </c>
      <c r="H8" s="20">
        <v>0</v>
      </c>
      <c r="I8" s="4"/>
    </row>
    <row r="9" spans="1:9" ht="15.75" customHeight="1" x14ac:dyDescent="0.15">
      <c r="A9" s="57"/>
      <c r="B9" s="16" t="s">
        <v>16</v>
      </c>
      <c r="C9" s="22" t="s">
        <v>17</v>
      </c>
      <c r="D9" s="18">
        <v>4</v>
      </c>
      <c r="E9" s="19">
        <v>4</v>
      </c>
      <c r="F9" s="20">
        <v>3</v>
      </c>
      <c r="G9" s="20">
        <v>1</v>
      </c>
      <c r="H9" s="20">
        <v>0</v>
      </c>
      <c r="I9" s="4"/>
    </row>
    <row r="10" spans="1:9" ht="15.75" customHeight="1" x14ac:dyDescent="0.15">
      <c r="A10" s="57"/>
      <c r="B10" s="16" t="s">
        <v>18</v>
      </c>
      <c r="C10" s="22" t="s">
        <v>19</v>
      </c>
      <c r="D10" s="18">
        <v>4</v>
      </c>
      <c r="E10" s="19">
        <v>4</v>
      </c>
      <c r="F10" s="20">
        <v>3</v>
      </c>
      <c r="G10" s="20">
        <v>1</v>
      </c>
      <c r="H10" s="20">
        <v>0</v>
      </c>
      <c r="I10" s="4"/>
    </row>
    <row r="11" spans="1:9" ht="15.75" customHeight="1" x14ac:dyDescent="0.15">
      <c r="A11" s="57"/>
      <c r="B11" s="23"/>
      <c r="C11" s="17"/>
      <c r="D11" s="24"/>
      <c r="E11" s="25"/>
      <c r="F11" s="26"/>
      <c r="G11" s="26"/>
      <c r="H11" s="26"/>
      <c r="I11" s="4"/>
    </row>
    <row r="12" spans="1:9" ht="15.75" customHeight="1" x14ac:dyDescent="0.15">
      <c r="A12" s="57"/>
      <c r="B12" s="23"/>
      <c r="C12" s="17"/>
      <c r="D12" s="24"/>
      <c r="E12" s="25"/>
      <c r="F12" s="26"/>
      <c r="G12" s="26"/>
      <c r="H12" s="26"/>
      <c r="I12" s="4"/>
    </row>
    <row r="13" spans="1:9" ht="15.75" customHeight="1" x14ac:dyDescent="0.15">
      <c r="A13" s="4"/>
      <c r="B13" s="4"/>
      <c r="C13" s="27"/>
      <c r="D13" s="27"/>
      <c r="E13" s="27"/>
      <c r="F13" s="27"/>
      <c r="G13" s="27"/>
      <c r="H13" s="27"/>
      <c r="I13" s="4"/>
    </row>
    <row r="14" spans="1:9" ht="15.75" customHeight="1" x14ac:dyDescent="0.15">
      <c r="A14" s="28" t="s">
        <v>20</v>
      </c>
      <c r="B14" s="27"/>
      <c r="C14" s="27"/>
      <c r="D14" s="27"/>
      <c r="E14" s="27"/>
      <c r="F14" s="27"/>
      <c r="G14" s="27"/>
      <c r="H14" s="27"/>
      <c r="I14" s="4"/>
    </row>
    <row r="15" spans="1:9" ht="15.75" customHeight="1" x14ac:dyDescent="0.15">
      <c r="A15" s="29" t="s">
        <v>13</v>
      </c>
      <c r="B15" s="30" t="s">
        <v>21</v>
      </c>
      <c r="C15" s="27"/>
      <c r="D15" s="27"/>
      <c r="E15" s="27"/>
      <c r="F15" s="27"/>
      <c r="G15" s="27"/>
      <c r="H15" s="27"/>
      <c r="I15" s="4"/>
    </row>
    <row r="16" spans="1:9" ht="15.75" customHeight="1" x14ac:dyDescent="0.15">
      <c r="A16" s="31" t="s">
        <v>22</v>
      </c>
      <c r="B16" s="30" t="s">
        <v>21</v>
      </c>
      <c r="C16" s="27"/>
      <c r="D16" s="27"/>
      <c r="E16" s="27"/>
      <c r="F16" s="27"/>
      <c r="G16" s="27"/>
      <c r="H16" s="27"/>
      <c r="I16" s="4"/>
    </row>
    <row r="17" spans="1:9" ht="15.75" customHeight="1" x14ac:dyDescent="0.15">
      <c r="A17" s="31" t="s">
        <v>17</v>
      </c>
      <c r="B17" s="30" t="s">
        <v>21</v>
      </c>
      <c r="C17" s="27"/>
      <c r="D17" s="27"/>
      <c r="E17" s="27"/>
      <c r="F17" s="27"/>
      <c r="G17" s="27"/>
      <c r="H17" s="27"/>
      <c r="I17" s="4"/>
    </row>
    <row r="18" spans="1:9" ht="15.75" customHeight="1" x14ac:dyDescent="0.15">
      <c r="A18" s="29" t="s">
        <v>19</v>
      </c>
      <c r="B18" s="30" t="s">
        <v>21</v>
      </c>
      <c r="C18" s="27"/>
      <c r="D18" s="27"/>
      <c r="E18" s="27"/>
      <c r="F18" s="27"/>
      <c r="G18" s="27"/>
      <c r="H18" s="27"/>
      <c r="I18" s="4"/>
    </row>
    <row r="19" spans="1:9" ht="15.75" customHeight="1" x14ac:dyDescent="0.15">
      <c r="A19" s="29"/>
      <c r="B19" s="27"/>
      <c r="C19" s="27"/>
      <c r="D19" s="27"/>
      <c r="E19" s="27"/>
      <c r="F19" s="27"/>
      <c r="G19" s="27"/>
      <c r="H19" s="27"/>
      <c r="I19" s="4"/>
    </row>
    <row r="20" spans="1:9" ht="15.75" customHeight="1" x14ac:dyDescent="0.15">
      <c r="A20" s="29"/>
      <c r="B20" s="27"/>
      <c r="C20" s="27"/>
      <c r="D20" s="27"/>
      <c r="E20" s="27"/>
      <c r="F20" s="27"/>
      <c r="G20" s="27"/>
      <c r="H20" s="27"/>
      <c r="I20" s="4"/>
    </row>
    <row r="21" spans="1:9" ht="15.75" customHeight="1" x14ac:dyDescent="0.15">
      <c r="A21" s="32" t="s">
        <v>23</v>
      </c>
      <c r="B21" s="33">
        <f>4*4</f>
        <v>16</v>
      </c>
      <c r="C21" s="27"/>
      <c r="D21" s="27"/>
      <c r="E21" s="27"/>
      <c r="F21" s="27"/>
      <c r="G21" s="27"/>
      <c r="H21" s="27"/>
      <c r="I21" s="4"/>
    </row>
    <row r="22" spans="1:9" ht="15.75" customHeight="1" x14ac:dyDescent="0.15">
      <c r="A22" s="4"/>
      <c r="B22" s="34"/>
      <c r="C22" s="27"/>
      <c r="D22" s="27"/>
      <c r="E22" s="27"/>
      <c r="F22" s="27"/>
      <c r="G22" s="27"/>
      <c r="H22" s="27"/>
      <c r="I22" s="4"/>
    </row>
    <row r="23" spans="1:9" ht="15.75" customHeight="1" x14ac:dyDescent="0.15">
      <c r="A23" s="4"/>
      <c r="B23" s="4"/>
      <c r="C23" s="27"/>
      <c r="D23" s="27"/>
      <c r="E23" s="27"/>
      <c r="F23" s="27"/>
      <c r="G23" s="27"/>
      <c r="H23" s="27"/>
      <c r="I23" s="4"/>
    </row>
    <row r="24" spans="1:9" ht="15.75" customHeight="1" x14ac:dyDescent="0.15">
      <c r="A24" s="68" t="s">
        <v>104</v>
      </c>
      <c r="B24" s="4"/>
      <c r="C24" s="27"/>
      <c r="D24" s="27"/>
      <c r="E24" s="27"/>
      <c r="F24" s="27"/>
      <c r="G24" s="27"/>
      <c r="H24" s="27"/>
      <c r="I24" s="4"/>
    </row>
    <row r="25" spans="1:9" ht="15.75" customHeight="1" x14ac:dyDescent="0.15">
      <c r="A25" s="4"/>
      <c r="B25" s="4"/>
      <c r="C25" s="27"/>
      <c r="D25" s="27"/>
      <c r="E25" s="27"/>
      <c r="F25" s="27"/>
      <c r="G25" s="27"/>
      <c r="H25" s="27"/>
      <c r="I25" s="4"/>
    </row>
    <row r="26" spans="1:9" ht="15.75" customHeight="1" x14ac:dyDescent="0.15">
      <c r="A26" s="2"/>
      <c r="B26" s="2"/>
      <c r="C26" s="3"/>
      <c r="D26" s="3"/>
      <c r="E26" s="53" t="s">
        <v>24</v>
      </c>
      <c r="F26" s="54"/>
      <c r="G26" s="54"/>
      <c r="H26" s="55"/>
      <c r="I26" s="47"/>
    </row>
    <row r="27" spans="1:9" ht="15.75" customHeight="1" x14ac:dyDescent="0.15">
      <c r="A27" s="35"/>
      <c r="B27" s="56" t="s">
        <v>2</v>
      </c>
      <c r="C27" s="56" t="s">
        <v>3</v>
      </c>
      <c r="D27" s="59" t="s">
        <v>25</v>
      </c>
      <c r="E27" s="36" t="s">
        <v>5</v>
      </c>
      <c r="F27" s="37" t="s">
        <v>6</v>
      </c>
      <c r="G27" s="37" t="s">
        <v>7</v>
      </c>
      <c r="H27" s="37" t="s">
        <v>8</v>
      </c>
      <c r="I27" s="47"/>
    </row>
    <row r="28" spans="1:9" ht="15.75" customHeight="1" x14ac:dyDescent="0.15">
      <c r="A28" s="35"/>
      <c r="B28" s="57"/>
      <c r="C28" s="57"/>
      <c r="D28" s="60"/>
      <c r="E28" s="7">
        <v>44483</v>
      </c>
      <c r="F28" s="38">
        <v>44484</v>
      </c>
      <c r="G28" s="38">
        <v>44485</v>
      </c>
      <c r="H28" s="38">
        <v>44486</v>
      </c>
      <c r="I28" s="8"/>
    </row>
    <row r="29" spans="1:9" ht="15.75" customHeight="1" x14ac:dyDescent="0.15">
      <c r="A29" s="35"/>
      <c r="B29" s="57"/>
      <c r="C29" s="57"/>
      <c r="D29" s="14"/>
      <c r="E29" s="15">
        <f>24</f>
        <v>24</v>
      </c>
      <c r="F29" s="12">
        <f>E29-9</f>
        <v>15</v>
      </c>
      <c r="G29" s="12">
        <f>F29-8</f>
        <v>7</v>
      </c>
      <c r="H29" s="12">
        <v>0</v>
      </c>
      <c r="I29" s="41" t="s">
        <v>9</v>
      </c>
    </row>
    <row r="30" spans="1:9" ht="15.75" customHeight="1" x14ac:dyDescent="0.15">
      <c r="A30" s="35"/>
      <c r="B30" s="58"/>
      <c r="C30" s="58"/>
      <c r="D30" s="14">
        <v>24</v>
      </c>
      <c r="E30" s="15">
        <f t="shared" ref="E30:H30" si="1">SUM(E31:E34)</f>
        <v>24</v>
      </c>
      <c r="F30" s="12">
        <f t="shared" si="1"/>
        <v>14</v>
      </c>
      <c r="G30" s="12">
        <f t="shared" si="1"/>
        <v>10</v>
      </c>
      <c r="H30" s="12">
        <f t="shared" si="1"/>
        <v>0</v>
      </c>
      <c r="I30" s="41" t="s">
        <v>10</v>
      </c>
    </row>
    <row r="31" spans="1:9" ht="15.75" customHeight="1" x14ac:dyDescent="0.15">
      <c r="A31" s="62" t="s">
        <v>26</v>
      </c>
      <c r="B31" s="23" t="s">
        <v>27</v>
      </c>
      <c r="C31" s="22" t="s">
        <v>13</v>
      </c>
      <c r="D31" s="24">
        <v>6</v>
      </c>
      <c r="E31" s="25">
        <v>6</v>
      </c>
      <c r="F31" s="26">
        <v>3</v>
      </c>
      <c r="G31" s="26">
        <v>3</v>
      </c>
      <c r="H31" s="26">
        <v>0</v>
      </c>
      <c r="I31" s="47"/>
    </row>
    <row r="32" spans="1:9" ht="15.75" customHeight="1" x14ac:dyDescent="0.15">
      <c r="A32" s="57"/>
      <c r="B32" s="21" t="s">
        <v>28</v>
      </c>
      <c r="C32" s="22" t="s">
        <v>15</v>
      </c>
      <c r="D32" s="24">
        <v>6</v>
      </c>
      <c r="E32" s="25">
        <v>6</v>
      </c>
      <c r="F32" s="26">
        <v>4</v>
      </c>
      <c r="G32" s="26">
        <v>2</v>
      </c>
      <c r="H32" s="26">
        <v>0</v>
      </c>
      <c r="I32" s="47"/>
    </row>
    <row r="33" spans="1:9" ht="15.75" customHeight="1" x14ac:dyDescent="0.15">
      <c r="A33" s="39" t="s">
        <v>29</v>
      </c>
      <c r="B33" s="40" t="s">
        <v>30</v>
      </c>
      <c r="C33" s="22" t="s">
        <v>17</v>
      </c>
      <c r="D33" s="24">
        <v>6</v>
      </c>
      <c r="E33" s="25">
        <v>6</v>
      </c>
      <c r="F33" s="26">
        <v>4</v>
      </c>
      <c r="G33" s="26">
        <v>3</v>
      </c>
      <c r="H33" s="26">
        <v>0</v>
      </c>
      <c r="I33" s="47"/>
    </row>
    <row r="34" spans="1:9" ht="15.75" customHeight="1" x14ac:dyDescent="0.15">
      <c r="A34" s="39" t="s">
        <v>31</v>
      </c>
      <c r="B34" s="40" t="s">
        <v>32</v>
      </c>
      <c r="C34" s="22" t="s">
        <v>19</v>
      </c>
      <c r="D34" s="24">
        <v>6</v>
      </c>
      <c r="E34" s="25">
        <v>6</v>
      </c>
      <c r="F34" s="26">
        <v>3</v>
      </c>
      <c r="G34" s="26">
        <v>2</v>
      </c>
      <c r="H34" s="26">
        <v>0</v>
      </c>
      <c r="I34" s="47"/>
    </row>
    <row r="35" spans="1:9" ht="15.75" customHeight="1" x14ac:dyDescent="0.15">
      <c r="A35" s="41"/>
      <c r="B35" s="41"/>
      <c r="C35" s="30"/>
      <c r="D35" s="30"/>
      <c r="E35" s="43"/>
      <c r="F35" s="43"/>
      <c r="G35" s="43"/>
      <c r="H35" s="43"/>
      <c r="I35" s="47"/>
    </row>
    <row r="36" spans="1:9" ht="15.75" customHeight="1" x14ac:dyDescent="0.15">
      <c r="A36" s="41"/>
      <c r="B36" s="41"/>
      <c r="C36" s="30"/>
      <c r="D36" s="30"/>
      <c r="E36" s="43"/>
      <c r="F36" s="43"/>
      <c r="G36" s="43"/>
      <c r="H36" s="43"/>
      <c r="I36" s="47"/>
    </row>
    <row r="37" spans="1:9" ht="15.75" customHeight="1" x14ac:dyDescent="0.15">
      <c r="A37" s="41"/>
      <c r="B37" s="41"/>
      <c r="C37" s="30"/>
      <c r="D37" s="30"/>
      <c r="E37" s="43"/>
      <c r="F37" s="43"/>
      <c r="G37" s="43"/>
      <c r="H37" s="43"/>
      <c r="I37" s="47"/>
    </row>
    <row r="38" spans="1:9" ht="15.75" customHeight="1" x14ac:dyDescent="0.15">
      <c r="A38" s="41"/>
      <c r="B38" s="41"/>
      <c r="C38" s="30"/>
      <c r="D38" s="30"/>
      <c r="E38" s="43"/>
      <c r="F38" s="43"/>
      <c r="G38" s="43"/>
      <c r="H38" s="43"/>
      <c r="I38" s="47"/>
    </row>
    <row r="39" spans="1:9" ht="15.75" customHeight="1" x14ac:dyDescent="0.15">
      <c r="A39" s="28" t="s">
        <v>20</v>
      </c>
      <c r="B39" s="30"/>
      <c r="C39" s="30"/>
      <c r="D39" s="30"/>
      <c r="E39" s="30"/>
      <c r="F39" s="30"/>
      <c r="G39" s="30"/>
      <c r="H39" s="30"/>
      <c r="I39" s="47"/>
    </row>
    <row r="40" spans="1:9" ht="15.75" customHeight="1" x14ac:dyDescent="0.15">
      <c r="A40" s="31" t="s">
        <v>13</v>
      </c>
      <c r="B40" s="30" t="s">
        <v>33</v>
      </c>
      <c r="C40" s="30"/>
      <c r="D40" s="30"/>
      <c r="E40" s="30"/>
      <c r="F40" s="30"/>
      <c r="G40" s="30"/>
      <c r="H40" s="30"/>
      <c r="I40" s="47"/>
    </row>
    <row r="41" spans="1:9" ht="15.75" customHeight="1" x14ac:dyDescent="0.15">
      <c r="A41" s="31" t="s">
        <v>22</v>
      </c>
      <c r="B41" s="30" t="s">
        <v>33</v>
      </c>
      <c r="C41" s="30"/>
      <c r="D41" s="30"/>
      <c r="E41" s="30"/>
      <c r="F41" s="30"/>
      <c r="G41" s="30"/>
      <c r="H41" s="30"/>
      <c r="I41" s="47"/>
    </row>
    <row r="42" spans="1:9" ht="15.75" customHeight="1" x14ac:dyDescent="0.15">
      <c r="A42" s="42" t="s">
        <v>17</v>
      </c>
      <c r="B42" s="30" t="s">
        <v>33</v>
      </c>
      <c r="C42" s="30"/>
      <c r="D42" s="30"/>
      <c r="E42" s="30"/>
      <c r="F42" s="30"/>
      <c r="G42" s="30"/>
      <c r="H42" s="30"/>
      <c r="I42" s="47"/>
    </row>
    <row r="43" spans="1:9" ht="15.75" customHeight="1" x14ac:dyDescent="0.15">
      <c r="A43" s="31" t="s">
        <v>19</v>
      </c>
      <c r="B43" s="30" t="s">
        <v>33</v>
      </c>
      <c r="C43" s="30"/>
      <c r="D43" s="30"/>
      <c r="E43" s="30"/>
      <c r="F43" s="30"/>
      <c r="G43" s="30"/>
      <c r="H43" s="30"/>
      <c r="I43" s="47"/>
    </row>
    <row r="44" spans="1:9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47"/>
    </row>
    <row r="45" spans="1:9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47"/>
    </row>
    <row r="46" spans="1:9" ht="15.75" customHeight="1" x14ac:dyDescent="0.15">
      <c r="A46" s="33" t="s">
        <v>34</v>
      </c>
      <c r="B46" s="33">
        <f>4*6</f>
        <v>24</v>
      </c>
      <c r="C46" s="30"/>
      <c r="D46" s="30"/>
      <c r="E46" s="30"/>
      <c r="F46" s="30"/>
      <c r="G46" s="30"/>
      <c r="H46" s="30"/>
      <c r="I46" s="47"/>
    </row>
    <row r="47" spans="1:9" ht="15.75" customHeight="1" x14ac:dyDescent="0.15">
      <c r="A47" s="33"/>
      <c r="B47" s="34"/>
      <c r="C47" s="30"/>
      <c r="D47" s="30"/>
      <c r="E47" s="30"/>
      <c r="F47" s="30"/>
      <c r="G47" s="30"/>
      <c r="H47" s="30"/>
      <c r="I47" s="47"/>
    </row>
    <row r="48" spans="1:9" ht="15.75" customHeight="1" x14ac:dyDescent="0.15">
      <c r="A48" s="68" t="s">
        <v>105</v>
      </c>
      <c r="B48" s="4"/>
      <c r="C48" s="27"/>
      <c r="D48" s="27"/>
      <c r="E48" s="27"/>
      <c r="F48" s="27"/>
      <c r="G48" s="27"/>
      <c r="H48" s="27"/>
      <c r="I48" s="4"/>
    </row>
    <row r="49" spans="1:10" ht="15.75" customHeight="1" x14ac:dyDescent="0.15">
      <c r="A49" s="4"/>
      <c r="B49" s="4"/>
      <c r="C49" s="27"/>
      <c r="D49" s="27"/>
      <c r="E49" s="27"/>
      <c r="F49" s="27"/>
      <c r="G49" s="27"/>
      <c r="H49" s="27"/>
      <c r="I49" s="4"/>
    </row>
    <row r="50" spans="1:10" ht="15.75" customHeight="1" x14ac:dyDescent="0.15">
      <c r="A50" s="2"/>
      <c r="B50" s="2"/>
      <c r="C50" s="3"/>
      <c r="D50" s="3"/>
      <c r="E50" s="53" t="s">
        <v>35</v>
      </c>
      <c r="F50" s="54"/>
      <c r="G50" s="54"/>
      <c r="H50" s="55"/>
      <c r="I50" s="47"/>
      <c r="J50" s="47"/>
    </row>
    <row r="51" spans="1:10" ht="15.75" customHeight="1" x14ac:dyDescent="0.15">
      <c r="A51" s="35"/>
      <c r="B51" s="56" t="s">
        <v>2</v>
      </c>
      <c r="C51" s="56" t="s">
        <v>3</v>
      </c>
      <c r="D51" s="59" t="s">
        <v>36</v>
      </c>
      <c r="E51" s="36" t="s">
        <v>5</v>
      </c>
      <c r="F51" s="37" t="s">
        <v>6</v>
      </c>
      <c r="G51" s="37" t="s">
        <v>7</v>
      </c>
      <c r="H51" s="37" t="s">
        <v>8</v>
      </c>
      <c r="I51" s="47"/>
      <c r="J51" s="47"/>
    </row>
    <row r="52" spans="1:10" ht="15.75" customHeight="1" x14ac:dyDescent="0.15">
      <c r="A52" s="35"/>
      <c r="B52" s="57"/>
      <c r="C52" s="57"/>
      <c r="D52" s="60"/>
      <c r="E52" s="7">
        <v>44490</v>
      </c>
      <c r="F52" s="38">
        <v>44491</v>
      </c>
      <c r="G52" s="38">
        <v>44492</v>
      </c>
      <c r="H52" s="38">
        <v>44493</v>
      </c>
      <c r="I52" s="8"/>
      <c r="J52" s="47"/>
    </row>
    <row r="53" spans="1:10" ht="15.75" customHeight="1" x14ac:dyDescent="0.15">
      <c r="A53" s="35"/>
      <c r="B53" s="57"/>
      <c r="C53" s="57"/>
      <c r="D53" s="14"/>
      <c r="E53" s="15">
        <f>32</f>
        <v>32</v>
      </c>
      <c r="F53" s="12">
        <f t="shared" ref="F53:G53" si="2">E53-11</f>
        <v>21</v>
      </c>
      <c r="G53" s="12">
        <f t="shared" si="2"/>
        <v>10</v>
      </c>
      <c r="H53" s="12">
        <v>0</v>
      </c>
      <c r="I53" s="41" t="s">
        <v>9</v>
      </c>
      <c r="J53" s="47"/>
    </row>
    <row r="54" spans="1:10" ht="15.75" customHeight="1" x14ac:dyDescent="0.15">
      <c r="A54" s="35"/>
      <c r="B54" s="58"/>
      <c r="C54" s="58"/>
      <c r="D54" s="14">
        <v>32</v>
      </c>
      <c r="E54" s="15">
        <f t="shared" ref="E54:G54" si="3">SUM(E55:E59)</f>
        <v>32</v>
      </c>
      <c r="F54" s="12">
        <f t="shared" si="3"/>
        <v>22</v>
      </c>
      <c r="G54" s="12">
        <f t="shared" si="3"/>
        <v>11</v>
      </c>
      <c r="H54" s="12">
        <f>SUM(H55:H58)</f>
        <v>0</v>
      </c>
      <c r="I54" s="41" t="s">
        <v>10</v>
      </c>
      <c r="J54" s="47"/>
    </row>
    <row r="55" spans="1:10" ht="15.75" customHeight="1" x14ac:dyDescent="0.15">
      <c r="A55" s="62" t="s">
        <v>37</v>
      </c>
      <c r="B55" s="21" t="s">
        <v>38</v>
      </c>
      <c r="C55" s="22" t="s">
        <v>15</v>
      </c>
      <c r="D55" s="24">
        <v>8</v>
      </c>
      <c r="E55" s="25">
        <v>8</v>
      </c>
      <c r="F55" s="26">
        <v>6</v>
      </c>
      <c r="G55" s="26">
        <v>3</v>
      </c>
      <c r="H55" s="26">
        <v>0</v>
      </c>
      <c r="I55" s="47"/>
      <c r="J55" s="47"/>
    </row>
    <row r="56" spans="1:10" ht="15.75" customHeight="1" x14ac:dyDescent="0.15">
      <c r="A56" s="57"/>
      <c r="B56" s="40" t="s">
        <v>39</v>
      </c>
      <c r="C56" s="22" t="s">
        <v>17</v>
      </c>
      <c r="D56" s="24">
        <v>8</v>
      </c>
      <c r="E56" s="25">
        <v>8</v>
      </c>
      <c r="F56" s="26">
        <v>5</v>
      </c>
      <c r="G56" s="26">
        <v>2</v>
      </c>
      <c r="H56" s="26">
        <v>0</v>
      </c>
      <c r="I56" s="47"/>
      <c r="J56" s="47"/>
    </row>
    <row r="57" spans="1:10" ht="15.75" customHeight="1" x14ac:dyDescent="0.15">
      <c r="A57" s="57"/>
      <c r="B57" s="40" t="s">
        <v>40</v>
      </c>
      <c r="C57" s="22" t="s">
        <v>19</v>
      </c>
      <c r="D57" s="24">
        <v>8</v>
      </c>
      <c r="E57" s="25">
        <v>8</v>
      </c>
      <c r="F57" s="26">
        <v>4</v>
      </c>
      <c r="G57" s="26">
        <v>3</v>
      </c>
      <c r="H57" s="26">
        <v>0</v>
      </c>
      <c r="I57" s="47"/>
      <c r="J57" s="47"/>
    </row>
    <row r="58" spans="1:10" ht="15.75" customHeight="1" x14ac:dyDescent="0.15">
      <c r="A58" s="57"/>
      <c r="B58" s="23" t="s">
        <v>41</v>
      </c>
      <c r="C58" s="30" t="s">
        <v>13</v>
      </c>
      <c r="D58" s="30">
        <v>5</v>
      </c>
      <c r="E58" s="25">
        <v>5</v>
      </c>
      <c r="F58" s="26">
        <v>4</v>
      </c>
      <c r="G58" s="26">
        <v>1</v>
      </c>
      <c r="H58" s="26">
        <v>0</v>
      </c>
      <c r="I58" s="47"/>
      <c r="J58" s="47"/>
    </row>
    <row r="59" spans="1:10" ht="15.75" customHeight="1" x14ac:dyDescent="0.15">
      <c r="A59" s="57"/>
      <c r="B59" s="41" t="s">
        <v>42</v>
      </c>
      <c r="C59" s="22" t="s">
        <v>13</v>
      </c>
      <c r="D59" s="24">
        <v>3</v>
      </c>
      <c r="E59" s="43">
        <v>3</v>
      </c>
      <c r="F59" s="43">
        <v>3</v>
      </c>
      <c r="G59" s="43">
        <v>2</v>
      </c>
      <c r="H59" s="43">
        <v>0</v>
      </c>
      <c r="I59" s="47"/>
      <c r="J59" s="47"/>
    </row>
    <row r="60" spans="1:10" ht="15.75" customHeight="1" x14ac:dyDescent="0.15">
      <c r="A60" s="41"/>
      <c r="B60" s="47"/>
      <c r="C60" s="30"/>
      <c r="D60" s="30"/>
      <c r="E60" s="43"/>
      <c r="F60" s="43"/>
      <c r="G60" s="43"/>
      <c r="H60" s="43"/>
      <c r="I60" s="47"/>
      <c r="J60" s="47"/>
    </row>
    <row r="61" spans="1:10" ht="15.75" customHeight="1" x14ac:dyDescent="0.15">
      <c r="A61" s="41"/>
      <c r="B61" s="41"/>
      <c r="C61" s="30"/>
      <c r="D61" s="30"/>
      <c r="E61" s="43"/>
      <c r="F61" s="43"/>
      <c r="G61" s="43"/>
      <c r="H61" s="43"/>
      <c r="I61" s="47"/>
      <c r="J61" s="47"/>
    </row>
    <row r="62" spans="1:10" ht="15.75" customHeight="1" x14ac:dyDescent="0.15">
      <c r="A62" s="41"/>
      <c r="B62" s="30"/>
      <c r="C62" s="30"/>
      <c r="D62" s="30"/>
      <c r="E62" s="43"/>
      <c r="F62" s="43"/>
      <c r="G62" s="43"/>
      <c r="H62" s="43"/>
      <c r="I62" s="47"/>
      <c r="J62" s="47"/>
    </row>
    <row r="63" spans="1:10" ht="15.75" customHeight="1" x14ac:dyDescent="0.15">
      <c r="A63" s="28" t="s">
        <v>20</v>
      </c>
      <c r="B63" s="30" t="s">
        <v>43</v>
      </c>
      <c r="C63" s="30"/>
      <c r="D63" s="30"/>
      <c r="E63" s="30"/>
      <c r="F63" s="30"/>
      <c r="G63" s="30"/>
      <c r="H63" s="30"/>
      <c r="I63" s="47"/>
      <c r="J63" s="47"/>
    </row>
    <row r="64" spans="1:10" ht="15.75" customHeight="1" x14ac:dyDescent="0.15">
      <c r="A64" s="31" t="s">
        <v>13</v>
      </c>
      <c r="B64" s="30" t="s">
        <v>43</v>
      </c>
      <c r="C64" s="30"/>
      <c r="D64" s="30"/>
      <c r="E64" s="30"/>
      <c r="F64" s="30"/>
      <c r="G64" s="30"/>
      <c r="H64" s="30"/>
      <c r="I64" s="47"/>
      <c r="J64" s="47"/>
    </row>
    <row r="65" spans="1:10" ht="15.75" customHeight="1" x14ac:dyDescent="0.15">
      <c r="A65" s="31" t="s">
        <v>15</v>
      </c>
      <c r="B65" s="30" t="s">
        <v>43</v>
      </c>
      <c r="C65" s="30"/>
      <c r="D65" s="30"/>
      <c r="E65" s="30"/>
      <c r="F65" s="30"/>
      <c r="G65" s="30"/>
      <c r="H65" s="30"/>
      <c r="I65" s="47"/>
      <c r="J65" s="47"/>
    </row>
    <row r="66" spans="1:10" ht="15.75" customHeight="1" x14ac:dyDescent="0.15">
      <c r="A66" s="31" t="s">
        <v>17</v>
      </c>
      <c r="B66" s="30" t="s">
        <v>43</v>
      </c>
      <c r="C66" s="30"/>
      <c r="D66" s="30"/>
      <c r="E66" s="30"/>
      <c r="F66" s="30"/>
      <c r="G66" s="30"/>
      <c r="H66" s="30"/>
      <c r="I66" s="47"/>
      <c r="J66" s="47"/>
    </row>
    <row r="67" spans="1:10" ht="15.75" customHeight="1" x14ac:dyDescent="0.15">
      <c r="A67" s="31" t="s">
        <v>19</v>
      </c>
      <c r="B67" s="30"/>
      <c r="C67" s="30"/>
      <c r="D67" s="30"/>
      <c r="E67" s="30"/>
      <c r="F67" s="30"/>
      <c r="G67" s="30"/>
      <c r="H67" s="30"/>
      <c r="I67" s="47"/>
      <c r="J67" s="47"/>
    </row>
    <row r="68" spans="1:10" ht="15.75" customHeight="1" x14ac:dyDescent="0.15">
      <c r="A68" s="30"/>
      <c r="B68" s="30"/>
      <c r="C68" s="30"/>
      <c r="D68" s="30"/>
      <c r="E68" s="30"/>
      <c r="F68" s="30"/>
      <c r="G68" s="30"/>
      <c r="H68" s="30"/>
      <c r="I68" s="47"/>
      <c r="J68" s="47"/>
    </row>
    <row r="69" spans="1:10" ht="15.75" customHeight="1" x14ac:dyDescent="0.15">
      <c r="A69" s="30"/>
      <c r="B69" s="33"/>
      <c r="C69" s="30"/>
      <c r="D69" s="30"/>
      <c r="E69" s="30"/>
      <c r="F69" s="30"/>
      <c r="G69" s="30"/>
      <c r="H69" s="30"/>
      <c r="I69" s="47"/>
      <c r="J69" s="47"/>
    </row>
    <row r="70" spans="1:10" ht="15.75" customHeight="1" x14ac:dyDescent="0.15">
      <c r="A70" s="33" t="s">
        <v>44</v>
      </c>
      <c r="B70" s="44">
        <v>32</v>
      </c>
      <c r="C70" s="47"/>
      <c r="D70" s="47"/>
      <c r="E70" s="30"/>
      <c r="F70" s="30"/>
      <c r="G70" s="30"/>
      <c r="H70" s="30"/>
      <c r="I70" s="47"/>
      <c r="J70" s="47"/>
    </row>
    <row r="71" spans="1:10" ht="15.75" customHeight="1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</row>
    <row r="72" spans="1:10" ht="15.75" customHeight="1" x14ac:dyDescent="0.15">
      <c r="A72" s="68" t="s">
        <v>106</v>
      </c>
      <c r="B72" s="47"/>
      <c r="C72" s="47"/>
      <c r="D72" s="47"/>
      <c r="E72" s="47"/>
      <c r="F72" s="47"/>
      <c r="G72" s="47"/>
      <c r="H72" s="47"/>
      <c r="I72" s="47"/>
      <c r="J72" s="47"/>
    </row>
    <row r="73" spans="1:10" ht="15.75" customHeight="1" x14ac:dyDescent="0.15">
      <c r="A73" s="4"/>
      <c r="B73" s="4"/>
      <c r="C73" s="27"/>
      <c r="D73" s="27"/>
      <c r="E73" s="27"/>
      <c r="F73" s="27"/>
      <c r="G73" s="27"/>
      <c r="H73" s="27"/>
      <c r="I73" s="4"/>
    </row>
    <row r="74" spans="1:10" ht="15.75" customHeight="1" x14ac:dyDescent="0.15">
      <c r="A74" s="69"/>
      <c r="B74" s="69"/>
      <c r="C74" s="70"/>
      <c r="D74" s="70"/>
      <c r="E74" s="100" t="s">
        <v>45</v>
      </c>
      <c r="F74" s="101"/>
      <c r="G74" s="101"/>
      <c r="H74" s="101"/>
      <c r="I74" s="71"/>
      <c r="J74" s="71"/>
    </row>
    <row r="75" spans="1:10" ht="15.75" customHeight="1" x14ac:dyDescent="0.15">
      <c r="A75" s="72"/>
      <c r="B75" s="102" t="s">
        <v>2</v>
      </c>
      <c r="C75" s="102" t="s">
        <v>3</v>
      </c>
      <c r="D75" s="106" t="s">
        <v>36</v>
      </c>
      <c r="E75" s="73" t="s">
        <v>5</v>
      </c>
      <c r="F75" s="74" t="s">
        <v>6</v>
      </c>
      <c r="G75" s="74" t="s">
        <v>7</v>
      </c>
      <c r="H75" s="74" t="s">
        <v>8</v>
      </c>
      <c r="I75" s="71"/>
      <c r="J75" s="71"/>
    </row>
    <row r="76" spans="1:10" ht="15.75" customHeight="1" x14ac:dyDescent="0.15">
      <c r="A76" s="75"/>
      <c r="B76" s="103"/>
      <c r="C76" s="103"/>
      <c r="D76" s="107"/>
      <c r="E76" s="76">
        <v>44497</v>
      </c>
      <c r="F76" s="77">
        <v>44498</v>
      </c>
      <c r="G76" s="77">
        <v>44499</v>
      </c>
      <c r="H76" s="77">
        <v>44500</v>
      </c>
      <c r="I76" s="78"/>
      <c r="J76" s="71"/>
    </row>
    <row r="77" spans="1:10" ht="15.75" customHeight="1" x14ac:dyDescent="0.15">
      <c r="A77" s="75"/>
      <c r="B77" s="103"/>
      <c r="C77" s="103"/>
      <c r="D77" s="79"/>
      <c r="E77" s="80">
        <v>32</v>
      </c>
      <c r="F77" s="81">
        <v>22</v>
      </c>
      <c r="G77" s="81">
        <v>12</v>
      </c>
      <c r="H77" s="81">
        <v>0</v>
      </c>
      <c r="I77" s="82" t="s">
        <v>9</v>
      </c>
      <c r="J77" s="71"/>
    </row>
    <row r="78" spans="1:10" ht="15.75" customHeight="1" x14ac:dyDescent="0.15">
      <c r="A78" s="75"/>
      <c r="B78" s="104"/>
      <c r="C78" s="104"/>
      <c r="D78" s="79">
        <v>32</v>
      </c>
      <c r="E78" s="80">
        <v>32</v>
      </c>
      <c r="F78" s="81">
        <v>25</v>
      </c>
      <c r="G78" s="81">
        <v>11</v>
      </c>
      <c r="H78" s="81">
        <v>0</v>
      </c>
      <c r="I78" s="83" t="s">
        <v>10</v>
      </c>
      <c r="J78" s="83"/>
    </row>
    <row r="79" spans="1:10" ht="15.75" customHeight="1" x14ac:dyDescent="0.15">
      <c r="A79" s="109" t="s">
        <v>46</v>
      </c>
      <c r="B79" s="84" t="s">
        <v>47</v>
      </c>
      <c r="C79" s="85" t="s">
        <v>15</v>
      </c>
      <c r="D79" s="86">
        <v>5</v>
      </c>
      <c r="E79" s="87">
        <v>5</v>
      </c>
      <c r="F79" s="88">
        <v>3</v>
      </c>
      <c r="G79" s="88">
        <v>1</v>
      </c>
      <c r="H79" s="88">
        <v>0</v>
      </c>
      <c r="I79" s="71"/>
      <c r="J79" s="71"/>
    </row>
    <row r="80" spans="1:10" ht="15.75" customHeight="1" x14ac:dyDescent="0.15">
      <c r="A80" s="108"/>
      <c r="B80" s="89" t="s">
        <v>48</v>
      </c>
      <c r="C80" s="90" t="s">
        <v>19</v>
      </c>
      <c r="D80" s="86">
        <v>5</v>
      </c>
      <c r="E80" s="87">
        <v>5</v>
      </c>
      <c r="F80" s="88">
        <v>3</v>
      </c>
      <c r="G80" s="88">
        <v>2</v>
      </c>
      <c r="H80" s="88">
        <v>0</v>
      </c>
      <c r="I80" s="71"/>
      <c r="J80" s="71"/>
    </row>
    <row r="81" spans="1:10" ht="15.75" customHeight="1" x14ac:dyDescent="0.15">
      <c r="A81" s="108"/>
      <c r="B81" s="91" t="s">
        <v>49</v>
      </c>
      <c r="C81" s="85" t="s">
        <v>17</v>
      </c>
      <c r="D81" s="86">
        <v>4</v>
      </c>
      <c r="E81" s="87">
        <v>4</v>
      </c>
      <c r="F81" s="88">
        <v>4</v>
      </c>
      <c r="G81" s="88">
        <v>2</v>
      </c>
      <c r="H81" s="88">
        <v>0</v>
      </c>
      <c r="I81" s="71"/>
      <c r="J81" s="71"/>
    </row>
    <row r="82" spans="1:10" ht="15.75" customHeight="1" x14ac:dyDescent="0.15">
      <c r="A82" s="108"/>
      <c r="B82" s="82" t="s">
        <v>50</v>
      </c>
      <c r="C82" s="90" t="s">
        <v>13</v>
      </c>
      <c r="D82" s="86">
        <v>4</v>
      </c>
      <c r="E82" s="87">
        <v>4</v>
      </c>
      <c r="F82" s="88">
        <v>3</v>
      </c>
      <c r="G82" s="88">
        <v>1</v>
      </c>
      <c r="H82" s="88">
        <v>0</v>
      </c>
      <c r="I82" s="71"/>
      <c r="J82" s="71"/>
    </row>
    <row r="83" spans="1:10" ht="15.75" customHeight="1" x14ac:dyDescent="0.15">
      <c r="A83" s="108"/>
      <c r="B83" s="82" t="s">
        <v>51</v>
      </c>
      <c r="C83" s="90" t="s">
        <v>13</v>
      </c>
      <c r="D83" s="86">
        <v>4</v>
      </c>
      <c r="E83" s="87">
        <v>4</v>
      </c>
      <c r="F83" s="88">
        <v>4</v>
      </c>
      <c r="G83" s="88">
        <v>2</v>
      </c>
      <c r="H83" s="88">
        <v>0</v>
      </c>
      <c r="I83" s="71"/>
      <c r="J83" s="71"/>
    </row>
    <row r="84" spans="1:10" ht="15.75" customHeight="1" x14ac:dyDescent="0.15">
      <c r="A84" s="108"/>
      <c r="B84" s="92" t="s">
        <v>52</v>
      </c>
      <c r="C84" s="85" t="s">
        <v>17</v>
      </c>
      <c r="D84" s="86">
        <v>4</v>
      </c>
      <c r="E84" s="87">
        <v>4</v>
      </c>
      <c r="F84" s="88">
        <v>3</v>
      </c>
      <c r="G84" s="88">
        <v>2</v>
      </c>
      <c r="H84" s="88">
        <v>0</v>
      </c>
      <c r="I84" s="71"/>
      <c r="J84" s="71"/>
    </row>
    <row r="85" spans="1:10" ht="15.75" customHeight="1" x14ac:dyDescent="0.15">
      <c r="A85" s="108"/>
      <c r="B85" s="93" t="s">
        <v>53</v>
      </c>
      <c r="C85" s="85" t="s">
        <v>19</v>
      </c>
      <c r="D85" s="86">
        <v>3</v>
      </c>
      <c r="E85" s="87">
        <v>3</v>
      </c>
      <c r="F85" s="88">
        <v>3</v>
      </c>
      <c r="G85" s="88">
        <v>1</v>
      </c>
      <c r="H85" s="88">
        <v>0</v>
      </c>
      <c r="I85" s="71"/>
      <c r="J85" s="71"/>
    </row>
    <row r="86" spans="1:10" ht="15.75" customHeight="1" x14ac:dyDescent="0.15">
      <c r="A86" s="108"/>
      <c r="B86" s="94" t="s">
        <v>54</v>
      </c>
      <c r="C86" s="90" t="s">
        <v>15</v>
      </c>
      <c r="D86" s="86">
        <v>3</v>
      </c>
      <c r="E86" s="87">
        <v>3</v>
      </c>
      <c r="F86" s="88">
        <v>2</v>
      </c>
      <c r="G86" s="88">
        <v>0</v>
      </c>
      <c r="H86" s="88">
        <v>0</v>
      </c>
      <c r="I86" s="71"/>
      <c r="J86" s="71"/>
    </row>
    <row r="87" spans="1:10" ht="15.75" customHeight="1" x14ac:dyDescent="0.15">
      <c r="A87" s="108"/>
      <c r="B87" s="71"/>
      <c r="C87" s="71"/>
      <c r="D87" s="71"/>
      <c r="E87" s="71"/>
      <c r="F87" s="71"/>
      <c r="G87" s="71"/>
      <c r="H87" s="71"/>
      <c r="I87" s="71"/>
      <c r="J87" s="71"/>
    </row>
    <row r="88" spans="1:10" ht="15.75" customHeight="1" x14ac:dyDescent="0.15">
      <c r="A88" s="108"/>
      <c r="B88" s="71"/>
      <c r="C88" s="71"/>
      <c r="D88" s="71"/>
      <c r="E88" s="71"/>
      <c r="F88" s="71"/>
      <c r="G88" s="71"/>
      <c r="H88" s="71"/>
      <c r="I88" s="71"/>
      <c r="J88" s="71"/>
    </row>
    <row r="89" spans="1:10" ht="15.75" customHeight="1" x14ac:dyDescent="0.15">
      <c r="A89" s="108"/>
      <c r="B89" s="71"/>
      <c r="C89" s="71"/>
      <c r="D89" s="71"/>
      <c r="E89" s="71"/>
      <c r="F89" s="71"/>
      <c r="G89" s="71"/>
      <c r="H89" s="71"/>
      <c r="I89" s="71"/>
      <c r="J89" s="71"/>
    </row>
    <row r="90" spans="1:10" ht="15.75" customHeight="1" x14ac:dyDescent="0.15">
      <c r="A90" s="108"/>
      <c r="B90" s="95"/>
      <c r="C90" s="71"/>
      <c r="D90" s="71"/>
      <c r="E90" s="71"/>
      <c r="F90" s="71"/>
      <c r="G90" s="71"/>
      <c r="H90" s="71"/>
      <c r="I90" s="71"/>
      <c r="J90" s="71"/>
    </row>
    <row r="91" spans="1:10" ht="15.75" customHeight="1" x14ac:dyDescent="0.15">
      <c r="A91" s="108"/>
      <c r="B91" s="71"/>
      <c r="C91" s="71"/>
      <c r="D91" s="71"/>
      <c r="E91" s="71"/>
      <c r="F91" s="71"/>
      <c r="G91" s="71"/>
      <c r="H91" s="71"/>
      <c r="I91" s="71"/>
      <c r="J91" s="71"/>
    </row>
    <row r="92" spans="1:10" ht="15.75" customHeight="1" x14ac:dyDescent="0.15">
      <c r="A92" s="108"/>
      <c r="B92" s="71"/>
      <c r="C92" s="71"/>
      <c r="D92" s="71"/>
      <c r="E92" s="71"/>
      <c r="F92" s="71"/>
      <c r="G92" s="71"/>
      <c r="H92" s="71"/>
      <c r="I92" s="71"/>
      <c r="J92" s="71"/>
    </row>
    <row r="93" spans="1:10" ht="15.75" customHeight="1" x14ac:dyDescent="0.15">
      <c r="A93" s="71"/>
      <c r="B93" s="71"/>
      <c r="C93" s="71"/>
      <c r="D93" s="71"/>
      <c r="E93" s="71"/>
      <c r="F93" s="71"/>
      <c r="G93" s="71"/>
      <c r="H93" s="71"/>
      <c r="I93" s="71"/>
      <c r="J93" s="71"/>
    </row>
    <row r="94" spans="1:10" ht="15.75" customHeight="1" x14ac:dyDescent="0.15">
      <c r="A94" s="71"/>
      <c r="B94" s="71"/>
      <c r="C94" s="71"/>
      <c r="D94" s="71"/>
      <c r="E94" s="71"/>
      <c r="F94" s="71"/>
      <c r="G94" s="71"/>
      <c r="H94" s="71"/>
      <c r="I94" s="71"/>
      <c r="J94" s="71"/>
    </row>
    <row r="95" spans="1:10" ht="15.75" customHeight="1" x14ac:dyDescent="0.15">
      <c r="A95" s="71"/>
      <c r="B95" s="71"/>
      <c r="C95" s="71"/>
      <c r="D95" s="71"/>
      <c r="E95" s="71"/>
      <c r="F95" s="71"/>
      <c r="G95" s="71"/>
      <c r="H95" s="71"/>
      <c r="I95" s="71"/>
      <c r="J95" s="71"/>
    </row>
    <row r="96" spans="1:10" ht="15.75" customHeight="1" x14ac:dyDescent="0.15">
      <c r="A96" s="71"/>
      <c r="B96" s="71"/>
      <c r="C96" s="71"/>
      <c r="D96" s="71"/>
      <c r="E96" s="71"/>
      <c r="F96" s="71"/>
      <c r="G96" s="71"/>
      <c r="H96" s="71"/>
      <c r="I96" s="71"/>
      <c r="J96" s="71"/>
    </row>
    <row r="97" spans="1:10" ht="15.75" customHeight="1" x14ac:dyDescent="0.15">
      <c r="A97" s="96" t="s">
        <v>20</v>
      </c>
      <c r="B97" s="71"/>
      <c r="C97" s="71"/>
      <c r="D97" s="71"/>
      <c r="E97" s="71"/>
      <c r="F97" s="71"/>
      <c r="G97" s="71"/>
      <c r="H97" s="71"/>
      <c r="I97" s="71"/>
      <c r="J97" s="71"/>
    </row>
    <row r="98" spans="1:10" ht="15.75" customHeight="1" x14ac:dyDescent="0.15">
      <c r="A98" s="97" t="s">
        <v>13</v>
      </c>
      <c r="B98" s="98" t="s">
        <v>43</v>
      </c>
      <c r="C98" s="71"/>
      <c r="D98" s="71"/>
      <c r="E98" s="71"/>
      <c r="F98" s="71"/>
      <c r="G98" s="71"/>
      <c r="H98" s="71"/>
      <c r="I98" s="71"/>
      <c r="J98" s="71"/>
    </row>
    <row r="99" spans="1:10" ht="15.75" customHeight="1" x14ac:dyDescent="0.15">
      <c r="A99" s="97" t="s">
        <v>15</v>
      </c>
      <c r="B99" s="98" t="s">
        <v>43</v>
      </c>
      <c r="C99" s="71"/>
      <c r="D99" s="71"/>
      <c r="E99" s="71"/>
      <c r="F99" s="71"/>
      <c r="G99" s="71"/>
      <c r="H99" s="71"/>
      <c r="I99" s="71"/>
      <c r="J99" s="71"/>
    </row>
    <row r="100" spans="1:10" ht="15.75" customHeight="1" x14ac:dyDescent="0.15">
      <c r="A100" s="97" t="s">
        <v>17</v>
      </c>
      <c r="B100" s="98" t="s">
        <v>43</v>
      </c>
      <c r="C100" s="71"/>
      <c r="D100" s="71"/>
      <c r="E100" s="71"/>
      <c r="F100" s="71"/>
      <c r="G100" s="71"/>
      <c r="H100" s="71"/>
      <c r="I100" s="71"/>
      <c r="J100" s="71"/>
    </row>
    <row r="101" spans="1:10" ht="15.75" customHeight="1" x14ac:dyDescent="0.15">
      <c r="A101" s="97" t="s">
        <v>19</v>
      </c>
      <c r="B101" s="98" t="s">
        <v>43</v>
      </c>
      <c r="C101" s="71"/>
      <c r="D101" s="71"/>
      <c r="E101" s="71"/>
      <c r="F101" s="71"/>
      <c r="G101" s="71"/>
      <c r="H101" s="71"/>
      <c r="I101" s="71"/>
      <c r="J101" s="71"/>
    </row>
    <row r="102" spans="1:10" ht="15.75" customHeight="1" x14ac:dyDescent="0.15">
      <c r="A102" s="98"/>
      <c r="B102" s="71"/>
      <c r="C102" s="71"/>
      <c r="D102" s="71"/>
      <c r="E102" s="71"/>
      <c r="F102" s="71"/>
      <c r="G102" s="71"/>
      <c r="H102" s="71"/>
      <c r="I102" s="71"/>
      <c r="J102" s="71"/>
    </row>
    <row r="103" spans="1:10" ht="15.75" customHeight="1" x14ac:dyDescent="0.15">
      <c r="A103" s="71"/>
      <c r="B103" s="71"/>
      <c r="C103" s="71"/>
      <c r="D103" s="71"/>
      <c r="E103" s="71"/>
      <c r="F103" s="71"/>
      <c r="G103" s="71"/>
      <c r="H103" s="71"/>
      <c r="I103" s="71"/>
      <c r="J103" s="71"/>
    </row>
    <row r="104" spans="1:10" ht="15.75" customHeight="1" x14ac:dyDescent="0.15">
      <c r="A104" s="99" t="s">
        <v>55</v>
      </c>
      <c r="B104" s="99">
        <v>32</v>
      </c>
      <c r="C104" s="71"/>
      <c r="D104" s="71"/>
      <c r="E104" s="71"/>
      <c r="F104" s="71"/>
      <c r="G104" s="71"/>
      <c r="H104" s="71"/>
      <c r="I104" s="71"/>
      <c r="J104" s="71"/>
    </row>
    <row r="105" spans="1:10" ht="15.75" customHeight="1" x14ac:dyDescent="0.15">
      <c r="A105" s="71"/>
      <c r="B105" s="71"/>
      <c r="C105" s="71"/>
      <c r="D105" s="71"/>
      <c r="E105" s="71"/>
      <c r="F105" s="71"/>
      <c r="G105" s="71"/>
      <c r="H105" s="71"/>
      <c r="I105" s="71"/>
      <c r="J105" s="71"/>
    </row>
    <row r="106" spans="1:10" ht="15.75" customHeight="1" x14ac:dyDescent="0.15">
      <c r="A106" s="4"/>
      <c r="B106" s="4"/>
      <c r="C106" s="27"/>
      <c r="D106" s="27"/>
      <c r="E106" s="27"/>
      <c r="F106" s="27"/>
      <c r="G106" s="27"/>
      <c r="H106" s="27"/>
      <c r="I106" s="4"/>
    </row>
    <row r="107" spans="1:10" ht="15.75" customHeight="1" x14ac:dyDescent="0.15">
      <c r="A107" s="68" t="s">
        <v>107</v>
      </c>
      <c r="B107" s="4"/>
      <c r="C107" s="27"/>
      <c r="D107" s="27"/>
      <c r="E107" s="27"/>
      <c r="F107" s="27"/>
      <c r="G107" s="27"/>
      <c r="H107" s="27"/>
      <c r="I107" s="4"/>
    </row>
    <row r="108" spans="1:10" ht="15.75" customHeight="1" x14ac:dyDescent="0.15">
      <c r="A108" s="4"/>
      <c r="B108" s="4"/>
      <c r="C108" s="27"/>
      <c r="D108" s="27"/>
      <c r="E108" s="27"/>
      <c r="F108" s="27"/>
      <c r="G108" s="27"/>
      <c r="H108" s="27"/>
      <c r="I108" s="4"/>
    </row>
    <row r="109" spans="1:10" ht="15.75" customHeight="1" x14ac:dyDescent="0.15">
      <c r="A109" s="2"/>
      <c r="B109" s="2"/>
      <c r="C109" s="3"/>
      <c r="D109" s="3"/>
      <c r="E109" s="53" t="s">
        <v>56</v>
      </c>
      <c r="F109" s="54"/>
      <c r="G109" s="54"/>
      <c r="H109" s="55"/>
      <c r="I109" s="4"/>
    </row>
    <row r="110" spans="1:10" ht="15.75" customHeight="1" x14ac:dyDescent="0.15">
      <c r="A110" s="35"/>
      <c r="B110" s="56" t="s">
        <v>2</v>
      </c>
      <c r="C110" s="56" t="s">
        <v>3</v>
      </c>
      <c r="D110" s="59" t="s">
        <v>36</v>
      </c>
      <c r="E110" s="36" t="s">
        <v>5</v>
      </c>
      <c r="F110" s="37" t="s">
        <v>6</v>
      </c>
      <c r="G110" s="37" t="s">
        <v>7</v>
      </c>
      <c r="H110" s="37" t="s">
        <v>8</v>
      </c>
      <c r="I110" s="4"/>
    </row>
    <row r="111" spans="1:10" ht="15.75" customHeight="1" x14ac:dyDescent="0.15">
      <c r="A111" s="35"/>
      <c r="B111" s="57"/>
      <c r="C111" s="57"/>
      <c r="D111" s="60"/>
      <c r="E111" s="7">
        <v>44504</v>
      </c>
      <c r="F111" s="38">
        <v>44505</v>
      </c>
      <c r="G111" s="38">
        <v>44506</v>
      </c>
      <c r="H111" s="38">
        <v>44507</v>
      </c>
      <c r="I111" s="4"/>
    </row>
    <row r="112" spans="1:10" ht="15.75" customHeight="1" x14ac:dyDescent="0.15">
      <c r="A112" s="35"/>
      <c r="B112" s="57"/>
      <c r="C112" s="57"/>
      <c r="D112" s="14"/>
      <c r="E112" s="15">
        <f>32</f>
        <v>32</v>
      </c>
      <c r="F112" s="12">
        <f t="shared" ref="F112:G112" si="4">E112-10</f>
        <v>22</v>
      </c>
      <c r="G112" s="12">
        <f t="shared" si="4"/>
        <v>12</v>
      </c>
      <c r="H112" s="12">
        <v>0</v>
      </c>
      <c r="I112" s="4"/>
    </row>
    <row r="113" spans="1:9" ht="15.75" customHeight="1" x14ac:dyDescent="0.15">
      <c r="A113" s="35"/>
      <c r="B113" s="58"/>
      <c r="C113" s="58"/>
      <c r="D113" s="14">
        <v>32</v>
      </c>
      <c r="E113" s="15">
        <f t="shared" ref="E113:G113" si="5">SUM(E114:E121)</f>
        <v>32</v>
      </c>
      <c r="F113" s="12">
        <f t="shared" si="5"/>
        <v>22</v>
      </c>
      <c r="G113" s="12">
        <f t="shared" si="5"/>
        <v>13</v>
      </c>
      <c r="H113" s="12">
        <f>SUM(H115:H121)</f>
        <v>0</v>
      </c>
      <c r="I113" s="4"/>
    </row>
    <row r="114" spans="1:9" ht="15.75" customHeight="1" x14ac:dyDescent="0.15">
      <c r="A114" s="63" t="s">
        <v>57</v>
      </c>
      <c r="B114" s="23" t="s">
        <v>58</v>
      </c>
      <c r="C114" s="22" t="s">
        <v>17</v>
      </c>
      <c r="D114" s="24">
        <v>5</v>
      </c>
      <c r="E114" s="25">
        <v>5</v>
      </c>
      <c r="F114" s="26">
        <v>2</v>
      </c>
      <c r="G114" s="26">
        <v>2</v>
      </c>
      <c r="H114" s="26">
        <v>0</v>
      </c>
      <c r="I114" s="4"/>
    </row>
    <row r="115" spans="1:9" ht="15.75" customHeight="1" x14ac:dyDescent="0.15">
      <c r="A115" s="64"/>
      <c r="B115" s="23" t="s">
        <v>59</v>
      </c>
      <c r="C115" s="22" t="s">
        <v>15</v>
      </c>
      <c r="D115" s="24">
        <v>4</v>
      </c>
      <c r="E115" s="25">
        <v>4</v>
      </c>
      <c r="F115" s="26">
        <v>3</v>
      </c>
      <c r="G115" s="26">
        <v>1</v>
      </c>
      <c r="H115" s="26">
        <v>0</v>
      </c>
      <c r="I115" s="4"/>
    </row>
    <row r="116" spans="1:9" ht="15.75" customHeight="1" x14ac:dyDescent="0.15">
      <c r="A116" s="64"/>
      <c r="B116" s="45" t="s">
        <v>60</v>
      </c>
      <c r="C116" s="22" t="s">
        <v>19</v>
      </c>
      <c r="D116" s="24">
        <v>4</v>
      </c>
      <c r="E116" s="25">
        <v>4</v>
      </c>
      <c r="F116" s="26">
        <v>3</v>
      </c>
      <c r="G116" s="26">
        <v>2</v>
      </c>
      <c r="H116" s="26">
        <v>0</v>
      </c>
      <c r="I116" s="4"/>
    </row>
    <row r="117" spans="1:9" ht="15.75" customHeight="1" x14ac:dyDescent="0.15">
      <c r="A117" s="64"/>
      <c r="B117" s="46" t="s">
        <v>61</v>
      </c>
      <c r="C117" s="22" t="s">
        <v>15</v>
      </c>
      <c r="D117" s="24">
        <v>4</v>
      </c>
      <c r="E117" s="25">
        <v>4</v>
      </c>
      <c r="F117" s="26">
        <v>3</v>
      </c>
      <c r="G117" s="26">
        <v>2</v>
      </c>
      <c r="H117" s="26">
        <v>0</v>
      </c>
      <c r="I117" s="4"/>
    </row>
    <row r="118" spans="1:9" ht="15.75" customHeight="1" x14ac:dyDescent="0.15">
      <c r="A118" s="64"/>
      <c r="B118" s="40" t="s">
        <v>62</v>
      </c>
      <c r="C118" s="22" t="s">
        <v>19</v>
      </c>
      <c r="D118" s="24">
        <v>4</v>
      </c>
      <c r="E118" s="25">
        <v>4</v>
      </c>
      <c r="F118" s="26">
        <v>3</v>
      </c>
      <c r="G118" s="26">
        <v>1</v>
      </c>
      <c r="H118" s="26">
        <v>0</v>
      </c>
      <c r="I118" s="4"/>
    </row>
    <row r="119" spans="1:9" ht="15.75" customHeight="1" x14ac:dyDescent="0.15">
      <c r="A119" s="64"/>
      <c r="B119" s="46" t="s">
        <v>63</v>
      </c>
      <c r="C119" s="22" t="s">
        <v>17</v>
      </c>
      <c r="D119" s="24">
        <v>3</v>
      </c>
      <c r="E119" s="25">
        <v>3</v>
      </c>
      <c r="F119" s="26">
        <v>2</v>
      </c>
      <c r="G119" s="26">
        <v>2</v>
      </c>
      <c r="H119" s="26">
        <v>0</v>
      </c>
      <c r="I119" s="4"/>
    </row>
    <row r="120" spans="1:9" ht="15.75" customHeight="1" x14ac:dyDescent="0.15">
      <c r="A120" s="65" t="s">
        <v>64</v>
      </c>
      <c r="B120" s="40" t="s">
        <v>65</v>
      </c>
      <c r="C120" s="22" t="s">
        <v>13</v>
      </c>
      <c r="D120" s="24">
        <v>4</v>
      </c>
      <c r="E120" s="25">
        <v>4</v>
      </c>
      <c r="F120" s="26">
        <v>3</v>
      </c>
      <c r="G120" s="26">
        <v>1</v>
      </c>
      <c r="H120" s="26">
        <v>0</v>
      </c>
      <c r="I120" s="4"/>
    </row>
    <row r="121" spans="1:9" ht="15.75" customHeight="1" x14ac:dyDescent="0.15">
      <c r="A121" s="57"/>
      <c r="B121" s="40" t="s">
        <v>66</v>
      </c>
      <c r="C121" s="22" t="s">
        <v>13</v>
      </c>
      <c r="D121" s="24">
        <v>4</v>
      </c>
      <c r="E121" s="25">
        <v>4</v>
      </c>
      <c r="F121" s="26">
        <v>3</v>
      </c>
      <c r="G121" s="26">
        <v>2</v>
      </c>
      <c r="H121" s="26">
        <v>0</v>
      </c>
      <c r="I121" s="4"/>
    </row>
    <row r="122" spans="1:9" ht="15.75" customHeight="1" x14ac:dyDescent="0.15">
      <c r="A122" s="45"/>
      <c r="B122" s="47"/>
      <c r="C122" s="47"/>
      <c r="D122" s="47"/>
      <c r="E122" s="47"/>
      <c r="F122" s="47"/>
      <c r="G122" s="47"/>
      <c r="H122" s="47"/>
      <c r="I122" s="4"/>
    </row>
    <row r="123" spans="1:9" ht="15.75" customHeight="1" x14ac:dyDescent="0.15">
      <c r="A123" s="47"/>
      <c r="B123" s="47"/>
      <c r="C123" s="47"/>
      <c r="D123" s="47"/>
      <c r="E123" s="47"/>
      <c r="F123" s="47"/>
      <c r="G123" s="47"/>
      <c r="H123" s="47"/>
      <c r="I123" s="4"/>
    </row>
    <row r="124" spans="1:9" ht="15.75" customHeight="1" x14ac:dyDescent="0.15">
      <c r="A124" s="47"/>
      <c r="B124" s="47"/>
      <c r="C124" s="47"/>
      <c r="D124" s="47"/>
      <c r="E124" s="47"/>
      <c r="F124" s="47"/>
      <c r="G124" s="47"/>
      <c r="H124" s="47"/>
      <c r="I124" s="4"/>
    </row>
    <row r="125" spans="1:9" ht="15.75" customHeight="1" x14ac:dyDescent="0.15">
      <c r="A125" s="47"/>
      <c r="B125" s="47"/>
      <c r="C125" s="47"/>
      <c r="D125" s="47"/>
      <c r="E125" s="47"/>
      <c r="F125" s="47"/>
      <c r="G125" s="47"/>
      <c r="H125" s="47"/>
      <c r="I125" s="4"/>
    </row>
    <row r="126" spans="1:9" ht="15.75" customHeight="1" x14ac:dyDescent="0.15">
      <c r="A126" s="47"/>
      <c r="B126" s="47"/>
      <c r="C126" s="47"/>
      <c r="D126" s="47"/>
      <c r="E126" s="47"/>
      <c r="F126" s="47"/>
      <c r="G126" s="47"/>
      <c r="H126" s="47"/>
      <c r="I126" s="4"/>
    </row>
    <row r="127" spans="1:9" ht="15.75" customHeight="1" x14ac:dyDescent="0.15">
      <c r="A127" s="48" t="s">
        <v>20</v>
      </c>
      <c r="B127" s="47"/>
      <c r="C127" s="47"/>
      <c r="D127" s="47"/>
      <c r="E127" s="47"/>
      <c r="F127" s="47"/>
      <c r="G127" s="47"/>
      <c r="H127" s="47"/>
      <c r="I127" s="4"/>
    </row>
    <row r="128" spans="1:9" ht="15.75" customHeight="1" x14ac:dyDescent="0.15">
      <c r="A128" s="50" t="s">
        <v>13</v>
      </c>
      <c r="B128" s="49" t="s">
        <v>43</v>
      </c>
      <c r="C128" s="47"/>
      <c r="D128" s="47"/>
      <c r="E128" s="47"/>
      <c r="F128" s="47"/>
      <c r="G128" s="47"/>
      <c r="H128" s="47"/>
      <c r="I128" s="4"/>
    </row>
    <row r="129" spans="1:9" ht="15.75" customHeight="1" x14ac:dyDescent="0.15">
      <c r="A129" s="50" t="s">
        <v>15</v>
      </c>
      <c r="B129" s="49" t="s">
        <v>43</v>
      </c>
      <c r="C129" s="47"/>
      <c r="D129" s="47"/>
      <c r="E129" s="47"/>
      <c r="F129" s="47"/>
      <c r="G129" s="47"/>
      <c r="H129" s="47"/>
      <c r="I129" s="4"/>
    </row>
    <row r="130" spans="1:9" ht="15.75" customHeight="1" x14ac:dyDescent="0.15">
      <c r="A130" s="50" t="s">
        <v>17</v>
      </c>
      <c r="B130" s="49" t="s">
        <v>43</v>
      </c>
      <c r="C130" s="47"/>
      <c r="D130" s="47"/>
      <c r="E130" s="47"/>
      <c r="F130" s="47"/>
      <c r="G130" s="47"/>
      <c r="H130" s="47"/>
      <c r="I130" s="4"/>
    </row>
    <row r="131" spans="1:9" ht="15.75" customHeight="1" x14ac:dyDescent="0.15">
      <c r="A131" s="50" t="s">
        <v>19</v>
      </c>
      <c r="B131" s="49" t="s">
        <v>43</v>
      </c>
      <c r="C131" s="47"/>
      <c r="D131" s="47"/>
      <c r="E131" s="47"/>
      <c r="F131" s="47"/>
      <c r="G131" s="47"/>
      <c r="H131" s="47"/>
      <c r="I131" s="4"/>
    </row>
    <row r="132" spans="1:9" ht="15.75" customHeight="1" x14ac:dyDescent="0.15">
      <c r="A132" s="49"/>
      <c r="B132" s="47"/>
      <c r="C132" s="47"/>
      <c r="D132" s="47"/>
      <c r="E132" s="47"/>
      <c r="F132" s="47"/>
      <c r="G132" s="47"/>
      <c r="H132" s="47"/>
      <c r="I132" s="4"/>
    </row>
    <row r="133" spans="1:9" ht="15.75" customHeight="1" x14ac:dyDescent="0.15">
      <c r="A133" s="47"/>
      <c r="B133" s="47"/>
      <c r="C133" s="47"/>
      <c r="D133" s="47"/>
      <c r="E133" s="47"/>
      <c r="F133" s="47"/>
      <c r="G133" s="47"/>
      <c r="H133" s="47"/>
      <c r="I133" s="4"/>
    </row>
    <row r="134" spans="1:9" ht="15.75" customHeight="1" x14ac:dyDescent="0.15">
      <c r="A134" s="51" t="s">
        <v>67</v>
      </c>
      <c r="B134" s="51">
        <f>4*8</f>
        <v>32</v>
      </c>
      <c r="C134" s="47"/>
      <c r="D134" s="47"/>
      <c r="E134" s="47"/>
      <c r="F134" s="47"/>
      <c r="G134" s="47"/>
      <c r="H134" s="47"/>
      <c r="I134" s="4"/>
    </row>
    <row r="135" spans="1:9" ht="15.75" customHeight="1" x14ac:dyDescent="0.15">
      <c r="A135" s="47"/>
      <c r="B135" s="47"/>
      <c r="C135" s="47"/>
      <c r="D135" s="47"/>
      <c r="E135" s="47"/>
      <c r="F135" s="47"/>
      <c r="G135" s="47"/>
      <c r="H135" s="47"/>
      <c r="I135" s="4"/>
    </row>
    <row r="136" spans="1:9" ht="15.75" customHeight="1" x14ac:dyDescent="0.15">
      <c r="A136" s="4"/>
      <c r="B136" s="4"/>
      <c r="C136" s="27"/>
      <c r="D136" s="27"/>
      <c r="E136" s="27"/>
      <c r="F136" s="27"/>
      <c r="G136" s="27"/>
      <c r="H136" s="27"/>
      <c r="I136" s="4"/>
    </row>
    <row r="137" spans="1:9" ht="15.75" customHeight="1" x14ac:dyDescent="0.15">
      <c r="A137" s="4"/>
      <c r="B137" s="4"/>
      <c r="C137" s="27"/>
      <c r="D137" s="27"/>
      <c r="E137" s="27"/>
      <c r="F137" s="27"/>
      <c r="G137" s="27"/>
      <c r="H137" s="27"/>
      <c r="I137" s="4"/>
    </row>
    <row r="138" spans="1:9" ht="15.75" customHeight="1" x14ac:dyDescent="0.15">
      <c r="A138" s="68" t="s">
        <v>108</v>
      </c>
      <c r="B138" s="4"/>
      <c r="C138" s="27"/>
      <c r="D138" s="27"/>
      <c r="E138" s="27"/>
      <c r="F138" s="27"/>
      <c r="G138" s="27"/>
      <c r="H138" s="27"/>
      <c r="I138" s="4"/>
    </row>
    <row r="139" spans="1:9" ht="15.75" customHeight="1" x14ac:dyDescent="0.15">
      <c r="A139" s="4"/>
      <c r="B139" s="4"/>
      <c r="C139" s="27"/>
      <c r="D139" s="27"/>
      <c r="E139" s="27"/>
      <c r="F139" s="27"/>
      <c r="G139" s="27"/>
      <c r="H139" s="27"/>
      <c r="I139" s="4"/>
    </row>
    <row r="140" spans="1:9" ht="15.75" customHeight="1" x14ac:dyDescent="0.15">
      <c r="A140" s="4"/>
      <c r="B140" s="4"/>
      <c r="C140" s="27"/>
      <c r="D140" s="27"/>
      <c r="E140" s="27"/>
      <c r="F140" s="27"/>
      <c r="G140" s="27"/>
      <c r="H140" s="27"/>
      <c r="I140" s="4"/>
    </row>
    <row r="141" spans="1:9" ht="15.75" customHeight="1" x14ac:dyDescent="0.15">
      <c r="A141" s="2"/>
      <c r="B141" s="2"/>
      <c r="C141" s="3"/>
      <c r="D141" s="3"/>
      <c r="E141" s="53" t="s">
        <v>68</v>
      </c>
      <c r="F141" s="54"/>
      <c r="G141" s="54"/>
      <c r="H141" s="55"/>
      <c r="I141" s="4"/>
    </row>
    <row r="142" spans="1:9" ht="15.75" customHeight="1" x14ac:dyDescent="0.15">
      <c r="A142" s="35"/>
      <c r="B142" s="56" t="s">
        <v>2</v>
      </c>
      <c r="C142" s="56" t="s">
        <v>3</v>
      </c>
      <c r="D142" s="59" t="s">
        <v>36</v>
      </c>
      <c r="E142" s="36" t="s">
        <v>5</v>
      </c>
      <c r="F142" s="37" t="s">
        <v>6</v>
      </c>
      <c r="G142" s="37" t="s">
        <v>7</v>
      </c>
      <c r="H142" s="37" t="s">
        <v>8</v>
      </c>
      <c r="I142" s="4"/>
    </row>
    <row r="143" spans="1:9" ht="15.75" customHeight="1" x14ac:dyDescent="0.15">
      <c r="A143" s="35"/>
      <c r="B143" s="57"/>
      <c r="C143" s="57"/>
      <c r="D143" s="60"/>
      <c r="E143" s="7">
        <v>44511</v>
      </c>
      <c r="F143" s="38">
        <v>44512</v>
      </c>
      <c r="G143" s="38">
        <v>44513</v>
      </c>
      <c r="H143" s="38">
        <v>44514</v>
      </c>
      <c r="I143" s="4"/>
    </row>
    <row r="144" spans="1:9" ht="15.75" customHeight="1" x14ac:dyDescent="0.15">
      <c r="A144" s="35"/>
      <c r="B144" s="57"/>
      <c r="C144" s="57"/>
      <c r="D144" s="14"/>
      <c r="E144" s="15">
        <f>32</f>
        <v>32</v>
      </c>
      <c r="F144" s="12">
        <f t="shared" ref="F144:G144" si="6">E144-10</f>
        <v>22</v>
      </c>
      <c r="G144" s="12">
        <f t="shared" si="6"/>
        <v>12</v>
      </c>
      <c r="H144" s="12">
        <v>0</v>
      </c>
      <c r="I144" s="4"/>
    </row>
    <row r="145" spans="1:9" ht="15.75" customHeight="1" x14ac:dyDescent="0.15">
      <c r="A145" s="35"/>
      <c r="B145" s="58"/>
      <c r="C145" s="58"/>
      <c r="D145" s="14">
        <v>32</v>
      </c>
      <c r="E145" s="15">
        <f t="shared" ref="E145:G145" si="7">SUM(E146:E153)</f>
        <v>32</v>
      </c>
      <c r="F145" s="12">
        <f t="shared" si="7"/>
        <v>21</v>
      </c>
      <c r="G145" s="12">
        <f t="shared" si="7"/>
        <v>11</v>
      </c>
      <c r="H145" s="12">
        <f>SUM(H148:H153)</f>
        <v>0</v>
      </c>
      <c r="I145" s="4"/>
    </row>
    <row r="146" spans="1:9" ht="15.75" customHeight="1" x14ac:dyDescent="0.15">
      <c r="A146" s="63" t="s">
        <v>69</v>
      </c>
      <c r="B146" s="23" t="s">
        <v>70</v>
      </c>
      <c r="C146" s="22" t="s">
        <v>17</v>
      </c>
      <c r="D146" s="24">
        <v>5</v>
      </c>
      <c r="E146" s="25">
        <v>5</v>
      </c>
      <c r="F146" s="26">
        <v>2</v>
      </c>
      <c r="G146" s="26">
        <v>2</v>
      </c>
      <c r="H146" s="26">
        <v>0</v>
      </c>
      <c r="I146" s="4"/>
    </row>
    <row r="147" spans="1:9" ht="15.75" customHeight="1" x14ac:dyDescent="0.15">
      <c r="A147" s="64"/>
      <c r="B147" s="23" t="s">
        <v>71</v>
      </c>
      <c r="C147" s="22" t="s">
        <v>19</v>
      </c>
      <c r="D147" s="24">
        <v>3</v>
      </c>
      <c r="E147" s="25">
        <v>3</v>
      </c>
      <c r="F147" s="26">
        <v>3</v>
      </c>
      <c r="G147" s="26">
        <v>1</v>
      </c>
      <c r="H147" s="26"/>
      <c r="I147" s="4"/>
    </row>
    <row r="148" spans="1:9" ht="15.75" customHeight="1" x14ac:dyDescent="0.15">
      <c r="A148" s="65" t="s">
        <v>72</v>
      </c>
      <c r="B148" s="23" t="s">
        <v>73</v>
      </c>
      <c r="C148" s="22" t="s">
        <v>15</v>
      </c>
      <c r="D148" s="24">
        <v>4</v>
      </c>
      <c r="E148" s="25">
        <v>4</v>
      </c>
      <c r="F148" s="26">
        <v>3</v>
      </c>
      <c r="G148" s="26">
        <v>1</v>
      </c>
      <c r="H148" s="26">
        <v>0</v>
      </c>
      <c r="I148" s="4"/>
    </row>
    <row r="149" spans="1:9" ht="15.75" customHeight="1" x14ac:dyDescent="0.15">
      <c r="A149" s="57"/>
      <c r="B149" s="45" t="s">
        <v>74</v>
      </c>
      <c r="C149" s="22" t="s">
        <v>19</v>
      </c>
      <c r="D149" s="24">
        <v>5</v>
      </c>
      <c r="E149" s="25">
        <v>5</v>
      </c>
      <c r="F149" s="26">
        <v>3</v>
      </c>
      <c r="G149" s="26">
        <v>2</v>
      </c>
      <c r="H149" s="26">
        <v>0</v>
      </c>
      <c r="I149" s="4"/>
    </row>
    <row r="150" spans="1:9" ht="15.75" customHeight="1" x14ac:dyDescent="0.15">
      <c r="A150" s="57"/>
      <c r="B150" s="46" t="s">
        <v>75</v>
      </c>
      <c r="C150" s="22" t="s">
        <v>15</v>
      </c>
      <c r="D150" s="24">
        <v>4</v>
      </c>
      <c r="E150" s="25">
        <v>4</v>
      </c>
      <c r="F150" s="26">
        <v>2</v>
      </c>
      <c r="G150" s="26">
        <v>2</v>
      </c>
      <c r="H150" s="26">
        <v>0</v>
      </c>
      <c r="I150" s="4"/>
    </row>
    <row r="151" spans="1:9" ht="15.75" customHeight="1" x14ac:dyDescent="0.15">
      <c r="A151" s="57"/>
      <c r="B151" s="40" t="s">
        <v>76</v>
      </c>
      <c r="C151" s="22" t="s">
        <v>19</v>
      </c>
      <c r="D151" s="24">
        <v>4</v>
      </c>
      <c r="E151" s="25">
        <v>4</v>
      </c>
      <c r="F151" s="26">
        <v>3</v>
      </c>
      <c r="G151" s="26">
        <v>1</v>
      </c>
      <c r="H151" s="26">
        <v>0</v>
      </c>
      <c r="I151" s="4"/>
    </row>
    <row r="152" spans="1:9" ht="15.75" customHeight="1" x14ac:dyDescent="0.15">
      <c r="A152" s="57"/>
      <c r="B152" s="46" t="s">
        <v>77</v>
      </c>
      <c r="C152" s="22" t="s">
        <v>13</v>
      </c>
      <c r="D152" s="24">
        <v>4</v>
      </c>
      <c r="E152" s="25">
        <v>4</v>
      </c>
      <c r="F152" s="26">
        <v>2</v>
      </c>
      <c r="G152" s="26">
        <v>1</v>
      </c>
      <c r="H152" s="26">
        <v>0</v>
      </c>
      <c r="I152" s="4"/>
    </row>
    <row r="153" spans="1:9" ht="15.75" customHeight="1" x14ac:dyDescent="0.15">
      <c r="A153" s="45" t="s">
        <v>78</v>
      </c>
      <c r="B153" s="40" t="s">
        <v>79</v>
      </c>
      <c r="C153" s="22" t="s">
        <v>17</v>
      </c>
      <c r="D153" s="24">
        <v>3</v>
      </c>
      <c r="E153" s="25">
        <v>3</v>
      </c>
      <c r="F153" s="26">
        <v>3</v>
      </c>
      <c r="G153" s="26">
        <v>1</v>
      </c>
      <c r="H153" s="26">
        <v>0</v>
      </c>
      <c r="I153" s="4"/>
    </row>
    <row r="154" spans="1:9" ht="15.75" customHeight="1" x14ac:dyDescent="0.15">
      <c r="A154" s="47"/>
      <c r="B154" s="47"/>
      <c r="C154" s="47"/>
      <c r="D154" s="47"/>
      <c r="E154" s="47"/>
      <c r="F154" s="47"/>
      <c r="G154" s="47"/>
      <c r="H154" s="47"/>
      <c r="I154" s="4"/>
    </row>
    <row r="155" spans="1:9" ht="15.75" customHeight="1" x14ac:dyDescent="0.15">
      <c r="A155" s="47"/>
      <c r="B155" s="47"/>
      <c r="C155" s="47"/>
      <c r="D155" s="47"/>
      <c r="E155" s="47"/>
      <c r="F155" s="47"/>
      <c r="G155" s="47"/>
      <c r="H155" s="47"/>
      <c r="I155" s="4"/>
    </row>
    <row r="156" spans="1:9" ht="15.75" customHeight="1" x14ac:dyDescent="0.15">
      <c r="A156" s="47"/>
      <c r="B156" s="47"/>
      <c r="C156" s="47"/>
      <c r="D156" s="47"/>
      <c r="E156" s="47"/>
      <c r="F156" s="47"/>
      <c r="G156" s="47"/>
      <c r="H156" s="47"/>
      <c r="I156" s="4"/>
    </row>
    <row r="157" spans="1:9" ht="15.75" customHeight="1" x14ac:dyDescent="0.15">
      <c r="A157" s="47"/>
      <c r="B157" s="47"/>
      <c r="C157" s="47"/>
      <c r="D157" s="47"/>
      <c r="E157" s="47"/>
      <c r="F157" s="47"/>
      <c r="G157" s="47"/>
      <c r="H157" s="47"/>
      <c r="I157" s="4"/>
    </row>
    <row r="158" spans="1:9" ht="15.75" customHeight="1" x14ac:dyDescent="0.15">
      <c r="A158" s="47"/>
      <c r="B158" s="47"/>
      <c r="C158" s="47"/>
      <c r="D158" s="47"/>
      <c r="E158" s="47"/>
      <c r="F158" s="47"/>
      <c r="G158" s="47"/>
      <c r="H158" s="47"/>
      <c r="I158" s="4"/>
    </row>
    <row r="159" spans="1:9" ht="15.75" customHeight="1" x14ac:dyDescent="0.15">
      <c r="A159" s="48" t="s">
        <v>20</v>
      </c>
      <c r="B159" s="47"/>
      <c r="C159" s="47"/>
      <c r="D159" s="47"/>
      <c r="E159" s="47"/>
      <c r="F159" s="47"/>
      <c r="G159" s="47"/>
      <c r="H159" s="47"/>
      <c r="I159" s="4"/>
    </row>
    <row r="160" spans="1:9" ht="15.75" customHeight="1" x14ac:dyDescent="0.15">
      <c r="A160" s="50" t="s">
        <v>13</v>
      </c>
      <c r="B160" s="49" t="s">
        <v>43</v>
      </c>
      <c r="C160" s="47"/>
      <c r="D160" s="47"/>
      <c r="E160" s="47"/>
      <c r="F160" s="47"/>
      <c r="G160" s="47"/>
      <c r="H160" s="47"/>
      <c r="I160" s="4"/>
    </row>
    <row r="161" spans="1:9" ht="15.75" customHeight="1" x14ac:dyDescent="0.15">
      <c r="A161" s="50" t="s">
        <v>15</v>
      </c>
      <c r="B161" s="49" t="s">
        <v>43</v>
      </c>
      <c r="C161" s="47"/>
      <c r="D161" s="47"/>
      <c r="E161" s="47"/>
      <c r="F161" s="47"/>
      <c r="G161" s="47"/>
      <c r="H161" s="47"/>
      <c r="I161" s="4"/>
    </row>
    <row r="162" spans="1:9" ht="15.75" customHeight="1" x14ac:dyDescent="0.15">
      <c r="A162" s="50" t="s">
        <v>17</v>
      </c>
      <c r="B162" s="49" t="s">
        <v>43</v>
      </c>
      <c r="C162" s="47"/>
      <c r="D162" s="47"/>
      <c r="E162" s="47"/>
      <c r="F162" s="47"/>
      <c r="G162" s="47"/>
      <c r="H162" s="47"/>
      <c r="I162" s="4"/>
    </row>
    <row r="163" spans="1:9" ht="15.75" customHeight="1" x14ac:dyDescent="0.15">
      <c r="A163" s="50" t="s">
        <v>19</v>
      </c>
      <c r="B163" s="49" t="s">
        <v>43</v>
      </c>
      <c r="C163" s="47"/>
      <c r="D163" s="47"/>
      <c r="E163" s="47"/>
      <c r="F163" s="47"/>
      <c r="G163" s="47"/>
      <c r="H163" s="47"/>
      <c r="I163" s="4"/>
    </row>
    <row r="164" spans="1:9" ht="15.75" customHeight="1" x14ac:dyDescent="0.15">
      <c r="A164" s="49"/>
      <c r="B164" s="47"/>
      <c r="C164" s="47"/>
      <c r="D164" s="47"/>
      <c r="E164" s="47"/>
      <c r="F164" s="47"/>
      <c r="G164" s="47"/>
      <c r="H164" s="47"/>
      <c r="I164" s="4"/>
    </row>
    <row r="165" spans="1:9" ht="15.75" customHeight="1" x14ac:dyDescent="0.15">
      <c r="A165" s="47"/>
      <c r="B165" s="47"/>
      <c r="C165" s="47"/>
      <c r="D165" s="47"/>
      <c r="E165" s="47"/>
      <c r="F165" s="47"/>
      <c r="G165" s="47"/>
      <c r="H165" s="47"/>
      <c r="I165" s="4"/>
    </row>
    <row r="166" spans="1:9" ht="15.75" customHeight="1" x14ac:dyDescent="0.15">
      <c r="A166" s="110" t="s">
        <v>109</v>
      </c>
      <c r="B166" s="51">
        <f>4*8</f>
        <v>32</v>
      </c>
      <c r="C166" s="47"/>
      <c r="D166" s="47"/>
      <c r="E166" s="47"/>
      <c r="F166" s="47"/>
      <c r="G166" s="47"/>
      <c r="H166" s="47"/>
      <c r="I166" s="4"/>
    </row>
    <row r="167" spans="1:9" ht="15.75" customHeight="1" x14ac:dyDescent="0.15">
      <c r="A167" s="47"/>
      <c r="B167" s="47"/>
      <c r="C167" s="47"/>
      <c r="D167" s="47"/>
      <c r="E167" s="47"/>
      <c r="F167" s="47"/>
      <c r="G167" s="47"/>
      <c r="H167" s="47"/>
      <c r="I167" s="4"/>
    </row>
    <row r="168" spans="1:9" ht="15.75" customHeight="1" x14ac:dyDescent="0.15">
      <c r="A168" s="68" t="s">
        <v>110</v>
      </c>
      <c r="B168" s="4"/>
      <c r="C168" s="27"/>
      <c r="D168" s="27"/>
      <c r="E168" s="27"/>
      <c r="F168" s="27"/>
      <c r="G168" s="27"/>
      <c r="H168" s="27"/>
      <c r="I168" s="4"/>
    </row>
    <row r="169" spans="1:9" ht="15.75" customHeight="1" x14ac:dyDescent="0.15">
      <c r="A169" s="47"/>
      <c r="B169" s="2"/>
      <c r="C169" s="3"/>
      <c r="D169" s="3"/>
      <c r="E169" s="53" t="s">
        <v>80</v>
      </c>
      <c r="F169" s="54"/>
      <c r="G169" s="54"/>
      <c r="H169" s="55"/>
      <c r="I169" s="4"/>
    </row>
    <row r="170" spans="1:9" ht="15.75" customHeight="1" x14ac:dyDescent="0.15">
      <c r="A170" s="35"/>
      <c r="B170" s="56" t="s">
        <v>2</v>
      </c>
      <c r="C170" s="56" t="s">
        <v>3</v>
      </c>
      <c r="D170" s="59" t="s">
        <v>36</v>
      </c>
      <c r="E170" s="36" t="s">
        <v>5</v>
      </c>
      <c r="F170" s="37" t="s">
        <v>6</v>
      </c>
      <c r="G170" s="37" t="s">
        <v>7</v>
      </c>
      <c r="H170" s="37" t="s">
        <v>8</v>
      </c>
      <c r="I170" s="4"/>
    </row>
    <row r="171" spans="1:9" ht="15.75" customHeight="1" x14ac:dyDescent="0.15">
      <c r="A171" s="35"/>
      <c r="B171" s="57"/>
      <c r="C171" s="57"/>
      <c r="D171" s="60"/>
      <c r="E171" s="7">
        <v>44518</v>
      </c>
      <c r="F171" s="38">
        <v>44519</v>
      </c>
      <c r="G171" s="38">
        <v>44520</v>
      </c>
      <c r="H171" s="38">
        <v>44521</v>
      </c>
      <c r="I171" s="4"/>
    </row>
    <row r="172" spans="1:9" ht="15.75" customHeight="1" x14ac:dyDescent="0.15">
      <c r="A172" s="35"/>
      <c r="B172" s="57"/>
      <c r="C172" s="57"/>
      <c r="D172" s="14"/>
      <c r="E172" s="15">
        <f>32</f>
        <v>32</v>
      </c>
      <c r="F172" s="12">
        <f t="shared" ref="F172:G172" si="8">E172-10</f>
        <v>22</v>
      </c>
      <c r="G172" s="12">
        <f t="shared" si="8"/>
        <v>12</v>
      </c>
      <c r="H172" s="12">
        <v>0</v>
      </c>
      <c r="I172" s="4"/>
    </row>
    <row r="173" spans="1:9" ht="15.75" customHeight="1" x14ac:dyDescent="0.15">
      <c r="A173" s="35"/>
      <c r="B173" s="58"/>
      <c r="C173" s="58"/>
      <c r="D173" s="14">
        <v>32</v>
      </c>
      <c r="E173" s="15">
        <f t="shared" ref="E173:G173" si="9">SUM(E174:E180)</f>
        <v>32</v>
      </c>
      <c r="F173" s="12">
        <f t="shared" si="9"/>
        <v>18</v>
      </c>
      <c r="G173" s="12">
        <f t="shared" si="9"/>
        <v>12</v>
      </c>
      <c r="H173" s="12">
        <f>SUM(H175:H180)</f>
        <v>0</v>
      </c>
      <c r="I173" s="4"/>
    </row>
    <row r="174" spans="1:9" ht="15.75" customHeight="1" x14ac:dyDescent="0.15">
      <c r="A174" s="63" t="s">
        <v>81</v>
      </c>
      <c r="B174" s="23" t="s">
        <v>82</v>
      </c>
      <c r="C174" s="22" t="s">
        <v>17</v>
      </c>
      <c r="D174" s="24">
        <v>4</v>
      </c>
      <c r="E174" s="25">
        <v>4</v>
      </c>
      <c r="F174" s="26">
        <v>2</v>
      </c>
      <c r="G174" s="26">
        <v>2</v>
      </c>
      <c r="H174" s="26">
        <v>0</v>
      </c>
      <c r="I174" s="4"/>
    </row>
    <row r="175" spans="1:9" ht="15.75" customHeight="1" x14ac:dyDescent="0.15">
      <c r="A175" s="64"/>
      <c r="B175" s="23" t="s">
        <v>83</v>
      </c>
      <c r="C175" s="22" t="s">
        <v>15</v>
      </c>
      <c r="D175" s="24">
        <v>4</v>
      </c>
      <c r="E175" s="25">
        <v>4</v>
      </c>
      <c r="F175" s="26">
        <v>2</v>
      </c>
      <c r="G175" s="26">
        <v>1</v>
      </c>
      <c r="H175" s="26">
        <v>0</v>
      </c>
      <c r="I175" s="4"/>
    </row>
    <row r="176" spans="1:9" ht="15.75" customHeight="1" x14ac:dyDescent="0.15">
      <c r="A176" s="64"/>
      <c r="B176" s="45" t="s">
        <v>84</v>
      </c>
      <c r="C176" s="22" t="s">
        <v>13</v>
      </c>
      <c r="D176" s="24">
        <v>8</v>
      </c>
      <c r="E176" s="25">
        <v>8</v>
      </c>
      <c r="F176" s="26">
        <v>5</v>
      </c>
      <c r="G176" s="26">
        <v>3</v>
      </c>
      <c r="H176" s="26">
        <v>0</v>
      </c>
      <c r="I176" s="4"/>
    </row>
    <row r="177" spans="1:9" ht="15.75" customHeight="1" x14ac:dyDescent="0.15">
      <c r="A177" s="64"/>
      <c r="B177" s="46" t="s">
        <v>85</v>
      </c>
      <c r="C177" s="22" t="s">
        <v>15</v>
      </c>
      <c r="D177" s="24">
        <v>4</v>
      </c>
      <c r="E177" s="25">
        <v>4</v>
      </c>
      <c r="F177" s="26">
        <v>2</v>
      </c>
      <c r="G177" s="26">
        <v>2</v>
      </c>
      <c r="H177" s="26">
        <v>0</v>
      </c>
      <c r="I177" s="4"/>
    </row>
    <row r="178" spans="1:9" ht="15.75" customHeight="1" x14ac:dyDescent="0.15">
      <c r="A178" s="64"/>
      <c r="B178" s="40" t="s">
        <v>86</v>
      </c>
      <c r="C178" s="22" t="s">
        <v>19</v>
      </c>
      <c r="D178" s="24">
        <v>6</v>
      </c>
      <c r="E178" s="25">
        <v>6</v>
      </c>
      <c r="F178" s="26">
        <v>4</v>
      </c>
      <c r="G178" s="26">
        <v>2</v>
      </c>
      <c r="H178" s="26">
        <v>0</v>
      </c>
      <c r="I178" s="4"/>
    </row>
    <row r="179" spans="1:9" ht="15.75" customHeight="1" x14ac:dyDescent="0.15">
      <c r="A179" s="65" t="s">
        <v>87</v>
      </c>
      <c r="B179" s="40" t="s">
        <v>88</v>
      </c>
      <c r="C179" s="22" t="s">
        <v>17</v>
      </c>
      <c r="D179" s="24">
        <v>2</v>
      </c>
      <c r="E179" s="25">
        <v>2</v>
      </c>
      <c r="F179" s="26">
        <v>0</v>
      </c>
      <c r="G179" s="26">
        <v>0</v>
      </c>
      <c r="H179" s="26">
        <v>0</v>
      </c>
      <c r="I179" s="4"/>
    </row>
    <row r="180" spans="1:9" ht="15.75" customHeight="1" x14ac:dyDescent="0.15">
      <c r="A180" s="57"/>
      <c r="B180" s="40" t="s">
        <v>89</v>
      </c>
      <c r="C180" s="22" t="s">
        <v>90</v>
      </c>
      <c r="D180" s="24" t="s">
        <v>91</v>
      </c>
      <c r="E180" s="25">
        <v>4</v>
      </c>
      <c r="F180" s="26">
        <v>3</v>
      </c>
      <c r="G180" s="26">
        <v>2</v>
      </c>
      <c r="H180" s="26">
        <v>0</v>
      </c>
      <c r="I180" s="4"/>
    </row>
    <row r="181" spans="1:9" ht="15.75" customHeight="1" x14ac:dyDescent="0.15">
      <c r="A181" s="45"/>
      <c r="B181" s="47"/>
      <c r="C181" s="47"/>
      <c r="D181" s="47"/>
      <c r="E181" s="47"/>
      <c r="F181" s="47"/>
      <c r="G181" s="47"/>
      <c r="H181" s="47"/>
      <c r="I181" s="4"/>
    </row>
    <row r="182" spans="1:9" ht="15.75" customHeight="1" x14ac:dyDescent="0.15">
      <c r="A182" s="47"/>
      <c r="B182" s="47"/>
      <c r="C182" s="47"/>
      <c r="D182" s="47"/>
      <c r="E182" s="47"/>
      <c r="F182" s="47"/>
      <c r="G182" s="47"/>
      <c r="H182" s="47"/>
      <c r="I182" s="4"/>
    </row>
    <row r="183" spans="1:9" ht="15.75" customHeight="1" x14ac:dyDescent="0.15">
      <c r="A183" s="47"/>
      <c r="B183" s="47"/>
      <c r="C183" s="47"/>
      <c r="D183" s="47"/>
      <c r="E183" s="47"/>
      <c r="F183" s="47"/>
      <c r="G183" s="47"/>
      <c r="H183" s="47"/>
      <c r="I183" s="4"/>
    </row>
    <row r="184" spans="1:9" ht="15.75" customHeight="1" x14ac:dyDescent="0.15">
      <c r="A184" s="47"/>
      <c r="B184" s="47"/>
      <c r="C184" s="47"/>
      <c r="D184" s="47"/>
      <c r="E184" s="47"/>
      <c r="F184" s="47"/>
      <c r="G184" s="47"/>
      <c r="H184" s="47"/>
      <c r="I184" s="4"/>
    </row>
    <row r="185" spans="1:9" ht="15.75" customHeight="1" x14ac:dyDescent="0.15">
      <c r="A185" s="47"/>
      <c r="B185" s="47"/>
      <c r="C185" s="47"/>
      <c r="D185" s="47"/>
      <c r="E185" s="47"/>
      <c r="F185" s="47"/>
      <c r="G185" s="47"/>
      <c r="H185" s="47"/>
      <c r="I185" s="4"/>
    </row>
    <row r="186" spans="1:9" ht="15.75" customHeight="1" x14ac:dyDescent="0.15">
      <c r="A186" s="48" t="s">
        <v>20</v>
      </c>
      <c r="B186" s="47"/>
      <c r="C186" s="47"/>
      <c r="D186" s="47"/>
      <c r="E186" s="47"/>
      <c r="F186" s="47"/>
      <c r="G186" s="47"/>
      <c r="H186" s="47"/>
      <c r="I186" s="4"/>
    </row>
    <row r="187" spans="1:9" ht="15.75" customHeight="1" x14ac:dyDescent="0.15">
      <c r="A187" s="50" t="s">
        <v>13</v>
      </c>
      <c r="B187" s="49" t="s">
        <v>43</v>
      </c>
      <c r="C187" s="47"/>
      <c r="D187" s="47"/>
      <c r="E187" s="47"/>
      <c r="F187" s="47"/>
      <c r="G187" s="47"/>
      <c r="H187" s="47"/>
      <c r="I187" s="4"/>
    </row>
    <row r="188" spans="1:9" ht="15.75" customHeight="1" x14ac:dyDescent="0.15">
      <c r="A188" s="50" t="s">
        <v>15</v>
      </c>
      <c r="B188" s="49" t="s">
        <v>43</v>
      </c>
      <c r="C188" s="47"/>
      <c r="D188" s="47"/>
      <c r="E188" s="47"/>
      <c r="F188" s="47"/>
      <c r="G188" s="47"/>
      <c r="H188" s="47"/>
      <c r="I188" s="4"/>
    </row>
    <row r="189" spans="1:9" ht="15.75" customHeight="1" x14ac:dyDescent="0.15">
      <c r="A189" s="50" t="s">
        <v>17</v>
      </c>
      <c r="B189" s="49" t="s">
        <v>43</v>
      </c>
      <c r="C189" s="47"/>
      <c r="D189" s="47"/>
      <c r="E189" s="47"/>
      <c r="F189" s="47"/>
      <c r="G189" s="47"/>
      <c r="H189" s="47"/>
      <c r="I189" s="4"/>
    </row>
    <row r="190" spans="1:9" ht="15.75" customHeight="1" x14ac:dyDescent="0.15">
      <c r="A190" s="50" t="s">
        <v>19</v>
      </c>
      <c r="B190" s="49" t="s">
        <v>43</v>
      </c>
      <c r="C190" s="47"/>
      <c r="D190" s="47"/>
      <c r="E190" s="47"/>
      <c r="F190" s="47"/>
      <c r="G190" s="47"/>
      <c r="H190" s="47"/>
      <c r="I190" s="4"/>
    </row>
    <row r="191" spans="1:9" ht="15.75" customHeight="1" x14ac:dyDescent="0.15">
      <c r="A191" s="49"/>
      <c r="B191" s="47"/>
      <c r="C191" s="47"/>
      <c r="D191" s="47"/>
      <c r="E191" s="47"/>
      <c r="F191" s="47"/>
      <c r="G191" s="47"/>
      <c r="H191" s="47"/>
      <c r="I191" s="4"/>
    </row>
    <row r="192" spans="1:9" ht="15.75" customHeight="1" x14ac:dyDescent="0.15">
      <c r="A192" s="47"/>
      <c r="B192" s="47"/>
      <c r="C192" s="47"/>
      <c r="D192" s="47"/>
      <c r="E192" s="47"/>
      <c r="F192" s="47"/>
      <c r="G192" s="47"/>
      <c r="H192" s="47"/>
      <c r="I192" s="4"/>
    </row>
    <row r="193" spans="1:9" ht="15.75" customHeight="1" x14ac:dyDescent="0.15">
      <c r="A193" s="51" t="s">
        <v>92</v>
      </c>
      <c r="B193" s="51">
        <f>4*8</f>
        <v>32</v>
      </c>
      <c r="C193" s="47"/>
      <c r="D193" s="47"/>
      <c r="E193" s="47"/>
      <c r="F193" s="47"/>
      <c r="G193" s="47"/>
      <c r="H193" s="47"/>
      <c r="I193" s="4"/>
    </row>
    <row r="194" spans="1:9" ht="15.75" customHeight="1" x14ac:dyDescent="0.15">
      <c r="A194" s="47"/>
      <c r="B194" s="47"/>
      <c r="C194" s="47"/>
      <c r="D194" s="47"/>
      <c r="E194" s="47"/>
      <c r="F194" s="47"/>
      <c r="G194" s="47"/>
      <c r="H194" s="47"/>
      <c r="I194" s="4"/>
    </row>
    <row r="195" spans="1:9" ht="15.75" customHeight="1" x14ac:dyDescent="0.15">
      <c r="A195" s="47"/>
      <c r="B195" s="47"/>
      <c r="C195" s="47"/>
      <c r="D195" s="47"/>
      <c r="E195" s="47"/>
      <c r="F195" s="47"/>
      <c r="G195" s="47"/>
      <c r="H195" s="47"/>
      <c r="I195" s="4"/>
    </row>
    <row r="196" spans="1:9" ht="15.75" customHeight="1" x14ac:dyDescent="0.15">
      <c r="A196" s="68" t="s">
        <v>111</v>
      </c>
      <c r="B196" s="47"/>
      <c r="C196" s="47"/>
      <c r="D196" s="47"/>
      <c r="E196" s="47"/>
      <c r="F196" s="47"/>
      <c r="G196" s="47"/>
      <c r="H196" s="47"/>
      <c r="I196" s="4"/>
    </row>
    <row r="197" spans="1:9" ht="15.75" customHeight="1" x14ac:dyDescent="0.15">
      <c r="A197" s="4"/>
      <c r="B197" s="4"/>
      <c r="C197" s="27"/>
      <c r="D197" s="27"/>
      <c r="E197" s="27"/>
      <c r="F197" s="27"/>
      <c r="G197" s="27"/>
      <c r="H197" s="27"/>
      <c r="I197" s="4"/>
    </row>
    <row r="198" spans="1:9" ht="15.75" customHeight="1" x14ac:dyDescent="0.15">
      <c r="A198" s="47"/>
      <c r="B198" s="2"/>
      <c r="C198" s="3"/>
      <c r="D198" s="3"/>
      <c r="E198" s="53" t="s">
        <v>93</v>
      </c>
      <c r="F198" s="54"/>
      <c r="G198" s="54"/>
      <c r="H198" s="55"/>
      <c r="I198" s="4"/>
    </row>
    <row r="199" spans="1:9" ht="15.75" customHeight="1" x14ac:dyDescent="0.15">
      <c r="A199" s="35"/>
      <c r="B199" s="56" t="s">
        <v>2</v>
      </c>
      <c r="C199" s="56" t="s">
        <v>3</v>
      </c>
      <c r="D199" s="59" t="s">
        <v>36</v>
      </c>
      <c r="E199" s="36" t="s">
        <v>5</v>
      </c>
      <c r="F199" s="37" t="s">
        <v>6</v>
      </c>
      <c r="G199" s="37" t="s">
        <v>7</v>
      </c>
      <c r="H199" s="37" t="s">
        <v>8</v>
      </c>
      <c r="I199" s="4"/>
    </row>
    <row r="200" spans="1:9" ht="15.75" customHeight="1" x14ac:dyDescent="0.15">
      <c r="A200" s="35"/>
      <c r="B200" s="57"/>
      <c r="C200" s="57"/>
      <c r="D200" s="60"/>
      <c r="E200" s="7">
        <v>44525</v>
      </c>
      <c r="F200" s="38">
        <v>44526</v>
      </c>
      <c r="G200" s="38">
        <v>44527</v>
      </c>
      <c r="H200" s="38">
        <v>44528</v>
      </c>
      <c r="I200" s="4"/>
    </row>
    <row r="201" spans="1:9" ht="15.75" customHeight="1" x14ac:dyDescent="0.15">
      <c r="A201" s="35"/>
      <c r="B201" s="57"/>
      <c r="C201" s="57"/>
      <c r="D201" s="14"/>
      <c r="E201" s="15">
        <f>32</f>
        <v>32</v>
      </c>
      <c r="F201" s="12">
        <f t="shared" ref="F201:G201" si="10">E201-10</f>
        <v>22</v>
      </c>
      <c r="G201" s="12">
        <f t="shared" si="10"/>
        <v>12</v>
      </c>
      <c r="H201" s="12">
        <v>0</v>
      </c>
      <c r="I201" s="4"/>
    </row>
    <row r="202" spans="1:9" ht="15.75" customHeight="1" x14ac:dyDescent="0.15">
      <c r="A202" s="35"/>
      <c r="B202" s="58"/>
      <c r="C202" s="58"/>
      <c r="D202" s="14">
        <v>32</v>
      </c>
      <c r="E202" s="15">
        <f t="shared" ref="E202:G202" si="11">SUM(E203:E207)</f>
        <v>32</v>
      </c>
      <c r="F202" s="12">
        <f t="shared" si="11"/>
        <v>17</v>
      </c>
      <c r="G202" s="12">
        <f t="shared" si="11"/>
        <v>12</v>
      </c>
      <c r="H202" s="12">
        <f>SUM(H204:H207)</f>
        <v>0</v>
      </c>
      <c r="I202" s="4"/>
    </row>
    <row r="203" spans="1:9" ht="15.75" customHeight="1" x14ac:dyDescent="0.15">
      <c r="A203" s="63" t="s">
        <v>94</v>
      </c>
      <c r="B203" s="23" t="s">
        <v>95</v>
      </c>
      <c r="C203" s="22" t="s">
        <v>17</v>
      </c>
      <c r="D203" s="24">
        <v>5</v>
      </c>
      <c r="E203" s="25">
        <v>5</v>
      </c>
      <c r="F203" s="26">
        <v>2</v>
      </c>
      <c r="G203" s="26">
        <v>2</v>
      </c>
      <c r="H203" s="26">
        <v>0</v>
      </c>
      <c r="I203" s="4"/>
    </row>
    <row r="204" spans="1:9" ht="15.75" customHeight="1" x14ac:dyDescent="0.15">
      <c r="A204" s="64"/>
      <c r="B204" s="23" t="s">
        <v>95</v>
      </c>
      <c r="C204" s="22" t="s">
        <v>15</v>
      </c>
      <c r="D204" s="24">
        <v>8</v>
      </c>
      <c r="E204" s="25">
        <v>8</v>
      </c>
      <c r="F204" s="26">
        <v>4</v>
      </c>
      <c r="G204" s="26">
        <v>3</v>
      </c>
      <c r="H204" s="26">
        <v>0</v>
      </c>
      <c r="I204" s="4"/>
    </row>
    <row r="205" spans="1:9" ht="15.75" customHeight="1" x14ac:dyDescent="0.15">
      <c r="A205" s="64"/>
      <c r="B205" s="23" t="s">
        <v>95</v>
      </c>
      <c r="C205" s="22" t="s">
        <v>19</v>
      </c>
      <c r="D205" s="24">
        <v>8</v>
      </c>
      <c r="E205" s="25">
        <v>8</v>
      </c>
      <c r="F205" s="26">
        <v>4</v>
      </c>
      <c r="G205" s="26">
        <v>2</v>
      </c>
      <c r="H205" s="26">
        <v>0</v>
      </c>
      <c r="I205" s="4"/>
    </row>
    <row r="206" spans="1:9" ht="15.75" customHeight="1" x14ac:dyDescent="0.15">
      <c r="A206" s="64"/>
      <c r="B206" s="23" t="s">
        <v>95</v>
      </c>
      <c r="C206" s="22" t="s">
        <v>13</v>
      </c>
      <c r="D206" s="24">
        <v>8</v>
      </c>
      <c r="E206" s="25">
        <v>8</v>
      </c>
      <c r="F206" s="26">
        <v>4</v>
      </c>
      <c r="G206" s="26">
        <v>4</v>
      </c>
      <c r="H206" s="26">
        <v>0</v>
      </c>
      <c r="I206" s="4"/>
    </row>
    <row r="207" spans="1:9" ht="15.75" customHeight="1" x14ac:dyDescent="0.15">
      <c r="A207" s="52" t="s">
        <v>96</v>
      </c>
      <c r="B207" s="40" t="s">
        <v>97</v>
      </c>
      <c r="C207" s="22" t="s">
        <v>17</v>
      </c>
      <c r="D207" s="24">
        <v>3</v>
      </c>
      <c r="E207" s="25">
        <v>3</v>
      </c>
      <c r="F207" s="26">
        <v>3</v>
      </c>
      <c r="G207" s="26">
        <v>1</v>
      </c>
      <c r="H207" s="26">
        <v>0</v>
      </c>
      <c r="I207" s="4"/>
    </row>
    <row r="208" spans="1:9" ht="15.75" customHeight="1" x14ac:dyDescent="0.15">
      <c r="A208" s="45"/>
      <c r="B208" s="47"/>
      <c r="C208" s="47"/>
      <c r="D208" s="47"/>
      <c r="E208" s="47"/>
      <c r="F208" s="47"/>
      <c r="G208" s="47"/>
      <c r="H208" s="47"/>
      <c r="I208" s="4"/>
    </row>
    <row r="209" spans="1:9" ht="15.75" customHeight="1" x14ac:dyDescent="0.15">
      <c r="A209" s="47"/>
      <c r="B209" s="47"/>
      <c r="C209" s="47"/>
      <c r="D209" s="47"/>
      <c r="E209" s="47"/>
      <c r="F209" s="47"/>
      <c r="G209" s="47"/>
      <c r="H209" s="47"/>
      <c r="I209" s="4"/>
    </row>
    <row r="210" spans="1:9" ht="15.75" customHeight="1" x14ac:dyDescent="0.15">
      <c r="A210" s="47"/>
      <c r="B210" s="47"/>
      <c r="C210" s="47"/>
      <c r="D210" s="47"/>
      <c r="E210" s="47"/>
      <c r="F210" s="47"/>
      <c r="G210" s="47"/>
      <c r="H210" s="47"/>
      <c r="I210" s="4"/>
    </row>
    <row r="211" spans="1:9" ht="15.75" customHeight="1" x14ac:dyDescent="0.15">
      <c r="A211" s="47"/>
      <c r="B211" s="47"/>
      <c r="C211" s="47"/>
      <c r="D211" s="47"/>
      <c r="E211" s="47"/>
      <c r="F211" s="47"/>
      <c r="G211" s="47"/>
      <c r="H211" s="47"/>
      <c r="I211" s="4"/>
    </row>
    <row r="212" spans="1:9" ht="15.75" customHeight="1" x14ac:dyDescent="0.15">
      <c r="A212" s="48" t="s">
        <v>20</v>
      </c>
      <c r="B212" s="47"/>
      <c r="C212" s="47"/>
      <c r="D212" s="47"/>
      <c r="E212" s="47"/>
      <c r="F212" s="47"/>
      <c r="G212" s="2"/>
      <c r="H212" s="47"/>
      <c r="I212" s="4"/>
    </row>
    <row r="213" spans="1:9" ht="15.75" customHeight="1" x14ac:dyDescent="0.15">
      <c r="A213" s="50" t="s">
        <v>13</v>
      </c>
      <c r="B213" s="49" t="s">
        <v>43</v>
      </c>
      <c r="C213" s="47"/>
      <c r="D213" s="47"/>
      <c r="E213" s="47"/>
      <c r="F213" s="47"/>
      <c r="G213" s="47"/>
      <c r="H213" s="47"/>
      <c r="I213" s="4"/>
    </row>
    <row r="214" spans="1:9" ht="15.75" customHeight="1" x14ac:dyDescent="0.15">
      <c r="A214" s="50" t="s">
        <v>15</v>
      </c>
      <c r="B214" s="49" t="s">
        <v>43</v>
      </c>
      <c r="C214" s="47"/>
      <c r="D214" s="47"/>
      <c r="E214" s="47"/>
      <c r="F214" s="47"/>
      <c r="G214" s="47"/>
      <c r="H214" s="47"/>
      <c r="I214" s="4"/>
    </row>
    <row r="215" spans="1:9" ht="15.75" customHeight="1" x14ac:dyDescent="0.15">
      <c r="A215" s="50" t="s">
        <v>17</v>
      </c>
      <c r="B215" s="49" t="s">
        <v>43</v>
      </c>
      <c r="C215" s="47"/>
      <c r="D215" s="47"/>
      <c r="E215" s="47"/>
      <c r="F215" s="47"/>
      <c r="G215" s="47"/>
      <c r="H215" s="47"/>
      <c r="I215" s="4"/>
    </row>
    <row r="216" spans="1:9" ht="15.75" customHeight="1" x14ac:dyDescent="0.15">
      <c r="A216" s="50" t="s">
        <v>19</v>
      </c>
      <c r="B216" s="49" t="s">
        <v>43</v>
      </c>
      <c r="C216" s="47"/>
      <c r="D216" s="47"/>
      <c r="E216" s="47"/>
      <c r="F216" s="47"/>
      <c r="G216" s="47"/>
      <c r="H216" s="47"/>
      <c r="I216" s="4"/>
    </row>
    <row r="217" spans="1:9" ht="15.75" customHeight="1" x14ac:dyDescent="0.15">
      <c r="A217" s="49"/>
      <c r="B217" s="47"/>
      <c r="C217" s="47"/>
      <c r="D217" s="47"/>
      <c r="E217" s="47"/>
      <c r="F217" s="47"/>
      <c r="G217" s="47"/>
      <c r="H217" s="47"/>
      <c r="I217" s="4"/>
    </row>
    <row r="218" spans="1:9" ht="15.75" customHeight="1" x14ac:dyDescent="0.15">
      <c r="A218" s="47"/>
      <c r="B218" s="47"/>
      <c r="C218" s="47"/>
      <c r="D218" s="47"/>
      <c r="E218" s="47"/>
      <c r="F218" s="47"/>
      <c r="G218" s="47"/>
      <c r="H218" s="47"/>
      <c r="I218" s="4"/>
    </row>
    <row r="219" spans="1:9" ht="15.75" customHeight="1" x14ac:dyDescent="0.15">
      <c r="A219" s="51" t="s">
        <v>98</v>
      </c>
      <c r="B219" s="51">
        <f>4*8</f>
        <v>32</v>
      </c>
      <c r="C219" s="47"/>
      <c r="D219" s="47"/>
      <c r="E219" s="47"/>
      <c r="F219" s="47"/>
      <c r="G219" s="47"/>
      <c r="H219" s="47"/>
      <c r="I219" s="4"/>
    </row>
    <row r="220" spans="1:9" ht="15.75" customHeight="1" x14ac:dyDescent="0.15">
      <c r="A220" s="47"/>
      <c r="B220" s="47"/>
      <c r="C220" s="47"/>
      <c r="D220" s="47"/>
      <c r="E220" s="47"/>
      <c r="F220" s="47"/>
      <c r="G220" s="47"/>
      <c r="H220" s="47"/>
      <c r="I220" s="4"/>
    </row>
    <row r="221" spans="1:9" ht="15.75" customHeight="1" x14ac:dyDescent="0.15">
      <c r="A221" s="47"/>
      <c r="B221" s="47"/>
      <c r="C221" s="47"/>
      <c r="D221" s="47"/>
      <c r="E221" s="47"/>
      <c r="F221" s="47"/>
      <c r="G221" s="47"/>
      <c r="H221" s="47"/>
      <c r="I221" s="4"/>
    </row>
    <row r="222" spans="1:9" ht="15.75" customHeight="1" x14ac:dyDescent="0.15">
      <c r="A222" s="47"/>
      <c r="B222" s="47"/>
      <c r="C222" s="47"/>
      <c r="D222" s="47"/>
      <c r="E222" s="47"/>
      <c r="F222" s="47"/>
      <c r="G222" s="47"/>
      <c r="H222" s="47"/>
      <c r="I222" s="4"/>
    </row>
    <row r="223" spans="1:9" ht="15.75" customHeight="1" x14ac:dyDescent="0.15">
      <c r="A223" s="68" t="s">
        <v>112</v>
      </c>
      <c r="B223" s="47"/>
      <c r="C223" s="47"/>
      <c r="D223" s="47"/>
      <c r="E223" s="47"/>
      <c r="F223" s="47"/>
      <c r="G223" s="47"/>
      <c r="H223" s="47"/>
      <c r="I223" s="4"/>
    </row>
    <row r="224" spans="1:9" ht="15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</row>
    <row r="225" spans="1:9" ht="15.75" customHeight="1" x14ac:dyDescent="0.15">
      <c r="A225" s="67"/>
      <c r="B225" s="111"/>
      <c r="C225" s="112"/>
      <c r="D225" s="112"/>
      <c r="E225" s="113" t="s">
        <v>99</v>
      </c>
      <c r="F225" s="114"/>
      <c r="G225" s="114"/>
      <c r="H225" s="114"/>
      <c r="I225" s="4"/>
    </row>
    <row r="226" spans="1:9" ht="15.75" customHeight="1" x14ac:dyDescent="0.15">
      <c r="A226" s="72"/>
      <c r="B226" s="102" t="s">
        <v>2</v>
      </c>
      <c r="C226" s="102" t="s">
        <v>3</v>
      </c>
      <c r="D226" s="105" t="s">
        <v>36</v>
      </c>
      <c r="E226" s="73" t="s">
        <v>5</v>
      </c>
      <c r="F226" s="115" t="s">
        <v>6</v>
      </c>
      <c r="G226" s="115" t="s">
        <v>7</v>
      </c>
      <c r="H226" s="115" t="s">
        <v>8</v>
      </c>
      <c r="I226" s="4"/>
    </row>
    <row r="227" spans="1:9" ht="15.75" customHeight="1" x14ac:dyDescent="0.15">
      <c r="A227" s="72"/>
      <c r="B227" s="116"/>
      <c r="C227" s="116"/>
      <c r="D227" s="117"/>
      <c r="E227" s="118">
        <v>44511</v>
      </c>
      <c r="F227" s="119">
        <v>44512</v>
      </c>
      <c r="G227" s="119">
        <v>44513</v>
      </c>
      <c r="H227" s="119">
        <v>44514</v>
      </c>
      <c r="I227" s="4"/>
    </row>
    <row r="228" spans="1:9" ht="15.75" customHeight="1" x14ac:dyDescent="0.15">
      <c r="A228" s="72"/>
      <c r="B228" s="116"/>
      <c r="C228" s="116"/>
      <c r="D228" s="120"/>
      <c r="E228" s="121">
        <f>32</f>
        <v>32</v>
      </c>
      <c r="F228" s="122">
        <f t="shared" ref="F228:G228" si="12">E228-10</f>
        <v>22</v>
      </c>
      <c r="G228" s="122">
        <f t="shared" si="12"/>
        <v>12</v>
      </c>
      <c r="H228" s="122">
        <v>0</v>
      </c>
      <c r="I228" s="4"/>
    </row>
    <row r="229" spans="1:9" ht="15.75" customHeight="1" x14ac:dyDescent="0.15">
      <c r="A229" s="72"/>
      <c r="B229" s="123"/>
      <c r="C229" s="123"/>
      <c r="D229" s="120">
        <v>32</v>
      </c>
      <c r="E229" s="121">
        <f t="shared" ref="E229:G229" si="13">SUM(E230:E233)</f>
        <v>32</v>
      </c>
      <c r="F229" s="122">
        <f t="shared" si="13"/>
        <v>18</v>
      </c>
      <c r="G229" s="122">
        <f t="shared" si="13"/>
        <v>13</v>
      </c>
      <c r="H229" s="122">
        <f>SUM(H231:H233)</f>
        <v>0</v>
      </c>
      <c r="I229" s="4"/>
    </row>
    <row r="230" spans="1:9" ht="15.75" customHeight="1" x14ac:dyDescent="0.15">
      <c r="A230" s="124" t="s">
        <v>100</v>
      </c>
      <c r="B230" s="125" t="s">
        <v>101</v>
      </c>
      <c r="C230" s="126" t="s">
        <v>17</v>
      </c>
      <c r="D230" s="127">
        <v>8</v>
      </c>
      <c r="E230" s="128">
        <v>8</v>
      </c>
      <c r="F230" s="129">
        <v>4</v>
      </c>
      <c r="G230" s="129">
        <v>3</v>
      </c>
      <c r="H230" s="129">
        <v>0</v>
      </c>
      <c r="I230" s="4"/>
    </row>
    <row r="231" spans="1:9" ht="15.75" customHeight="1" x14ac:dyDescent="0.15">
      <c r="A231" s="130"/>
      <c r="B231" s="125" t="s">
        <v>101</v>
      </c>
      <c r="C231" s="126" t="s">
        <v>15</v>
      </c>
      <c r="D231" s="127">
        <v>8</v>
      </c>
      <c r="E231" s="128">
        <v>8</v>
      </c>
      <c r="F231" s="129">
        <v>5</v>
      </c>
      <c r="G231" s="129">
        <v>3</v>
      </c>
      <c r="H231" s="129">
        <v>0</v>
      </c>
      <c r="I231" s="4"/>
    </row>
    <row r="232" spans="1:9" ht="15.75" customHeight="1" x14ac:dyDescent="0.15">
      <c r="A232" s="130"/>
      <c r="B232" s="125" t="s">
        <v>101</v>
      </c>
      <c r="C232" s="126" t="s">
        <v>19</v>
      </c>
      <c r="D232" s="127">
        <v>8</v>
      </c>
      <c r="E232" s="128">
        <v>8</v>
      </c>
      <c r="F232" s="129">
        <v>4</v>
      </c>
      <c r="G232" s="129">
        <v>4</v>
      </c>
      <c r="H232" s="129">
        <v>0</v>
      </c>
      <c r="I232" s="4"/>
    </row>
    <row r="233" spans="1:9" ht="15.75" customHeight="1" x14ac:dyDescent="0.15">
      <c r="A233" s="130"/>
      <c r="B233" s="125" t="s">
        <v>101</v>
      </c>
      <c r="C233" s="126" t="s">
        <v>13</v>
      </c>
      <c r="D233" s="127">
        <v>8</v>
      </c>
      <c r="E233" s="128">
        <v>8</v>
      </c>
      <c r="F233" s="129">
        <v>5</v>
      </c>
      <c r="G233" s="129">
        <v>3</v>
      </c>
      <c r="H233" s="129">
        <v>0</v>
      </c>
      <c r="I233" s="4"/>
    </row>
    <row r="234" spans="1:9" ht="15.75" customHeight="1" x14ac:dyDescent="0.15">
      <c r="A234" s="131"/>
      <c r="B234" s="67"/>
      <c r="C234" s="67"/>
      <c r="D234" s="67"/>
      <c r="E234" s="67"/>
      <c r="F234" s="67"/>
      <c r="G234" s="67"/>
      <c r="H234" s="67"/>
      <c r="I234" s="4"/>
    </row>
    <row r="235" spans="1:9" ht="15.75" customHeight="1" x14ac:dyDescent="0.15">
      <c r="A235" s="67"/>
      <c r="B235" s="67"/>
      <c r="C235" s="67"/>
      <c r="D235" s="67"/>
      <c r="E235" s="67"/>
      <c r="F235" s="67"/>
      <c r="G235" s="67"/>
      <c r="H235" s="67"/>
      <c r="I235" s="4"/>
    </row>
    <row r="236" spans="1:9" ht="15.75" customHeight="1" x14ac:dyDescent="0.15">
      <c r="A236" s="67"/>
      <c r="B236" s="67"/>
      <c r="C236" s="67"/>
      <c r="D236" s="67"/>
      <c r="E236" s="67"/>
      <c r="F236" s="67"/>
      <c r="G236" s="67"/>
      <c r="H236" s="67"/>
      <c r="I236" s="4"/>
    </row>
    <row r="237" spans="1:9" ht="15.75" customHeight="1" x14ac:dyDescent="0.15">
      <c r="A237" s="67"/>
      <c r="B237" s="67"/>
      <c r="C237" s="67"/>
      <c r="D237" s="67"/>
      <c r="E237" s="67"/>
      <c r="F237" s="67"/>
      <c r="G237" s="67"/>
      <c r="H237" s="67"/>
      <c r="I237" s="4"/>
    </row>
    <row r="238" spans="1:9" ht="15.75" customHeight="1" x14ac:dyDescent="0.15">
      <c r="A238" s="67"/>
      <c r="B238" s="67"/>
      <c r="C238" s="67"/>
      <c r="D238" s="67"/>
      <c r="E238" s="67"/>
      <c r="F238" s="67"/>
      <c r="G238" s="67"/>
      <c r="H238" s="67"/>
      <c r="I238" s="4"/>
    </row>
    <row r="239" spans="1:9" ht="15.75" customHeight="1" x14ac:dyDescent="0.15">
      <c r="A239" s="132" t="s">
        <v>20</v>
      </c>
      <c r="B239" s="67"/>
      <c r="C239" s="67"/>
      <c r="D239" s="67"/>
      <c r="E239" s="67"/>
      <c r="F239" s="67"/>
      <c r="G239" s="111"/>
      <c r="H239" s="67"/>
      <c r="I239" s="4"/>
    </row>
    <row r="240" spans="1:9" ht="15.75" customHeight="1" x14ac:dyDescent="0.15">
      <c r="A240" s="133" t="s">
        <v>13</v>
      </c>
      <c r="B240" s="134" t="s">
        <v>43</v>
      </c>
      <c r="C240" s="67"/>
      <c r="D240" s="67"/>
      <c r="E240" s="67"/>
      <c r="F240" s="67"/>
      <c r="G240" s="67"/>
      <c r="H240" s="67"/>
      <c r="I240" s="4"/>
    </row>
    <row r="241" spans="1:9" ht="15.75" customHeight="1" x14ac:dyDescent="0.15">
      <c r="A241" s="133" t="s">
        <v>15</v>
      </c>
      <c r="B241" s="134" t="s">
        <v>43</v>
      </c>
      <c r="C241" s="67"/>
      <c r="D241" s="67"/>
      <c r="E241" s="67"/>
      <c r="F241" s="67"/>
      <c r="G241" s="67"/>
      <c r="H241" s="67"/>
      <c r="I241" s="4"/>
    </row>
    <row r="242" spans="1:9" ht="15.75" customHeight="1" x14ac:dyDescent="0.15">
      <c r="A242" s="135" t="s">
        <v>17</v>
      </c>
      <c r="B242" s="134" t="s">
        <v>43</v>
      </c>
      <c r="C242" s="67"/>
      <c r="D242" s="67"/>
      <c r="E242" s="67"/>
      <c r="F242" s="67"/>
      <c r="G242" s="67"/>
      <c r="H242" s="67"/>
      <c r="I242" s="4"/>
    </row>
    <row r="243" spans="1:9" ht="15.75" customHeight="1" x14ac:dyDescent="0.15">
      <c r="A243" s="133" t="s">
        <v>19</v>
      </c>
      <c r="B243" s="134" t="s">
        <v>43</v>
      </c>
      <c r="C243" s="67"/>
      <c r="D243" s="67"/>
      <c r="E243" s="67"/>
      <c r="F243" s="67"/>
      <c r="G243" s="67"/>
      <c r="H243" s="67"/>
      <c r="I243" s="4"/>
    </row>
    <row r="244" spans="1:9" ht="15.75" customHeight="1" x14ac:dyDescent="0.15">
      <c r="A244" s="134"/>
      <c r="B244" s="67"/>
      <c r="C244" s="67"/>
      <c r="D244" s="67"/>
      <c r="E244" s="67"/>
      <c r="F244" s="67"/>
      <c r="G244" s="67"/>
      <c r="H244" s="67"/>
      <c r="I244" s="4"/>
    </row>
    <row r="245" spans="1:9" ht="15.75" customHeight="1" x14ac:dyDescent="0.15">
      <c r="A245" s="67"/>
      <c r="B245" s="67"/>
      <c r="C245" s="67"/>
      <c r="D245" s="67"/>
      <c r="E245" s="67"/>
      <c r="F245" s="67"/>
      <c r="G245" s="67"/>
      <c r="H245" s="67"/>
      <c r="I245" s="4"/>
    </row>
    <row r="246" spans="1:9" ht="15.75" customHeight="1" x14ac:dyDescent="0.15">
      <c r="A246" s="110" t="s">
        <v>102</v>
      </c>
      <c r="B246" s="110">
        <f>4*8</f>
        <v>32</v>
      </c>
      <c r="C246" s="67"/>
      <c r="D246" s="67"/>
      <c r="E246" s="67"/>
      <c r="F246" s="67"/>
      <c r="G246" s="67"/>
      <c r="H246" s="67"/>
      <c r="I246" s="4"/>
    </row>
    <row r="247" spans="1:9" ht="15.75" customHeight="1" x14ac:dyDescent="0.15">
      <c r="A247" s="67"/>
      <c r="B247" s="67"/>
      <c r="C247" s="67"/>
      <c r="D247" s="67"/>
      <c r="E247" s="67"/>
      <c r="F247" s="67"/>
      <c r="G247" s="67"/>
      <c r="H247" s="67"/>
      <c r="I247" s="4"/>
    </row>
    <row r="248" spans="1:9" ht="15.7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</row>
    <row r="249" spans="1:9" ht="15.7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</row>
    <row r="250" spans="1:9" ht="15.7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</row>
    <row r="251" spans="1:9" ht="15.7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</row>
    <row r="252" spans="1:9" ht="15.7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</row>
    <row r="253" spans="1:9" ht="15.7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</row>
    <row r="254" spans="1:9" ht="15.7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</row>
    <row r="255" spans="1:9" ht="15.7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</row>
    <row r="256" spans="1:9" ht="15.7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</row>
    <row r="257" spans="1:9" ht="15.7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</row>
    <row r="258" spans="1:9" ht="15.7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</row>
    <row r="259" spans="1:9" ht="15.7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</row>
    <row r="260" spans="1:9" ht="15.7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</row>
    <row r="261" spans="1:9" ht="15.7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</row>
    <row r="262" spans="1:9" ht="15.7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</row>
    <row r="263" spans="1:9" ht="15.7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</row>
    <row r="264" spans="1:9" ht="15.7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</row>
    <row r="265" spans="1:9" ht="15.7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</row>
    <row r="266" spans="1:9" ht="15.7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</row>
    <row r="267" spans="1:9" ht="15.7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</row>
    <row r="268" spans="1:9" ht="15.7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</row>
    <row r="269" spans="1:9" ht="15.7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</row>
    <row r="270" spans="1:9" ht="15.7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</row>
    <row r="271" spans="1:9" ht="15.7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</row>
    <row r="272" spans="1:9" ht="15.7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</row>
    <row r="273" spans="1:9" ht="15.7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</row>
    <row r="274" spans="1:9" ht="15.7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</row>
    <row r="275" spans="1:9" ht="15.7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</row>
    <row r="276" spans="1:9" ht="15.7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</row>
    <row r="277" spans="1:9" ht="15.7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</row>
    <row r="278" spans="1:9" ht="15.7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</row>
    <row r="279" spans="1:9" ht="15.7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</row>
    <row r="280" spans="1:9" ht="15.7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</row>
    <row r="281" spans="1:9" ht="15.7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</row>
    <row r="282" spans="1:9" ht="15.7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</row>
    <row r="283" spans="1:9" ht="15.7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</row>
    <row r="284" spans="1:9" ht="15.7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</row>
    <row r="285" spans="1:9" ht="15.7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</row>
    <row r="286" spans="1:9" ht="15.7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</row>
    <row r="287" spans="1:9" ht="15.7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</row>
    <row r="288" spans="1:9" ht="15.7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</row>
    <row r="289" spans="1:9" ht="15.7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</row>
    <row r="290" spans="1:9" ht="15.7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</row>
    <row r="291" spans="1:9" ht="15.7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</row>
    <row r="292" spans="1:9" ht="15.7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</row>
    <row r="293" spans="1:9" ht="15.7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</row>
    <row r="294" spans="1:9" ht="15.7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</row>
    <row r="295" spans="1:9" ht="15.7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</row>
    <row r="296" spans="1:9" ht="15.7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</row>
    <row r="297" spans="1:9" ht="15.7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</row>
    <row r="298" spans="1:9" ht="15.7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</row>
    <row r="299" spans="1:9" ht="15.7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</row>
    <row r="300" spans="1:9" ht="15.7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</row>
    <row r="301" spans="1:9" ht="15.7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</row>
    <row r="302" spans="1:9" ht="15.7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</row>
    <row r="303" spans="1:9" ht="15.7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</row>
    <row r="304" spans="1:9" ht="15.7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</row>
    <row r="305" spans="1:9" ht="15.7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</row>
    <row r="306" spans="1:9" ht="15.7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</row>
    <row r="307" spans="1:9" ht="15.7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</row>
    <row r="308" spans="1:9" ht="15.7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</row>
    <row r="309" spans="1:9" ht="15.7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</row>
    <row r="310" spans="1:9" ht="15.7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</row>
    <row r="311" spans="1:9" ht="15.7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</row>
    <row r="312" spans="1:9" ht="15.7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</row>
    <row r="313" spans="1:9" ht="15.7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</row>
    <row r="314" spans="1:9" ht="15.7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</row>
    <row r="315" spans="1:9" ht="15.7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</row>
    <row r="316" spans="1:9" ht="15.7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</row>
    <row r="317" spans="1:9" ht="15.7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</row>
    <row r="318" spans="1:9" ht="15.7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</row>
    <row r="319" spans="1:9" ht="15.7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</row>
    <row r="320" spans="1:9" ht="15.7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</row>
    <row r="321" spans="1:9" ht="15.7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</row>
    <row r="322" spans="1:9" ht="15.7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</row>
    <row r="323" spans="1:9" ht="15.7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</row>
    <row r="324" spans="1:9" ht="15.7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</row>
    <row r="325" spans="1:9" ht="15.7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</row>
    <row r="326" spans="1:9" ht="15.7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</row>
    <row r="327" spans="1:9" ht="15.7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</row>
    <row r="328" spans="1:9" ht="15.7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</row>
    <row r="329" spans="1:9" ht="15.7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</row>
    <row r="330" spans="1:9" ht="15.7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</row>
    <row r="331" spans="1:9" ht="15.7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</row>
    <row r="332" spans="1:9" ht="15.7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</row>
    <row r="333" spans="1:9" ht="15.7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</row>
    <row r="334" spans="1:9" ht="15.7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</row>
    <row r="335" spans="1:9" ht="15.7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</row>
    <row r="336" spans="1:9" ht="15.7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</row>
    <row r="337" spans="1:9" ht="15.7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</row>
    <row r="338" spans="1:9" ht="15.7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</row>
    <row r="339" spans="1:9" ht="15.7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</row>
    <row r="340" spans="1:9" ht="15.7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</row>
    <row r="341" spans="1:9" ht="15.7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</row>
    <row r="342" spans="1:9" ht="15.7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</row>
    <row r="343" spans="1:9" ht="15.7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</row>
    <row r="344" spans="1:9" ht="15.7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</row>
    <row r="345" spans="1:9" ht="15.7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</row>
    <row r="346" spans="1:9" ht="15.7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</row>
    <row r="347" spans="1:9" ht="15.7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</row>
    <row r="348" spans="1:9" ht="15.7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</row>
    <row r="349" spans="1:9" ht="15.7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</row>
    <row r="350" spans="1:9" ht="15.7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</row>
    <row r="351" spans="1:9" ht="15.7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</row>
    <row r="352" spans="1:9" ht="15.7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</row>
    <row r="353" spans="1:9" ht="15.7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</row>
    <row r="354" spans="1:9" ht="15.7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</row>
    <row r="355" spans="1:9" ht="15.7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</row>
    <row r="356" spans="1:9" ht="15.7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</row>
    <row r="357" spans="1:9" ht="15.7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</row>
    <row r="358" spans="1:9" ht="15.7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</row>
    <row r="359" spans="1:9" ht="15.7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</row>
    <row r="360" spans="1:9" ht="15.7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</row>
    <row r="361" spans="1:9" ht="15.7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</row>
    <row r="362" spans="1:9" ht="15.7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</row>
    <row r="363" spans="1:9" ht="15.7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</row>
    <row r="364" spans="1:9" ht="15.7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</row>
    <row r="365" spans="1:9" ht="15.7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</row>
    <row r="366" spans="1:9" ht="15.7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</row>
    <row r="367" spans="1:9" ht="15.7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</row>
    <row r="368" spans="1:9" ht="15.7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</row>
    <row r="369" spans="1:9" ht="15.7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</row>
    <row r="370" spans="1:9" ht="15.7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</row>
    <row r="371" spans="1:9" ht="15.7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</row>
    <row r="372" spans="1:9" ht="15.7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</row>
    <row r="373" spans="1:9" ht="15.7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</row>
    <row r="374" spans="1:9" ht="15.7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</row>
    <row r="375" spans="1:9" ht="15.7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</row>
    <row r="376" spans="1:9" ht="15.7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</row>
    <row r="377" spans="1:9" ht="15.7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</row>
    <row r="378" spans="1:9" ht="15.7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</row>
    <row r="379" spans="1:9" ht="15.7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</row>
    <row r="380" spans="1:9" ht="15.7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</row>
    <row r="381" spans="1:9" ht="15.7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</row>
    <row r="382" spans="1:9" ht="15.7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</row>
    <row r="383" spans="1:9" ht="15.7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</row>
    <row r="384" spans="1:9" ht="15.7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</row>
    <row r="385" spans="1:9" ht="15.7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</row>
    <row r="386" spans="1:9" ht="15.7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</row>
    <row r="387" spans="1:9" ht="15.7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</row>
    <row r="388" spans="1:9" ht="15.7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</row>
    <row r="389" spans="1:9" ht="15.7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</row>
    <row r="390" spans="1:9" ht="15.7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</row>
    <row r="391" spans="1:9" ht="15.7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</row>
    <row r="392" spans="1:9" ht="15.7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</row>
    <row r="393" spans="1:9" ht="15.7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</row>
    <row r="394" spans="1:9" ht="15.7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</row>
    <row r="395" spans="1:9" ht="15.7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</row>
    <row r="396" spans="1:9" ht="15.7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</row>
    <row r="397" spans="1:9" ht="15.7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</row>
    <row r="398" spans="1:9" ht="15.7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</row>
    <row r="399" spans="1:9" ht="15.7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</row>
    <row r="400" spans="1:9" ht="15.7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</row>
    <row r="401" spans="1:9" ht="15.7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</row>
    <row r="402" spans="1:9" ht="15.7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</row>
    <row r="403" spans="1:9" ht="15.7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</row>
    <row r="404" spans="1:9" ht="15.7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</row>
    <row r="405" spans="1:9" ht="15.7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</row>
    <row r="406" spans="1:9" ht="15.7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</row>
    <row r="407" spans="1:9" ht="15.7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</row>
    <row r="408" spans="1:9" ht="15.7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</row>
    <row r="409" spans="1:9" ht="15.7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</row>
    <row r="410" spans="1:9" ht="15.7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</row>
    <row r="411" spans="1:9" ht="15.7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</row>
    <row r="412" spans="1:9" ht="15.7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</row>
    <row r="413" spans="1:9" ht="15.7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</row>
    <row r="414" spans="1:9" ht="15.7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</row>
    <row r="415" spans="1:9" ht="15.7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</row>
    <row r="416" spans="1:9" ht="15.7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</row>
    <row r="417" spans="1:9" ht="15.7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</row>
    <row r="418" spans="1:9" ht="15.7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</row>
    <row r="419" spans="1:9" ht="15.7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</row>
    <row r="420" spans="1:9" ht="15.7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</row>
    <row r="421" spans="1:9" ht="15.7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</row>
    <row r="422" spans="1:9" ht="15.7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</row>
    <row r="423" spans="1:9" ht="15.7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</row>
    <row r="424" spans="1:9" ht="15.7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</row>
    <row r="425" spans="1:9" ht="15.7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</row>
    <row r="426" spans="1:9" ht="15.7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</row>
    <row r="427" spans="1:9" ht="15.7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</row>
    <row r="428" spans="1:9" ht="15.7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</row>
    <row r="429" spans="1:9" ht="15.7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</row>
    <row r="430" spans="1:9" ht="15.7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</row>
    <row r="431" spans="1:9" ht="15.7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</row>
    <row r="432" spans="1:9" ht="15.7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</row>
    <row r="433" spans="1:9" ht="15.7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</row>
    <row r="434" spans="1:9" ht="15.7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</row>
    <row r="435" spans="1:9" ht="15.7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</row>
    <row r="436" spans="1:9" ht="15.7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</row>
    <row r="437" spans="1:9" ht="15.7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</row>
    <row r="438" spans="1:9" ht="15.7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</row>
    <row r="439" spans="1:9" ht="15.7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</row>
    <row r="440" spans="1:9" ht="15.7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</row>
    <row r="441" spans="1:9" ht="15.7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</row>
    <row r="442" spans="1:9" ht="15.7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</row>
    <row r="443" spans="1:9" ht="15.7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</row>
    <row r="444" spans="1:9" ht="15.7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</row>
    <row r="445" spans="1:9" ht="15.7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</row>
    <row r="446" spans="1:9" ht="15.7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</row>
    <row r="447" spans="1:9" ht="15.7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</row>
    <row r="448" spans="1:9" ht="15.7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</row>
    <row r="449" spans="1:9" ht="15.7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</row>
    <row r="450" spans="1:9" ht="15.7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</row>
    <row r="451" spans="1:9" ht="15.7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</row>
    <row r="452" spans="1:9" ht="15.7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</row>
    <row r="453" spans="1:9" ht="15.7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</row>
    <row r="454" spans="1:9" ht="15.7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</row>
    <row r="455" spans="1:9" ht="15.7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</row>
    <row r="456" spans="1:9" ht="15.7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</row>
    <row r="457" spans="1:9" ht="15.7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</row>
    <row r="458" spans="1:9" ht="15.7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</row>
    <row r="459" spans="1:9" ht="15.7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</row>
    <row r="460" spans="1:9" ht="15.7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</row>
    <row r="461" spans="1:9" ht="15.7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</row>
    <row r="462" spans="1:9" ht="15.7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</row>
    <row r="463" spans="1:9" ht="15.7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</row>
    <row r="464" spans="1:9" ht="15.7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</row>
    <row r="465" spans="1:9" ht="15.7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</row>
    <row r="466" spans="1:9" ht="15.7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</row>
    <row r="467" spans="1:9" ht="15.7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</row>
    <row r="468" spans="1:9" ht="15.7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</row>
    <row r="469" spans="1:9" ht="15.7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</row>
    <row r="470" spans="1:9" ht="15.7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</row>
    <row r="471" spans="1:9" ht="15.7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</row>
    <row r="472" spans="1:9" ht="15.7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</row>
    <row r="473" spans="1:9" ht="15.7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</row>
    <row r="474" spans="1:9" ht="15.7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</row>
    <row r="475" spans="1:9" ht="15.7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</row>
    <row r="476" spans="1:9" ht="15.7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</row>
    <row r="477" spans="1:9" ht="15.7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</row>
    <row r="478" spans="1:9" ht="15.7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</row>
    <row r="479" spans="1:9" ht="15.7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</row>
    <row r="480" spans="1:9" ht="15.7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</row>
    <row r="481" spans="1:9" ht="15.7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</row>
    <row r="482" spans="1:9" ht="15.7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</row>
    <row r="483" spans="1:9" ht="15.7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</row>
    <row r="484" spans="1:9" ht="15.7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</row>
    <row r="485" spans="1:9" ht="15.7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</row>
    <row r="486" spans="1:9" ht="15.7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</row>
    <row r="487" spans="1:9" ht="15.7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</row>
    <row r="488" spans="1:9" ht="15.7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</row>
    <row r="489" spans="1:9" ht="15.7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</row>
    <row r="490" spans="1:9" ht="15.7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</row>
    <row r="491" spans="1:9" ht="15.7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</row>
    <row r="492" spans="1:9" ht="15.7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</row>
    <row r="493" spans="1:9" ht="15.7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</row>
    <row r="494" spans="1:9" ht="15.7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</row>
    <row r="495" spans="1:9" ht="15.7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</row>
    <row r="496" spans="1:9" ht="15.7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</row>
    <row r="497" spans="1:9" ht="15.7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</row>
    <row r="498" spans="1:9" ht="15.7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</row>
    <row r="499" spans="1:9" ht="15.7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</row>
    <row r="500" spans="1:9" ht="15.7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</row>
    <row r="501" spans="1:9" ht="15.7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</row>
    <row r="502" spans="1:9" ht="15.7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</row>
    <row r="503" spans="1:9" ht="15.7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</row>
    <row r="504" spans="1:9" ht="15.7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</row>
    <row r="505" spans="1:9" ht="15.7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</row>
    <row r="506" spans="1:9" ht="15.7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</row>
    <row r="507" spans="1:9" ht="15.7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</row>
    <row r="508" spans="1:9" ht="15.7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</row>
    <row r="509" spans="1:9" ht="15.7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</row>
    <row r="510" spans="1:9" ht="15.7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</row>
    <row r="511" spans="1:9" ht="15.7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</row>
    <row r="512" spans="1:9" ht="15.7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</row>
    <row r="513" spans="1:9" ht="15.7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</row>
    <row r="514" spans="1:9" ht="15.7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</row>
    <row r="515" spans="1:9" ht="15.7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</row>
    <row r="516" spans="1:9" ht="15.7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</row>
    <row r="517" spans="1:9" ht="15.7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</row>
    <row r="518" spans="1:9" ht="15.7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</row>
    <row r="519" spans="1:9" ht="15.7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</row>
    <row r="520" spans="1:9" ht="15.7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</row>
    <row r="521" spans="1:9" ht="15.7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</row>
    <row r="522" spans="1:9" ht="15.7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</row>
    <row r="523" spans="1:9" ht="15.7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</row>
    <row r="524" spans="1:9" ht="15.7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</row>
    <row r="525" spans="1:9" ht="15.7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</row>
    <row r="526" spans="1:9" ht="15.7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</row>
    <row r="527" spans="1:9" ht="15.7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</row>
    <row r="528" spans="1:9" ht="15.7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</row>
    <row r="529" spans="1:9" ht="15.7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</row>
    <row r="530" spans="1:9" ht="15.7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</row>
    <row r="531" spans="1:9" ht="15.7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</row>
    <row r="532" spans="1:9" ht="15.7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</row>
    <row r="533" spans="1:9" ht="15.7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</row>
    <row r="534" spans="1:9" ht="15.7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</row>
    <row r="535" spans="1:9" ht="15.7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</row>
    <row r="536" spans="1:9" ht="15.7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</row>
    <row r="537" spans="1:9" ht="15.7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</row>
    <row r="538" spans="1:9" ht="15.7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</row>
    <row r="539" spans="1:9" ht="15.7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</row>
    <row r="540" spans="1:9" ht="15.7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</row>
    <row r="541" spans="1:9" ht="15.7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</row>
    <row r="542" spans="1:9" ht="15.7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</row>
    <row r="543" spans="1:9" ht="15.7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</row>
    <row r="544" spans="1:9" ht="15.7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</row>
    <row r="545" spans="1:9" ht="15.7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</row>
    <row r="546" spans="1:9" ht="15.7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</row>
    <row r="547" spans="1:9" ht="15.7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</row>
    <row r="548" spans="1:9" ht="15.7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</row>
    <row r="549" spans="1:9" ht="15.7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</row>
    <row r="550" spans="1:9" ht="15.7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</row>
    <row r="551" spans="1:9" ht="15.7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</row>
    <row r="552" spans="1:9" ht="15.7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</row>
    <row r="553" spans="1:9" ht="15.7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</row>
    <row r="554" spans="1:9" ht="15.7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</row>
    <row r="555" spans="1:9" ht="15.7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</row>
    <row r="556" spans="1:9" ht="15.7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</row>
    <row r="557" spans="1:9" ht="15.7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</row>
    <row r="558" spans="1:9" ht="15.7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</row>
    <row r="559" spans="1:9" ht="15.7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</row>
    <row r="560" spans="1:9" ht="15.7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</row>
    <row r="561" spans="1:9" ht="15.7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</row>
    <row r="562" spans="1:9" ht="15.7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</row>
    <row r="563" spans="1:9" ht="15.7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</row>
    <row r="564" spans="1:9" ht="15.7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</row>
    <row r="565" spans="1:9" ht="15.7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</row>
    <row r="566" spans="1:9" ht="15.7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</row>
    <row r="567" spans="1:9" ht="15.7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</row>
    <row r="568" spans="1:9" ht="15.7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</row>
    <row r="569" spans="1:9" ht="15.7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</row>
    <row r="570" spans="1:9" ht="15.7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</row>
    <row r="571" spans="1:9" ht="15.7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</row>
    <row r="572" spans="1:9" ht="15.7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</row>
    <row r="573" spans="1:9" ht="15.7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</row>
    <row r="574" spans="1:9" ht="15.7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</row>
    <row r="575" spans="1:9" ht="15.7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</row>
    <row r="576" spans="1:9" ht="15.7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</row>
    <row r="577" spans="1:9" ht="15.7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</row>
    <row r="578" spans="1:9" ht="15.7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</row>
    <row r="579" spans="1:9" ht="15.7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</row>
    <row r="580" spans="1:9" ht="15.7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</row>
    <row r="581" spans="1:9" ht="15.7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</row>
    <row r="582" spans="1:9" ht="15.7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</row>
    <row r="583" spans="1:9" ht="15.7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</row>
    <row r="584" spans="1:9" ht="15.7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</row>
    <row r="585" spans="1:9" ht="15.7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</row>
    <row r="586" spans="1:9" ht="15.7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</row>
    <row r="587" spans="1:9" ht="15.7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</row>
    <row r="588" spans="1:9" ht="15.7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</row>
    <row r="589" spans="1:9" ht="15.7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</row>
    <row r="590" spans="1:9" ht="15.7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</row>
    <row r="591" spans="1:9" ht="15.7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</row>
    <row r="592" spans="1:9" ht="15.7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</row>
    <row r="593" spans="1:9" ht="15.7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</row>
    <row r="594" spans="1:9" ht="15.7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</row>
    <row r="595" spans="1:9" ht="15.7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</row>
    <row r="596" spans="1:9" ht="15.7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</row>
    <row r="597" spans="1:9" ht="15.7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</row>
    <row r="598" spans="1:9" ht="15.7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</row>
    <row r="599" spans="1:9" ht="15.7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</row>
    <row r="600" spans="1:9" ht="15.7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</row>
    <row r="601" spans="1:9" ht="15.7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</row>
    <row r="602" spans="1:9" ht="15.7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</row>
    <row r="603" spans="1:9" ht="15.7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</row>
    <row r="604" spans="1:9" ht="15.7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</row>
    <row r="605" spans="1:9" ht="15.7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</row>
    <row r="606" spans="1:9" ht="15.7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</row>
    <row r="607" spans="1:9" ht="15.7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</row>
    <row r="608" spans="1:9" ht="15.7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</row>
    <row r="609" spans="1:9" ht="15.7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</row>
    <row r="610" spans="1:9" ht="15.7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</row>
    <row r="611" spans="1:9" ht="15.7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</row>
    <row r="612" spans="1:9" ht="15.7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</row>
    <row r="613" spans="1:9" ht="15.7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</row>
    <row r="614" spans="1:9" ht="15.7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</row>
    <row r="615" spans="1:9" ht="15.7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</row>
    <row r="616" spans="1:9" ht="15.7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</row>
    <row r="617" spans="1:9" ht="15.7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</row>
    <row r="618" spans="1:9" ht="15.7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</row>
    <row r="619" spans="1:9" ht="15.7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</row>
    <row r="620" spans="1:9" ht="15.7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</row>
    <row r="621" spans="1:9" ht="15.7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</row>
    <row r="622" spans="1:9" ht="15.7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</row>
    <row r="623" spans="1:9" ht="15.7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</row>
    <row r="624" spans="1:9" ht="15.7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</row>
    <row r="625" spans="1:9" ht="15.7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</row>
    <row r="626" spans="1:9" ht="15.7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</row>
    <row r="627" spans="1:9" ht="15.7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</row>
    <row r="628" spans="1:9" ht="15.7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</row>
    <row r="629" spans="1:9" ht="15.7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</row>
    <row r="630" spans="1:9" ht="15.7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</row>
    <row r="631" spans="1:9" ht="15.7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</row>
    <row r="632" spans="1:9" ht="15.7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</row>
    <row r="633" spans="1:9" ht="15.7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</row>
    <row r="634" spans="1:9" ht="15.7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</row>
    <row r="635" spans="1:9" ht="15.7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</row>
    <row r="636" spans="1:9" ht="15.7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</row>
    <row r="637" spans="1:9" ht="15.7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</row>
    <row r="638" spans="1:9" ht="15.7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</row>
    <row r="639" spans="1:9" ht="15.7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</row>
    <row r="640" spans="1:9" ht="15.7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</row>
    <row r="641" spans="1:9" ht="15.7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</row>
    <row r="642" spans="1:9" ht="15.7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</row>
    <row r="643" spans="1:9" ht="15.7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</row>
    <row r="644" spans="1:9" ht="15.7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</row>
    <row r="645" spans="1:9" ht="15.7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</row>
    <row r="646" spans="1:9" ht="15.7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</row>
    <row r="647" spans="1:9" ht="15.7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</row>
    <row r="648" spans="1:9" ht="15.7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</row>
    <row r="649" spans="1:9" ht="15.7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</row>
    <row r="650" spans="1:9" ht="15.7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</row>
    <row r="651" spans="1:9" ht="15.7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</row>
    <row r="652" spans="1:9" ht="15.7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</row>
    <row r="653" spans="1:9" ht="15.7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</row>
    <row r="654" spans="1:9" ht="15.7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</row>
    <row r="655" spans="1:9" ht="15.7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</row>
    <row r="656" spans="1:9" ht="15.7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</row>
    <row r="657" spans="1:9" ht="15.7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</row>
    <row r="658" spans="1:9" ht="15.7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</row>
    <row r="659" spans="1:9" ht="15.7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</row>
    <row r="660" spans="1:9" ht="15.7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</row>
    <row r="661" spans="1:9" ht="15.7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</row>
    <row r="662" spans="1:9" ht="15.7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</row>
    <row r="663" spans="1:9" ht="15.7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</row>
    <row r="664" spans="1:9" ht="15.7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</row>
    <row r="665" spans="1:9" ht="15.7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</row>
    <row r="666" spans="1:9" ht="15.7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</row>
    <row r="667" spans="1:9" ht="15.7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</row>
    <row r="668" spans="1:9" ht="15.7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</row>
    <row r="669" spans="1:9" ht="15.7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</row>
    <row r="670" spans="1:9" ht="15.7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</row>
    <row r="671" spans="1:9" ht="15.7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</row>
    <row r="672" spans="1:9" ht="15.7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</row>
    <row r="673" spans="1:9" ht="15.7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</row>
    <row r="674" spans="1:9" ht="15.7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</row>
    <row r="675" spans="1:9" ht="15.7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</row>
    <row r="676" spans="1:9" ht="15.7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</row>
    <row r="677" spans="1:9" ht="15.7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</row>
    <row r="678" spans="1:9" ht="15.7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</row>
    <row r="679" spans="1:9" ht="15.7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</row>
    <row r="680" spans="1:9" ht="15.7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</row>
    <row r="681" spans="1:9" ht="15.7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</row>
    <row r="682" spans="1:9" ht="15.7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</row>
    <row r="683" spans="1:9" ht="15.7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</row>
    <row r="684" spans="1:9" ht="15.7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</row>
    <row r="685" spans="1:9" ht="15.7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</row>
    <row r="686" spans="1:9" ht="15.7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</row>
    <row r="687" spans="1:9" ht="15.7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</row>
    <row r="688" spans="1:9" ht="15.7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</row>
    <row r="689" spans="1:9" ht="15.7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</row>
    <row r="690" spans="1:9" ht="15.7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</row>
    <row r="691" spans="1:9" ht="15.7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</row>
    <row r="692" spans="1:9" ht="15.7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</row>
    <row r="693" spans="1:9" ht="15.7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</row>
    <row r="694" spans="1:9" ht="15.7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</row>
    <row r="695" spans="1:9" ht="15.7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</row>
    <row r="696" spans="1:9" ht="15.7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</row>
    <row r="697" spans="1:9" ht="15.7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</row>
    <row r="698" spans="1:9" ht="15.7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</row>
    <row r="699" spans="1:9" ht="15.7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</row>
    <row r="700" spans="1:9" ht="15.7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</row>
    <row r="701" spans="1:9" ht="15.7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</row>
    <row r="702" spans="1:9" ht="15.7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</row>
    <row r="703" spans="1:9" ht="15.7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</row>
    <row r="704" spans="1:9" ht="15.7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</row>
    <row r="705" spans="1:9" ht="15.7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</row>
    <row r="706" spans="1:9" ht="15.7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</row>
    <row r="707" spans="1:9" ht="15.7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</row>
    <row r="708" spans="1:9" ht="15.7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</row>
    <row r="709" spans="1:9" ht="15.7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</row>
    <row r="710" spans="1:9" ht="15.7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</row>
    <row r="711" spans="1:9" ht="15.7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</row>
    <row r="712" spans="1:9" ht="15.7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</row>
    <row r="713" spans="1:9" ht="15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</row>
    <row r="714" spans="1:9" ht="15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</row>
    <row r="715" spans="1:9" ht="15.7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</row>
    <row r="716" spans="1:9" ht="15.7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</row>
    <row r="717" spans="1:9" ht="15.7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</row>
    <row r="718" spans="1:9" ht="15.7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</row>
    <row r="719" spans="1:9" ht="15.7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</row>
    <row r="720" spans="1:9" ht="15.7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</row>
    <row r="721" spans="1:9" ht="15.7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</row>
    <row r="722" spans="1:9" ht="15.7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</row>
    <row r="723" spans="1:9" ht="15.7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</row>
    <row r="724" spans="1:9" ht="15.7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</row>
    <row r="725" spans="1:9" ht="15.7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</row>
    <row r="726" spans="1:9" ht="15.7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</row>
    <row r="727" spans="1:9" ht="15.7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</row>
    <row r="728" spans="1:9" ht="15.7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</row>
    <row r="729" spans="1:9" ht="15.7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</row>
    <row r="730" spans="1:9" ht="15.7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</row>
    <row r="731" spans="1:9" ht="15.7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</row>
    <row r="732" spans="1:9" ht="15.7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</row>
    <row r="733" spans="1:9" ht="15.7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</row>
    <row r="734" spans="1:9" ht="15.7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</row>
    <row r="735" spans="1:9" ht="15.7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</row>
    <row r="736" spans="1:9" ht="15.7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</row>
    <row r="737" spans="1:9" ht="15.7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</row>
    <row r="738" spans="1:9" ht="15.7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</row>
    <row r="739" spans="1:9" ht="15.7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</row>
    <row r="740" spans="1:9" ht="15.7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</row>
    <row r="741" spans="1:9" ht="15.7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</row>
    <row r="742" spans="1:9" ht="15.7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</row>
    <row r="743" spans="1:9" ht="15.7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</row>
    <row r="744" spans="1:9" ht="15.7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</row>
    <row r="745" spans="1:9" ht="15.7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</row>
    <row r="746" spans="1:9" ht="15.7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</row>
    <row r="747" spans="1:9" ht="15.7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</row>
    <row r="748" spans="1:9" ht="15.7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</row>
    <row r="749" spans="1:9" ht="15.7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</row>
    <row r="750" spans="1:9" ht="15.7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</row>
    <row r="751" spans="1:9" ht="15.7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</row>
    <row r="752" spans="1:9" ht="15.7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</row>
    <row r="753" spans="1:9" ht="15.7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</row>
    <row r="754" spans="1:9" ht="15.7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</row>
    <row r="755" spans="1:9" ht="15.7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</row>
    <row r="756" spans="1:9" ht="15.7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</row>
    <row r="757" spans="1:9" ht="15.7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</row>
    <row r="758" spans="1:9" ht="15.7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</row>
    <row r="759" spans="1:9" ht="15.7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</row>
    <row r="760" spans="1:9" ht="15.7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</row>
    <row r="761" spans="1:9" ht="15.7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</row>
    <row r="762" spans="1:9" ht="15.7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</row>
    <row r="763" spans="1:9" ht="15.7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</row>
    <row r="764" spans="1:9" ht="15.7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</row>
    <row r="765" spans="1:9" ht="15.7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</row>
    <row r="766" spans="1:9" ht="15.7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</row>
    <row r="767" spans="1:9" ht="15.7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</row>
    <row r="768" spans="1:9" ht="15.7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</row>
    <row r="769" spans="1:9" ht="15.7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</row>
    <row r="770" spans="1:9" ht="15.7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</row>
    <row r="771" spans="1:9" ht="15.7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</row>
    <row r="772" spans="1:9" ht="15.7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</row>
    <row r="773" spans="1:9" ht="15.7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</row>
    <row r="774" spans="1:9" ht="15.7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</row>
    <row r="775" spans="1:9" ht="15.7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</row>
    <row r="776" spans="1:9" ht="15.7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</row>
    <row r="777" spans="1:9" ht="15.7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</row>
    <row r="778" spans="1:9" ht="15.7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</row>
    <row r="779" spans="1:9" ht="15.7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</row>
    <row r="780" spans="1:9" ht="15.7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</row>
    <row r="781" spans="1:9" ht="15.7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</row>
    <row r="782" spans="1:9" ht="15.7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</row>
    <row r="783" spans="1:9" ht="15.7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</row>
    <row r="784" spans="1:9" ht="15.7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</row>
    <row r="785" spans="1:9" ht="15.7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</row>
    <row r="786" spans="1:9" ht="15.7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</row>
    <row r="787" spans="1:9" ht="15.7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</row>
    <row r="788" spans="1:9" ht="15.7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</row>
    <row r="789" spans="1:9" ht="15.7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</row>
    <row r="790" spans="1:9" ht="15.7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</row>
    <row r="791" spans="1:9" ht="15.7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</row>
    <row r="792" spans="1:9" ht="15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</row>
    <row r="793" spans="1:9" ht="15.7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</row>
    <row r="794" spans="1:9" ht="15.7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</row>
    <row r="795" spans="1:9" ht="15.7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</row>
    <row r="796" spans="1:9" ht="15.7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</row>
    <row r="797" spans="1:9" ht="15.7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</row>
    <row r="798" spans="1:9" ht="15.7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</row>
    <row r="799" spans="1:9" ht="15.7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</row>
    <row r="800" spans="1:9" ht="15.7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</row>
    <row r="801" spans="1:9" ht="15.7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</row>
    <row r="802" spans="1:9" ht="15.7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</row>
    <row r="803" spans="1:9" ht="15.7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</row>
    <row r="804" spans="1:9" ht="15.7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</row>
    <row r="805" spans="1:9" ht="15.7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</row>
    <row r="806" spans="1:9" ht="15.7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</row>
    <row r="807" spans="1:9" ht="15.7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</row>
    <row r="808" spans="1:9" ht="15.7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</row>
    <row r="809" spans="1:9" ht="15.7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</row>
    <row r="810" spans="1:9" ht="15.7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</row>
    <row r="811" spans="1:9" ht="15.7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</row>
    <row r="812" spans="1:9" ht="15.7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</row>
    <row r="813" spans="1:9" ht="15.7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</row>
    <row r="814" spans="1:9" ht="15.7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</row>
    <row r="815" spans="1:9" ht="15.7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</row>
    <row r="816" spans="1:9" ht="15.7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</row>
    <row r="817" spans="1:9" ht="15.7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</row>
    <row r="818" spans="1:9" ht="15.7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</row>
    <row r="819" spans="1:9" ht="15.7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</row>
    <row r="820" spans="1:9" ht="15.7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</row>
    <row r="821" spans="1:9" ht="15.7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</row>
    <row r="822" spans="1:9" ht="15.7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</row>
    <row r="823" spans="1:9" ht="15.7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</row>
    <row r="824" spans="1:9" ht="15.7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</row>
    <row r="825" spans="1:9" ht="15.7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</row>
    <row r="826" spans="1:9" ht="15.7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</row>
    <row r="827" spans="1:9" ht="15.7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</row>
    <row r="828" spans="1:9" ht="15.7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</row>
    <row r="829" spans="1:9" ht="15.7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</row>
    <row r="830" spans="1:9" ht="15.7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</row>
    <row r="831" spans="1:9" ht="15.7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</row>
    <row r="832" spans="1:9" ht="15.7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</row>
    <row r="833" spans="1:9" ht="15.7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</row>
    <row r="834" spans="1:9" ht="15.7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</row>
    <row r="835" spans="1:9" ht="15.7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</row>
    <row r="836" spans="1:9" ht="15.7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</row>
    <row r="837" spans="1:9" ht="15.7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</row>
    <row r="838" spans="1:9" ht="15.7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</row>
    <row r="839" spans="1:9" ht="15.7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</row>
    <row r="840" spans="1:9" ht="15.7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</row>
    <row r="841" spans="1:9" ht="15.7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</row>
    <row r="842" spans="1:9" ht="15.7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</row>
    <row r="843" spans="1:9" ht="15.7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</row>
    <row r="844" spans="1:9" ht="15.7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</row>
    <row r="845" spans="1:9" ht="15.7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</row>
    <row r="846" spans="1:9" ht="15.7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</row>
    <row r="847" spans="1:9" ht="15.7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</row>
    <row r="848" spans="1:9" ht="15.7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</row>
    <row r="849" spans="1:9" ht="15.7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</row>
    <row r="850" spans="1:9" ht="15.7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</row>
    <row r="851" spans="1:9" ht="15.7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</row>
    <row r="852" spans="1:9" ht="15.7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</row>
    <row r="853" spans="1:9" ht="15.7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</row>
    <row r="854" spans="1:9" ht="15.7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</row>
    <row r="855" spans="1:9" ht="15.7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</row>
    <row r="856" spans="1:9" ht="15.7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</row>
    <row r="857" spans="1:9" ht="15.7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</row>
    <row r="858" spans="1:9" ht="15.7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</row>
    <row r="859" spans="1:9" ht="15.7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</row>
    <row r="860" spans="1:9" ht="15.7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</row>
    <row r="861" spans="1:9" ht="15.7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</row>
    <row r="862" spans="1:9" ht="15.7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</row>
    <row r="863" spans="1:9" ht="15.7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</row>
    <row r="864" spans="1:9" ht="15.7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</row>
    <row r="865" spans="1:9" ht="15.7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</row>
    <row r="866" spans="1:9" ht="15.7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</row>
    <row r="867" spans="1:9" ht="15.7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</row>
    <row r="868" spans="1:9" ht="15.7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</row>
    <row r="869" spans="1:9" ht="15.7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</row>
    <row r="870" spans="1:9" ht="15.7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</row>
    <row r="871" spans="1:9" ht="15.7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</row>
    <row r="872" spans="1:9" ht="15.7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</row>
    <row r="873" spans="1:9" ht="15.7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</row>
    <row r="874" spans="1:9" ht="15.7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</row>
    <row r="875" spans="1:9" ht="15.7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</row>
    <row r="876" spans="1:9" ht="15.7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</row>
    <row r="877" spans="1:9" ht="15.7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</row>
    <row r="878" spans="1:9" ht="15.7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</row>
    <row r="879" spans="1:9" ht="15.7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</row>
    <row r="880" spans="1:9" ht="15.7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</row>
    <row r="881" spans="1:9" ht="15.7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</row>
    <row r="882" spans="1:9" ht="15.7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</row>
    <row r="883" spans="1:9" ht="15.7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</row>
    <row r="884" spans="1:9" ht="15.7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</row>
    <row r="885" spans="1:9" ht="15.7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</row>
    <row r="886" spans="1:9" ht="15.7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</row>
    <row r="887" spans="1:9" ht="15.7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</row>
    <row r="888" spans="1:9" ht="15.7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</row>
    <row r="889" spans="1:9" ht="15.7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</row>
    <row r="890" spans="1:9" ht="15.7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</row>
    <row r="891" spans="1:9" ht="15.7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</row>
    <row r="892" spans="1:9" ht="15.7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</row>
    <row r="893" spans="1:9" ht="15.7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</row>
    <row r="894" spans="1:9" ht="15.7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</row>
    <row r="895" spans="1:9" ht="15.7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</row>
    <row r="896" spans="1:9" ht="15.7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</row>
    <row r="897" spans="1:9" ht="15.7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</row>
    <row r="898" spans="1:9" ht="15.7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</row>
    <row r="899" spans="1:9" ht="15.7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</row>
    <row r="900" spans="1:9" ht="15.7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</row>
    <row r="901" spans="1:9" ht="15.7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</row>
    <row r="902" spans="1:9" ht="15.7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</row>
    <row r="903" spans="1:9" ht="15.7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</row>
    <row r="904" spans="1:9" ht="15.7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</row>
    <row r="905" spans="1:9" ht="15.7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</row>
    <row r="906" spans="1:9" ht="15.7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</row>
    <row r="907" spans="1:9" ht="15.7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</row>
    <row r="908" spans="1:9" ht="15.7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</row>
    <row r="909" spans="1:9" ht="15.7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</row>
    <row r="910" spans="1:9" ht="15.7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</row>
    <row r="911" spans="1:9" ht="15.7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</row>
    <row r="912" spans="1:9" ht="15.7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</row>
    <row r="913" spans="1:9" ht="15.7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</row>
    <row r="914" spans="1:9" ht="15.7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</row>
    <row r="915" spans="1:9" ht="15.7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</row>
    <row r="916" spans="1:9" ht="15.7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</row>
    <row r="917" spans="1:9" ht="15.7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</row>
    <row r="918" spans="1:9" ht="15.7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</row>
    <row r="919" spans="1:9" ht="15.7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</row>
    <row r="920" spans="1:9" ht="15.7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</row>
    <row r="921" spans="1:9" ht="15.7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</row>
    <row r="922" spans="1:9" ht="15.7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</row>
    <row r="923" spans="1:9" ht="15.7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</row>
    <row r="924" spans="1:9" ht="15.7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</row>
    <row r="925" spans="1:9" ht="15.7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</row>
    <row r="926" spans="1:9" ht="15.7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</row>
    <row r="927" spans="1:9" ht="15.7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</row>
    <row r="928" spans="1:9" ht="15.7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</row>
    <row r="929" spans="1:9" ht="15.7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</row>
    <row r="930" spans="1:9" ht="15.7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</row>
    <row r="931" spans="1:9" ht="15.7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</row>
    <row r="932" spans="1:9" ht="15.7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</row>
    <row r="933" spans="1:9" ht="15.7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</row>
    <row r="934" spans="1:9" ht="15.7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</row>
    <row r="935" spans="1:9" ht="15.7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</row>
    <row r="936" spans="1:9" ht="15.7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</row>
    <row r="937" spans="1:9" ht="15.7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</row>
    <row r="938" spans="1:9" ht="15.7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</row>
    <row r="939" spans="1:9" ht="15.7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</row>
    <row r="940" spans="1:9" ht="15.7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</row>
    <row r="941" spans="1:9" ht="15.7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</row>
    <row r="942" spans="1:9" ht="15.7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</row>
    <row r="943" spans="1:9" ht="15.7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</row>
    <row r="944" spans="1:9" ht="15.7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</row>
    <row r="945" spans="1:9" ht="15.7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</row>
    <row r="946" spans="1:9" ht="15.7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</row>
    <row r="947" spans="1:9" ht="15.7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</row>
    <row r="948" spans="1:9" ht="15.7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</row>
    <row r="949" spans="1:9" ht="15.7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</row>
    <row r="950" spans="1:9" ht="15.7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</row>
    <row r="951" spans="1:9" ht="15.7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</row>
    <row r="952" spans="1:9" ht="15.7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</row>
    <row r="953" spans="1:9" ht="15.7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</row>
    <row r="954" spans="1:9" ht="15.7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</row>
    <row r="955" spans="1:9" ht="15.7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</row>
    <row r="956" spans="1:9" ht="15.7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</row>
    <row r="957" spans="1:9" ht="15.7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</row>
    <row r="958" spans="1:9" ht="15.7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</row>
    <row r="959" spans="1:9" ht="15.7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</row>
    <row r="960" spans="1:9" ht="15.7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</row>
    <row r="961" spans="1:9" ht="15.7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</row>
    <row r="962" spans="1:9" ht="15.7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</row>
    <row r="963" spans="1:9" ht="15.7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</row>
    <row r="964" spans="1:9" ht="15.7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</row>
    <row r="965" spans="1:9" ht="15.7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</row>
    <row r="966" spans="1:9" ht="15.7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</row>
    <row r="967" spans="1:9" ht="15.7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</row>
    <row r="968" spans="1:9" ht="15.7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</row>
    <row r="969" spans="1:9" ht="15.7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</row>
    <row r="970" spans="1:9" ht="15.7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</row>
    <row r="971" spans="1:9" ht="15.7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</row>
    <row r="972" spans="1:9" ht="15.7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</row>
    <row r="973" spans="1:9" ht="15.7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</row>
    <row r="974" spans="1:9" ht="15.7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</row>
    <row r="975" spans="1:9" ht="15.7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</row>
    <row r="976" spans="1:9" ht="15.7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</row>
    <row r="977" spans="1:9" ht="15.7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</row>
    <row r="978" spans="1:9" ht="15.7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</row>
    <row r="979" spans="1:9" ht="15.7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</row>
    <row r="980" spans="1:9" ht="15.7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</row>
    <row r="981" spans="1:9" ht="15.7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</row>
    <row r="982" spans="1:9" ht="15.7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</row>
    <row r="983" spans="1:9" ht="15.7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</row>
    <row r="984" spans="1:9" ht="15.7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</row>
    <row r="985" spans="1:9" ht="15.7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</row>
    <row r="986" spans="1:9" ht="15.7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</row>
    <row r="987" spans="1:9" ht="15.7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</row>
    <row r="988" spans="1:9" ht="15.7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</row>
    <row r="989" spans="1:9" ht="15.7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</row>
    <row r="990" spans="1:9" ht="15.7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</row>
    <row r="991" spans="1:9" ht="15.7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</row>
    <row r="992" spans="1:9" ht="15.7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</row>
    <row r="993" spans="1:9" ht="15.7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</row>
    <row r="994" spans="1:9" ht="15.7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</row>
    <row r="995" spans="1:9" ht="15.7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</row>
    <row r="996" spans="1:9" ht="15.7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</row>
    <row r="997" spans="1:9" ht="15.7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</row>
    <row r="998" spans="1:9" ht="15.7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</row>
  </sheetData>
  <mergeCells count="49">
    <mergeCell ref="A230:A233"/>
    <mergeCell ref="A203:A206"/>
    <mergeCell ref="E225:H225"/>
    <mergeCell ref="B226:B229"/>
    <mergeCell ref="C226:C229"/>
    <mergeCell ref="D226:D227"/>
    <mergeCell ref="A174:A178"/>
    <mergeCell ref="A179:A180"/>
    <mergeCell ref="E198:H198"/>
    <mergeCell ref="B199:B202"/>
    <mergeCell ref="C199:C202"/>
    <mergeCell ref="D199:D200"/>
    <mergeCell ref="A146:A147"/>
    <mergeCell ref="A148:A152"/>
    <mergeCell ref="E169:H169"/>
    <mergeCell ref="B170:B173"/>
    <mergeCell ref="C170:C173"/>
    <mergeCell ref="D170:D171"/>
    <mergeCell ref="A114:A119"/>
    <mergeCell ref="A120:A121"/>
    <mergeCell ref="E141:H141"/>
    <mergeCell ref="B142:B145"/>
    <mergeCell ref="C142:C145"/>
    <mergeCell ref="D142:D143"/>
    <mergeCell ref="A79:A92"/>
    <mergeCell ref="E109:H109"/>
    <mergeCell ref="B110:B113"/>
    <mergeCell ref="C110:C113"/>
    <mergeCell ref="D110:D111"/>
    <mergeCell ref="A55:A59"/>
    <mergeCell ref="E74:H74"/>
    <mergeCell ref="B75:B78"/>
    <mergeCell ref="C75:C78"/>
    <mergeCell ref="D75:D76"/>
    <mergeCell ref="A31:A32"/>
    <mergeCell ref="E50:H50"/>
    <mergeCell ref="B51:B54"/>
    <mergeCell ref="C51:C54"/>
    <mergeCell ref="D51:D52"/>
    <mergeCell ref="A7:A12"/>
    <mergeCell ref="E26:H26"/>
    <mergeCell ref="B27:B30"/>
    <mergeCell ref="C27:C30"/>
    <mergeCell ref="D27:D28"/>
    <mergeCell ref="E2:H2"/>
    <mergeCell ref="A3:A6"/>
    <mergeCell ref="B3:B6"/>
    <mergeCell ref="C3:C6"/>
    <mergeCell ref="D3:D4"/>
  </mergeCells>
  <conditionalFormatting sqref="A7:A12">
    <cfRule type="colorScale" priority="8">
      <colorScale>
        <cfvo type="min"/>
        <cfvo type="max"/>
        <color rgb="FF57BB8A"/>
        <color rgb="FFFFFFFF"/>
      </colorScale>
    </cfRule>
  </conditionalFormatting>
  <conditionalFormatting sqref="A31">
    <cfRule type="colorScale" priority="7">
      <colorScale>
        <cfvo type="min"/>
        <cfvo type="max"/>
        <color rgb="FF57BB8A"/>
        <color rgb="FFFFFFFF"/>
      </colorScale>
    </cfRule>
  </conditionalFormatting>
  <conditionalFormatting sqref="A57 A55">
    <cfRule type="colorScale" priority="6">
      <colorScale>
        <cfvo type="min"/>
        <cfvo type="max"/>
        <color rgb="FF57BB8A"/>
        <color rgb="FFFFFFFF"/>
      </colorScale>
    </cfRule>
  </conditionalFormatting>
  <conditionalFormatting sqref="A122">
    <cfRule type="colorScale" priority="5">
      <colorScale>
        <cfvo type="min"/>
        <cfvo type="max"/>
        <color rgb="FF57BB8A"/>
        <color rgb="FFFFFFFF"/>
      </colorScale>
    </cfRule>
  </conditionalFormatting>
  <conditionalFormatting sqref="A153">
    <cfRule type="colorScale" priority="4">
      <colorScale>
        <cfvo type="min"/>
        <cfvo type="max"/>
        <color rgb="FF57BB8A"/>
        <color rgb="FFFFFFFF"/>
      </colorScale>
    </cfRule>
  </conditionalFormatting>
  <conditionalFormatting sqref="A181">
    <cfRule type="colorScale" priority="3">
      <colorScale>
        <cfvo type="min"/>
        <cfvo type="max"/>
        <color rgb="FF57BB8A"/>
        <color rgb="FFFFFFFF"/>
      </colorScale>
    </cfRule>
  </conditionalFormatting>
  <conditionalFormatting sqref="A208">
    <cfRule type="colorScale" priority="2">
      <colorScale>
        <cfvo type="min"/>
        <cfvo type="max"/>
        <color rgb="FF57BB8A"/>
        <color rgb="FFFFFFFF"/>
      </colorScale>
    </cfRule>
  </conditionalFormatting>
  <conditionalFormatting sqref="A23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2021-12-05T04:39:48Z</dcterms:modified>
</cp:coreProperties>
</file>